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3 Março/TCE/Arquivos Excel DGMMAS/"/>
    </mc:Choice>
  </mc:AlternateContent>
  <xr:revisionPtr revIDLastSave="0" documentId="8_{C2D5F8AE-7EC1-4BF7-A544-9F5C5E67891E}" xr6:coauthVersionLast="47" xr6:coauthVersionMax="47" xr10:uidLastSave="{00000000-0000-0000-0000-000000000000}"/>
  <bookViews>
    <workbookView xWindow="-108" yWindow="-108" windowWidth="23256" windowHeight="12576" xr2:uid="{5FF81822-E42C-4D6C-BD10-651FD6A6BCB0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<sst xmlns="http://schemas.openxmlformats.org/spreadsheetml/2006/main" count="485" uniqueCount="339">
  <si>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</si>
  <si>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</si>
  <si>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</si>
  <si>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</si>
  <si>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</si>
  <si>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</si>
  <si>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</si>
  <si>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</si>
  <si>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</si>
  <si>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C.G - 02/2021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</si>
  <si>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</si>
  <si>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</si>
  <si>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</si>
  <si>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</si>
  <si>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</si>
  <si>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</si>
  <si>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Objeto do contrato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</si>
  <si>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</si>
  <si>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</si>
  <si>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</si>
  <si>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1 - Seguros (Imóvel e veículos)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</si>
  <si>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</si>
  <si>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</si>
  <si>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</si>
  <si>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2 - Taxas</t>
  </si>
  <si>
    <t>SP SÍNTESE LTDA</t>
  </si>
  <si>
    <t>Fornecimento de insumos ortopédicos</t>
  </si>
  <si>
    <t>https://ismep.org.br/wp-content/uploads/2021/04/CONTRATO-SP-SINTESE-X-HRFB.pdf</t>
  </si>
  <si>
    <t>3 - Contribuições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</si>
  <si>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</si>
  <si>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</si>
  <si>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</si>
  <si>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4 - Taxa de Manutenção de Conta</t>
  </si>
  <si>
    <t>https://ismep.org.br/wp-content/uploads/2021/04/CONTRATO-THOMSON-REUTERS-SOFTWARE-PERSONALIZADO-X-HRFB-teste.pdf</t>
  </si>
  <si>
    <t>5 - Tarifas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</si>
  <si>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</si>
  <si>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</si>
  <si>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</si>
  <si>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6 - Telefonia Móvel</t>
  </si>
  <si>
    <t>PIXEON MEDICAL SYSTEMS S.A COMERCIO E DESENVOLVIMENTO DE SOFTWARE</t>
  </si>
  <si>
    <t>Termo de cessão</t>
  </si>
  <si>
    <t>https://ismep.org.br/wp-content/uploads/2021/04/TERMO-DE-CESSAO-DA-PIXEON-X-HRFB.pdf</t>
  </si>
  <si>
    <t>7 - Telefonia Fixa/Internet</t>
  </si>
  <si>
    <t>LUIZ L GUIMARAES FILHO EPP</t>
  </si>
  <si>
    <t>Fornecimento de gêneros alimentícios</t>
  </si>
  <si>
    <t>https://ismep.org.br/wp-content/uploads/2021/05/CONTRATO-LUIZ-L-GUIMARAES-X-HRFB-teste.pdf</t>
  </si>
  <si>
    <t>8 - Água</t>
  </si>
  <si>
    <t xml:space="preserve">SIGA ALUGUEL DE CARROS E SERVIÇOS LTDA </t>
  </si>
  <si>
    <t>Montagem e locação de 01 veículo</t>
  </si>
  <si>
    <t>https://ismep.org.br/wp-content/uploads/2021/05/CONTRATO-SIGA-X-HRFB-teste.pdf</t>
  </si>
  <si>
    <t>9 - Energia Elétrica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</si>
  <si>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</si>
  <si>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</si>
  <si>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</si>
  <si>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10 - Locação de Máquinas e Equipamentos (Pessoa Jurídica)</t>
  </si>
  <si>
    <t>ROLANDO MARCOS VILA ANTUNES ME</t>
  </si>
  <si>
    <t>Locação de equipamento GERADOR 260 KVA</t>
  </si>
  <si>
    <t>https://ismep.org.br/wp-content/uploads/2021/05/CONTRATO-ROLANDO-MARCOS-ANTUNES-ASA-BRANCA-X-HRFB-teste.pdf</t>
  </si>
  <si>
    <t>11 - Locação de Equipamentos Médico-Hospitalares(Pessoa Jurídica)</t>
  </si>
  <si>
    <t>TRECCHINA TECNOLOGIA E INOVAÇÃO LTDA</t>
  </si>
  <si>
    <t>Serviço de consultoria na área de TIC</t>
  </si>
  <si>
    <t>https://ismep.org.br/wp-content/uploads/2021/05/CONTRATO-TRECCHINA-X-HRFB-certo.pdf</t>
  </si>
  <si>
    <t>12 - Locação de Veículos Automotores (Pessoa Jurídica) (Exceto Ambulância)</t>
  </si>
  <si>
    <t>EDFRANCI MACEDO CAVALCANTI ME</t>
  </si>
  <si>
    <t>Disponibilização do acesso a serviços de Internet</t>
  </si>
  <si>
    <t>https://ismep.org.br/wp-content/uploads/2021/05/CONTRATO-OURINET-X-HRFB-certo.pdf</t>
  </si>
  <si>
    <t>13 - Serviço Gráficos, de Encadernação e de Emolduração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</si>
  <si>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</si>
  <si>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</si>
  <si>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</si>
  <si>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14 - Serviços Judiciais e Cartoriais</t>
  </si>
  <si>
    <t>NYX SOLUÇÕES</t>
  </si>
  <si>
    <t>Serviço de consultoria em banco de dados Oracle</t>
  </si>
  <si>
    <t>https://ismep.org.br/wp-content/uploads/2021/05/CONTRATO-NYX-SOLUCOES-X-HRFB-certo3.pdf</t>
  </si>
  <si>
    <t>15 - Outras Despesas Gerais (Pessoa Juridica)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</si>
  <si>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</si>
  <si>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</si>
  <si>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</si>
  <si>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16 - Médicos</t>
  </si>
  <si>
    <t>RGRAPH LOCAÇÃO COMÉRCIO E SERVIÇOS LTDA ME</t>
  </si>
  <si>
    <t>Locação de equipamentos de reprografia</t>
  </si>
  <si>
    <t>https://ismep.org.br/wp-content/uploads/2021/05/CONTRATO-RGRAPH-x-HRFB_compressed.pdf</t>
  </si>
  <si>
    <t>17 - Outros profissionais de saúde</t>
  </si>
  <si>
    <t>TEC RAD TECNOLOGIA EM RADIOPROTEÇÃO LTDA ME</t>
  </si>
  <si>
    <t>Fornecimento de 08 dosímetros</t>
  </si>
  <si>
    <t>https://ismep.org.br/wp-content/uploads/2021/05/CONTRATO-TEC-RAD-x-HRFB_compressed.pdf</t>
  </si>
  <si>
    <t>18 - Laboratório</t>
  </si>
  <si>
    <t>QUALY QUIMY INDÚSTRIA E COMÉRCIO DE PRODUTOS DE LIMPEZA EIRELI ME</t>
  </si>
  <si>
    <t>Fornecimento de produtos para lavanderia</t>
  </si>
  <si>
    <t>https://ismep.org.br/wp-content/uploads/2021/05/CONTRATO-QUALY-QUIMY-x-HRFB.pdf</t>
  </si>
  <si>
    <t>19 - Alimentação/Dietas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</si>
  <si>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</si>
  <si>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</si>
  <si>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</si>
  <si>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20 - Locação de Ambulâncias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</si>
  <si>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</si>
  <si>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</si>
  <si>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</si>
  <si>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21 - Outras Pessoas Jurídicas</t>
  </si>
  <si>
    <t>APS APOIO ADMINISTRATIVO LTDA</t>
  </si>
  <si>
    <t>Serviço de apoio administrativo</t>
  </si>
  <si>
    <t>https://ismep.org.br/wp-content/uploads/2021/05/CONTRATO-APS-APOIO-ADM-x-HRFB.pdf</t>
  </si>
  <si>
    <t>22 - Médicos</t>
  </si>
  <si>
    <t>J WALLAS RODRIGUES ARAUJO ME</t>
  </si>
  <si>
    <t>https://ismep.org.br/wp-content/uploads/2021/05/CONTRATO-J-WALLAS-x-HRFB-compactado.pdf</t>
  </si>
  <si>
    <t>23 - Outros profissionais de saúde</t>
  </si>
  <si>
    <t>JOSIAS MEDEIROS PEREIRA ME</t>
  </si>
  <si>
    <t>https://ismep.org.br/wp-content/uploads/2021/05/CONTRATO-JOSIAS-MEDEIROS-x-HFRB-compactado.pdf</t>
  </si>
  <si>
    <t>24 - Pessoa Jurídica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</si>
  <si>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</si>
  <si>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</si>
  <si>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</si>
  <si>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25 - Cooperativas</t>
  </si>
  <si>
    <t>A. V. COMERCIO DE MATERIAIS MÉDICOS CIRÚRGICOS LTDA</t>
  </si>
  <si>
    <t>https://ismep.org.br/wp-content/uploads/2021/04/CONTRATO-AV-COMERCIO-X-HRFB.pdf</t>
  </si>
  <si>
    <t>26 - Lavanderia</t>
  </si>
  <si>
    <t>JOSÉ ROBERTO SILVA ORTOPÉDICOS E IMPLANTES ME</t>
  </si>
  <si>
    <t>https://ismep.org.br/wp-content/uploads/2021/04/CONTRATO-JOSE-ROBERTO-SILVA-ORTOPEDICOS-X-HRFB.pdf</t>
  </si>
  <si>
    <t>27 - Serviços de Cozinha e Copeira</t>
  </si>
  <si>
    <t>DUQUE COMÉRCIO DE GÁS E OXIGÊNIO LTDA</t>
  </si>
  <si>
    <t>Fornecimento de produtos (gás GLP cilindro 45 kg e butano 13 KG)</t>
  </si>
  <si>
    <t>https://ismep.org.br/wp-content/uploads/2021/06/CONTRATO-DUQUE-COMERCIO-DE-GAS-x-HRFB_compressed.pdf</t>
  </si>
  <si>
    <t>28 - Outros</t>
  </si>
  <si>
    <t>MUNIZ COELHO COMBUSTÍVEIS</t>
  </si>
  <si>
    <t>Fornecimento de combustíveis e aditivos</t>
  </si>
  <si>
    <t>https://ismep.org.br/wp-content/uploads/2021/06/CONTRATO-MUNIZ-COELHO-COMBUSTIVEIS-x-HRFB_reduce.pdf</t>
  </si>
  <si>
    <t>29 - Coleta de Lixo Hospitalar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</si>
  <si>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</si>
  <si>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</si>
  <si>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</si>
  <si>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30 - Manutenção/Aluguel/Uso de Sistemas ou Softwares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</si>
  <si>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</si>
  <si>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</si>
  <si>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</si>
  <si>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31 - Vigilância</t>
  </si>
  <si>
    <t>TELEFÔNICA BRASIL S/A</t>
  </si>
  <si>
    <t>Telefonia móvel</t>
  </si>
  <si>
    <t>https://ismep.org.br/wp-content/uploads/2021/06/CONTRATO-VIVO-x-HRFB_compressed_compressed.pdf</t>
  </si>
  <si>
    <t>32 - Consultorias e Treinamentos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</si>
  <si>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</si>
  <si>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</si>
  <si>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</si>
  <si>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33 - Serviços Técnicos Profissionais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</si>
  <si>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</si>
  <si>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</si>
  <si>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</si>
  <si>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34 - Dedetização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</si>
  <si>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</si>
  <si>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</si>
  <si>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</si>
  <si>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35 - Limpeza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</si>
  <si>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</si>
  <si>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</si>
  <si>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</si>
  <si>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36 - Outras Pessoas Jurídicas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</si>
  <si>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</si>
  <si>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</si>
  <si>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</si>
  <si>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37 - Equipamentos Médico-Hospitalar</t>
  </si>
  <si>
    <t>JOSE GOMES DOS SANTOS</t>
  </si>
  <si>
    <t>https://ismep.org.br/wp-content/uploads/2021/07/CONTRATO-JOSE-GOMES-POLPAS-x-HRFB_compressed-1.pdf</t>
  </si>
  <si>
    <t>38 - Equipamentos de Informática</t>
  </si>
  <si>
    <t>N A V  DA SILVA ELETRO - ME</t>
  </si>
  <si>
    <t>Prestação de serviços de manutenção elétrica</t>
  </si>
  <si>
    <t>https://ismep.org.br/wp-content/uploads/2021/07/CONTRATO-N-A-V-DA-SILVA-ELETRO-x-HRFB.pdf</t>
  </si>
  <si>
    <t>39 - Engenharia Clínica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</si>
  <si>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</si>
  <si>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</si>
  <si>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</si>
  <si>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40 - Outros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</si>
  <si>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</si>
  <si>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</si>
  <si>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</si>
  <si>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41 - Reparo e Manutenção de Bens Imóveis</t>
  </si>
  <si>
    <t xml:space="preserve">ROCHA JET DESENTUPIDORA E DEDETIZADORA </t>
  </si>
  <si>
    <t>Serviço de dedetização</t>
  </si>
  <si>
    <t>https://ismep.org.br/wp-content/uploads/2021/05/CONTRATO-ROCHA-JET-x-HRFB.pdf</t>
  </si>
  <si>
    <t>42 - Reparo e Manutenção de Veículos</t>
  </si>
  <si>
    <t>JOSÉ PAULO C DA SILVA ME</t>
  </si>
  <si>
    <t>Garantir funcionamento dos serviços de AD, DHCP e DNS</t>
  </si>
  <si>
    <t>https://ismep.org.br/wp-content/uploads/2021/05/CONTRATO-CLAYMORE-x-HRFB_compressed.pdf</t>
  </si>
  <si>
    <t>43 - Reparo e Manutenção de Bens Móveis de Outras Naturezas</t>
  </si>
  <si>
    <t>MEDIMAGEM MEDICINA ESPECIALIZADA E DIAGNÓSTICO POR IMAGEM</t>
  </si>
  <si>
    <t>Exames de Tomografia</t>
  </si>
  <si>
    <t>https://ismep.org.br/wp-content/uploads/2021/06/CONTRATO-MEDIMAGEM-x-HRFB_reduce.pdf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</si>
  <si>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</si>
  <si>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</si>
  <si>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</si>
  <si>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</si>
  <si>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</si>
  <si>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</si>
  <si>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</si>
  <si>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</si>
  <si>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</si>
  <si>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</si>
  <si>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</si>
  <si>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</si>
  <si>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GERCLIN SERVIÇOS MÉDICOS LTDA</t>
  </si>
  <si>
    <t>Plantões Médicos</t>
  </si>
  <si>
    <t>https://ismep.org.br/wp-content/uploads/2021/11/CONTRATO-GERCLIN-SERVICOS-MEDICOS-X-HRFB-OURICURI.pdf</t>
  </si>
  <si>
    <t>RAUL ALVES DE SIQUEIRA NETO &amp; CIA LTDA ME</t>
  </si>
  <si>
    <t>https://ismep.org.br/wp-content/uploads/2021/11/CONTRATO-RAUL-ALVES-DE-SIQUEIRA-NETO-CIA-X-HRFB-OURICURI.pdf</t>
  </si>
  <si>
    <t>DT SAUDE LTDA</t>
  </si>
  <si>
    <t>https://ismep.org.br/wp-content/uploads/2021/12/CONTRATO-DT-SAUDE-LTDA-X-HRFB-OURICURI.pdf</t>
  </si>
  <si>
    <t>IMAGEM MEDICAL CENTER LTDA</t>
  </si>
  <si>
    <t>https://ismep.org.br/wp-content/uploads/2021/12/CONTRATO-IMAGEM-MEDICAL-CENTER-LTDA-ME-X-HRFB-OURICURI.pdf</t>
  </si>
  <si>
    <t>ODONTOMED LTDA ME</t>
  </si>
  <si>
    <t>https://ismep.org.br/wp-content/uploads/2021/12/CONTRATO-ODONTOMED-LTDA-ME-X-HRFB-OURICURI.pdf</t>
  </si>
  <si>
    <t>CARLOS ALBERTO MUNIZ COELHO &amp; CIA LTDA</t>
  </si>
  <si>
    <t>https://ismep.org.br/wp-content/uploads/2021/09/CONTRATO-CARLOS-ALBERTO-MUNIZ-COELHO-CIA-LTDA_compressed.pdf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</si>
  <si>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</si>
  <si>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</si>
  <si>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</si>
  <si>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Plantões Médicos em Clínica Geral</t>
  </si>
  <si>
    <t>https://ismep.org.br/wp-content/uploads/2021/11/CONTRATO-CLINICA-MEDICA-HOLANDA-FIGUEIREDO-CLINICA-GERAL-X-HRFB-OURICURI.pdf</t>
  </si>
  <si>
    <t>COUTO BEM SERVIÇOS MÉDICOS LTDA</t>
  </si>
  <si>
    <t>Plantões em Ortopedia</t>
  </si>
  <si>
    <t>https://ismep.org.br/wp-content/uploads/2021/11/CONTRATO-COUTO-BEM-SERVICOS-MEDICOS-X-HRFB-OURICURI.pdf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</si>
  <si>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</si>
  <si>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</si>
  <si>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</si>
  <si>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LAGE &amp; CEDRAZ EMPREENDIMENTOS MÉDICOS LTDA- ME</t>
  </si>
  <si>
    <t>https://ismep.org.br/wp-content/uploads/2021/11/CONTRATO-LAGE-CEDRAZ-EMPREENDIMENTOS-MEDICOS-X-HRFB-OURICURI.pdf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</si>
  <si>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</si>
  <si>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</si>
  <si>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</si>
  <si>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</si>
  <si>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</si>
  <si>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</si>
  <si>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S.O.S VIDA EIRELI</t>
  </si>
  <si>
    <t>Plantões Médicos em Cirurgia Geral</t>
  </si>
  <si>
    <t>https://ismep.org.br/wp-content/uploads/2021/11/CONTRATO-S.O.S-VIDA-EIRELI-X-HRFB-OURICURI.pdf</t>
  </si>
  <si>
    <t xml:space="preserve">SEBASTIÃO LOPES DE SÁ </t>
  </si>
  <si>
    <t>Plantões Médicos em Obsterícia</t>
  </si>
  <si>
    <t>https://ismep.org.br/wp-content/uploads/2021/11/CONTRATO-SEBASTIAO-LOPES-DE-SA-LTDA-X-HRFB-OURICURI.pdf</t>
  </si>
  <si>
    <t>SOLUTION SERVIÇOS MÉDICOS LTDA ME</t>
  </si>
  <si>
    <t>https://ismep.org.br/wp-content/uploads/2021/11/CONTRATO-SOLUTION-SERVICOS-MEDICOS-X-HRFB-OURICURI.pdf</t>
  </si>
  <si>
    <t>A MARTINS DE ANDRADE NETO</t>
  </si>
  <si>
    <t>https://ismep.org.br/wp-content/uploads/2021/12/CONTRATO-A-MARTINS-DE-ANDRADE-NETO-X-HRFB-OURICURI.pdf</t>
  </si>
  <si>
    <t>BARRETO E VIEIRA SERVIÇOS M[EDICOS LTDA</t>
  </si>
  <si>
    <t>https://ismep.org.br/wp-content/uploads/2021/12/CONTRATO-BARRETO-E-VIEIRA-SERVICOS-MEDICOS-X-HRFB-OURICURI.pdf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</si>
  <si>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</si>
  <si>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</si>
  <si>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</si>
  <si>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CLÍNICA COELHO E NOVAIS LTDA</t>
  </si>
  <si>
    <t>https://ismep.org.br/wp-content/uploads/2021/12/CONTRATO-CLINICA-COELHO-E-NOVAIS-LTDA-EPP-X-HRFB-OURICURI.pdf</t>
  </si>
  <si>
    <t>FALCÃO E FAÇCÃO LTDA</t>
  </si>
  <si>
    <t>https://ismep.org.br/wp-content/uploads/2021/12/CONTRATO-FALCAO-FALCAO-LTDA-ME-X-HRFB-OURICURI.pdf</t>
  </si>
  <si>
    <t>LS MEDIC ASSISTÊNCIA MÉDICA E CONSULTORIA LTDA</t>
  </si>
  <si>
    <t>Plantões em Ortopedia e evoluções médicas em Ortopedia e Cirurgias Eletivas em Ortopedia</t>
  </si>
  <si>
    <t>https://ismep.org.br/wp-content/uploads/2021/12/CONTRATO-LS-MEDIC-ASSISTENCIA-MEDICA-E-CONSULTORIA-X-HRFB-OURICURI.pdf</t>
  </si>
  <si>
    <t>MARCIO MACEDO VIANA ME</t>
  </si>
  <si>
    <t>https://ismep.org.br/wp-content/uploads/2021/12/CONTRATO-MARCIO-MACEDO-VIANA-X-HRFB-OURICURI.pdf</t>
  </si>
  <si>
    <t>MARIA YANNE SOARES RAMOS - ME</t>
  </si>
  <si>
    <t>https://ismep.org.br/wp-content/uploads/2021/12/CONTRATO-MARIA-YANNE-SOARES-RAMOS-X-HRFB-OURICURI.pdf</t>
  </si>
  <si>
    <t>PEREIRA BARROS SERVIÇOS MÉDICOS LTDA</t>
  </si>
  <si>
    <t>Plantões Médicos em Cirurgia Geral e Cirurgias Eletivas</t>
  </si>
  <si>
    <t>https://ismep.org.br/wp-content/uploads/2021/12/CONTRATO-PEREIRA-BARROS-SERVICOS-MEDICOS-X-HRFB-OURICURI.pdf</t>
  </si>
  <si>
    <t>SJBN CARE LIFE LTDA</t>
  </si>
  <si>
    <t>Plantões Médicos em Anestesiologia</t>
  </si>
  <si>
    <t>https://ismep.org.br/wp-content/uploads/2022/01/CONTRATO-SJBN-CARE-LIFE-LTDA-X-HRFB-OURICURI.pdf</t>
  </si>
  <si>
    <t>MAIA OLIVEIRA SERVIÇOS MÉDICOS S/S EPP</t>
  </si>
  <si>
    <t>https://ismep.org.br/wp-content/uploads/2022/01/CONTRATO-MAIA-OLIVEIRA-SERVICOS-MEDICOS-SS-EPP-X-HRFB-OURICURI.pdf</t>
  </si>
  <si>
    <t>ORTONUTRI EIRELI ME</t>
  </si>
  <si>
    <t>https://ismep.org.br/wp-content/uploads/2022/01/CONTRATO-ORTONUTRI-EIRELI-ME-X-HRFB-OURICURI.pdf</t>
  </si>
  <si>
    <t>F. LUZ BESERRA SAUDE PRESTAÇÃO DE SERVIÇOS MÉDICOS LTDA</t>
  </si>
  <si>
    <t>https://ismep.org.br/wp-content/uploads/2022/01/CONTRATO-F.-LUZ-E-BESERRA-SAUDE-PRESTACAO-DE-SERVICOS-MEDICOS-LTDA-X-HRFB-OURICURI.pdf</t>
  </si>
  <si>
    <t>J C SANTOS JUNIOR ME</t>
  </si>
  <si>
    <t>https://ismep.org.br/wp-content/uploads/2022/01/CONTRATO-JC-SANTOS-JUNIOR-ME-X-HRFB-OURICURI.pdf</t>
  </si>
  <si>
    <t>DMB CONSULTÓRIO MÉDICO EIRELI</t>
  </si>
  <si>
    <t>https://ismep.org.br/wp-content/uploads/2022/01/CONTRATO-DMB-CONSULTORIO-MEDICO-EIRELI-X-HRFB-OURICURI.pdf</t>
  </si>
  <si>
    <t>MURAB LINS MÉDICOS ASSOCIADOS LTDA ME</t>
  </si>
  <si>
    <t>https://ismep.org.br/wp-content/uploads/2022/01/CONTRATO-MURAB-LINS-MEDICOS-ASSOCIADOS-LTDA-ME-X-HRFB-OURICURI.pdf</t>
  </si>
  <si>
    <t>DANILO CARVALHO ANESTESIOLOGIA LTDA ME</t>
  </si>
  <si>
    <t>https://ismep.org.br/wp-content/uploads/2022/01/CONTRATO-DANILO-CARVALHO-ANESTESIOLOGIA-LTDA-ME-X-HRFB-OURICURI.pdf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</si>
  <si>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</si>
  <si>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</si>
  <si>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</si>
  <si>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CLÍNICA CIRÚRGICA PEDIÁTRICA CARIRI LTDA</t>
  </si>
  <si>
    <t>https://ismep.org.br/wp-content/uploads/2022/01/CONTRATO-CLINICA-CIRURGICA-PEDIATRICA-CARIRI-LTDA-X-HRFB-OURCURI.pdf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</si>
  <si>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</si>
  <si>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</si>
  <si>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</si>
  <si>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ORTHOS SAÚDE INTEGRALIZADA LTDA ME</t>
  </si>
  <si>
    <t>https://ismep.org.br/wp-content/uploads/2022/01/CONTRATO-ORTHOS-SAUDE-INTEGRALIZADA-LTDA-ME-X-HRFB-OURICURI.pdf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</si>
  <si>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</si>
  <si>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</si>
  <si>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</si>
  <si>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</si>
  <si>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</si>
  <si>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</si>
  <si>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Serviços Médicos</t>
  </si>
  <si>
    <t>https://ismep.org.br/wp-content/uploads/2022/02/CONTRATO-MED-ARARIPE-SERVICOS-MEDICOS-LTDA-ME-X-HRFB-OURICURI.pdf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</si>
  <si>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</si>
  <si>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</si>
  <si>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</si>
  <si>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PH GOMES SUDARIO LINS</t>
  </si>
  <si>
    <t>Serviços de plantões médicos</t>
  </si>
  <si>
    <t>https://ismep.org.br/wp-content/uploads/2022/02/CONTRATO-PH-GOMES-SUDARIO-LINS-X-HRFB-OURICURI.pdf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</si>
  <si>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</si>
  <si>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</si>
  <si>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</si>
  <si>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</si>
  <si>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</si>
  <si>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</si>
  <si>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Locação de Aparelhos de Ar Condiconado</t>
  </si>
  <si>
    <t>https://ismep.org.br/wp-content/uploads/2021/10/CONTRATO-ALESSON-ALCIDES-DE-OLIVEIRA-X-HRFB-OURICURI-Locacao-de-10-ar-condicionados.pdf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</si>
  <si>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</si>
  <si>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</si>
  <si>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</si>
  <si>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</si>
  <si>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</si>
  <si>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</si>
  <si>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</si>
  <si>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</si>
  <si>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</si>
  <si>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</si>
  <si>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</si>
  <si>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</si>
  <si>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</si>
  <si>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</si>
  <si>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</si>
  <si>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</si>
  <si>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</si>
  <si>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</si>
  <si>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ORTO CARIRIR SERVIÇOS MÉDICOS LTDA</t>
  </si>
  <si>
    <t>https://ismep.org.br/wp-content/uploads/2022/04/CONTRATO-ORTO-CARIRI-SERVICOS-MEDICOS-LTDA-X-HRFB-OURICURI_compressed-1.pdf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</si>
  <si>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</si>
  <si>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</si>
  <si>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</si>
  <si>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https://ismep.org.br/wp-content/uploads/2022/04/CONTRATO-A.-V-COMERCIO-DE-MATEIRAIS-MEDICOS-CIRURGICOS-LTDA-X-HRFB-OURICURI_compressed.pdf</t>
  </si>
  <si>
    <t>https://ismep.org.br/wp-content/uploads/2022/04/CONTRATO-SP-SINTESE-LTDA-X-HRFB-OURICURI.pdf</t>
  </si>
  <si>
    <t>LUCKY STORES LTDA</t>
  </si>
  <si>
    <t>Locação de impressora zebra</t>
  </si>
  <si>
    <t>https://ismep.org.br/wp-content/uploads/2022/04/CONTRATO-LUCKY-STORE-2.pdf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</si>
  <si>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</si>
  <si>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</si>
  <si>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</si>
  <si>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>https://ismep.org.br/wp-content/uploads/2022/04/CONTRATO-JOSIAS-MEDEIROS-PEREIRA-ME-X-HRFB-OURICURI.pdf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</si>
</sst>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3%20Mar&#231;o/1_Modelo_PCF_2022_REV_09_V2___REV_01___Em_09_03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7505-EE6D-4997-B007-08B68372B4DB}">
  <sheetPr>
    <tabColor indexed="13"/>
  </sheetPr>
  <dimension ref="A1:V992"/>
  <sheetViews>
    <sheetView showGridLines="0" tabSelected="1" topLeftCell="D103" zoomScale="90" zoomScaleNormal="90" workbookViewId="0">
      <selection activeCell="H109" sqref="H109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58.33203125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47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(OCULTAR)'!$Q$3:$S$103,3,0),"")</f>
        <v>10739225001866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44287</v>
      </c>
      <c r="G2" s="9">
        <v>44651</v>
      </c>
      <c r="H2" s="10">
        <v>217254.84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10739225001866</v>
      </c>
      <c r="B3" s="5" t="s">
        <v>9</v>
      </c>
      <c r="C3" s="6">
        <v>23107889000106</v>
      </c>
      <c r="D3" s="7" t="s">
        <v>13</v>
      </c>
      <c r="E3" s="8" t="s">
        <v>14</v>
      </c>
      <c r="F3" s="9">
        <v>44287</v>
      </c>
      <c r="G3" s="9">
        <v>44651</v>
      </c>
      <c r="H3" s="12">
        <v>118800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10739225001866</v>
      </c>
      <c r="B4" s="5" t="s">
        <v>9</v>
      </c>
      <c r="C4" s="6">
        <v>27903138000157</v>
      </c>
      <c r="D4" s="7" t="s">
        <v>17</v>
      </c>
      <c r="E4" s="8" t="s">
        <v>18</v>
      </c>
      <c r="F4" s="9">
        <v>44287</v>
      </c>
      <c r="G4" s="9">
        <v>44651</v>
      </c>
      <c r="H4" s="14">
        <v>992784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(OCULTAR)'!$Q$3:$S$103,3,0),"")</f>
        <v>10739225001866</v>
      </c>
      <c r="B5" s="5" t="s">
        <v>9</v>
      </c>
      <c r="C5" s="6">
        <v>16783034000130</v>
      </c>
      <c r="D5" s="7" t="s">
        <v>21</v>
      </c>
      <c r="E5" s="8" t="s">
        <v>22</v>
      </c>
      <c r="F5" s="9">
        <v>44301</v>
      </c>
      <c r="G5" s="9">
        <v>44665</v>
      </c>
      <c r="H5" s="12">
        <v>18000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(OCULTAR)'!$Q$3:$S$103,3,0),"")</f>
        <v>10739225001866</v>
      </c>
      <c r="B6" s="5" t="s">
        <v>9</v>
      </c>
      <c r="C6" s="6">
        <v>4252756000189</v>
      </c>
      <c r="D6" s="7" t="s">
        <v>25</v>
      </c>
      <c r="E6" s="8" t="s">
        <v>26</v>
      </c>
      <c r="F6" s="9">
        <v>44314</v>
      </c>
      <c r="G6" s="9">
        <v>44678</v>
      </c>
      <c r="H6" s="12">
        <v>4680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(OCULTAR)'!$Q$3:$S$103,3,0),"")</f>
        <v>10739225001866</v>
      </c>
      <c r="B7" s="5" t="s">
        <v>9</v>
      </c>
      <c r="C7" s="6">
        <v>910509001305</v>
      </c>
      <c r="D7" s="7" t="s">
        <v>29</v>
      </c>
      <c r="E7" s="8" t="s">
        <v>30</v>
      </c>
      <c r="F7" s="9">
        <v>44287</v>
      </c>
      <c r="G7" s="9">
        <v>44651</v>
      </c>
      <c r="H7" s="12">
        <v>358.8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(OCULTAR)'!$Q$3:$S$103,3,0),"")</f>
        <v>10739225001866</v>
      </c>
      <c r="B8" s="5" t="s">
        <v>9</v>
      </c>
      <c r="C8" s="6">
        <v>910509001305</v>
      </c>
      <c r="D8" s="7" t="s">
        <v>29</v>
      </c>
      <c r="E8" s="8" t="s">
        <v>30</v>
      </c>
      <c r="F8" s="9">
        <v>44287</v>
      </c>
      <c r="G8" s="9">
        <v>44651</v>
      </c>
      <c r="H8" s="12">
        <v>9100.7999999999993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(OCULTAR)'!$Q$3:$S$103,3,0),"")</f>
        <v>10739225001866</v>
      </c>
      <c r="B9" s="5" t="s">
        <v>9</v>
      </c>
      <c r="C9" s="6">
        <v>11267250000109</v>
      </c>
      <c r="D9" s="7" t="s">
        <v>35</v>
      </c>
      <c r="E9" s="8" t="s">
        <v>36</v>
      </c>
      <c r="F9" s="9">
        <v>44285</v>
      </c>
      <c r="G9" s="9">
        <v>44345</v>
      </c>
      <c r="H9" s="12">
        <v>2516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(OCULTAR)'!$Q$3:$S$103,3,0),"")</f>
        <v>10739225001866</v>
      </c>
      <c r="B10" s="5" t="s">
        <v>9</v>
      </c>
      <c r="C10" s="6">
        <v>5662773000157</v>
      </c>
      <c r="D10" s="7" t="s">
        <v>39</v>
      </c>
      <c r="E10" s="8" t="s">
        <v>40</v>
      </c>
      <c r="F10" s="9">
        <v>44279</v>
      </c>
      <c r="G10" s="9">
        <v>44643</v>
      </c>
      <c r="H10" s="12">
        <v>9910.52</v>
      </c>
      <c r="I10" s="11" t="s">
        <v>41</v>
      </c>
      <c r="V10" s="15" t="s">
        <v>42</v>
      </c>
    </row>
    <row r="11" spans="1:22" s="13" customFormat="1" ht="20.25" customHeight="1" x14ac:dyDescent="0.2">
      <c r="A11" s="4">
        <f>IFERROR(VLOOKUP(B11,'[1]DADOS (OCULTAR)'!$Q$3:$S$103,3,0),"")</f>
        <v>10739225001866</v>
      </c>
      <c r="B11" s="5" t="s">
        <v>9</v>
      </c>
      <c r="C11" s="6">
        <v>69899011000151</v>
      </c>
      <c r="D11" s="7" t="s">
        <v>43</v>
      </c>
      <c r="E11" s="8" t="s">
        <v>44</v>
      </c>
      <c r="F11" s="9">
        <v>44287</v>
      </c>
      <c r="G11" s="9">
        <v>44500</v>
      </c>
      <c r="H11" s="12">
        <v>318000</v>
      </c>
      <c r="I11" s="11" t="s">
        <v>45</v>
      </c>
      <c r="V11" s="15" t="s">
        <v>46</v>
      </c>
    </row>
    <row r="12" spans="1:22" s="13" customFormat="1" ht="20.25" customHeight="1" x14ac:dyDescent="0.2">
      <c r="A12" s="4">
        <f>IFERROR(VLOOKUP(B12,'[1]DADOS (OCULTAR)'!$Q$3:$S$103,3,0),"")</f>
        <v>10739225001866</v>
      </c>
      <c r="B12" s="5" t="s">
        <v>9</v>
      </c>
      <c r="C12" s="6">
        <v>13294370000120</v>
      </c>
      <c r="D12" s="7" t="s">
        <v>47</v>
      </c>
      <c r="E12" s="8" t="s">
        <v>48</v>
      </c>
      <c r="F12" s="9">
        <v>44306</v>
      </c>
      <c r="G12" s="9">
        <v>44488</v>
      </c>
      <c r="H12" s="12">
        <v>13800</v>
      </c>
      <c r="I12" s="11" t="s">
        <v>49</v>
      </c>
      <c r="V12" s="15" t="s">
        <v>50</v>
      </c>
    </row>
    <row r="13" spans="1:22" s="13" customFormat="1" ht="20.25" customHeight="1" x14ac:dyDescent="0.2">
      <c r="A13" s="4">
        <f>IFERROR(VLOOKUP(B13,'[1]DADOS (OCULTAR)'!$Q$3:$S$103,3,0),"")</f>
        <v>10739225001866</v>
      </c>
      <c r="B13" s="5" t="s">
        <v>9</v>
      </c>
      <c r="C13" s="6">
        <v>41102847000164</v>
      </c>
      <c r="D13" s="7" t="s">
        <v>51</v>
      </c>
      <c r="E13" s="8" t="s">
        <v>52</v>
      </c>
      <c r="F13" s="9">
        <v>44314</v>
      </c>
      <c r="G13" s="9">
        <v>44678</v>
      </c>
      <c r="H13" s="12">
        <v>197442.29</v>
      </c>
      <c r="I13" s="11" t="s">
        <v>53</v>
      </c>
      <c r="V13" s="15" t="s">
        <v>54</v>
      </c>
    </row>
    <row r="14" spans="1:22" s="13" customFormat="1" ht="20.25" customHeight="1" x14ac:dyDescent="0.2">
      <c r="A14" s="4">
        <f>IFERROR(VLOOKUP(B14,'[1]DADOS (OCULTAR)'!$Q$3:$S$103,3,0),"")</f>
        <v>10739225001866</v>
      </c>
      <c r="B14" s="5" t="s">
        <v>9</v>
      </c>
      <c r="C14" s="6">
        <v>9512575000168</v>
      </c>
      <c r="D14" s="7" t="s">
        <v>55</v>
      </c>
      <c r="E14" s="8" t="s">
        <v>56</v>
      </c>
      <c r="F14" s="9">
        <v>44300</v>
      </c>
      <c r="G14" s="9">
        <v>44664</v>
      </c>
      <c r="H14" s="12">
        <v>2400</v>
      </c>
      <c r="I14" s="11" t="s">
        <v>57</v>
      </c>
      <c r="V14" s="15" t="s">
        <v>58</v>
      </c>
    </row>
    <row r="15" spans="1:22" s="13" customFormat="1" ht="20.25" customHeight="1" x14ac:dyDescent="0.2">
      <c r="A15" s="4">
        <f>IFERROR(VLOOKUP(B15,'[1]DADOS (OCULTAR)'!$Q$3:$S$103,3,0),"")</f>
        <v>10739225001866</v>
      </c>
      <c r="B15" s="5" t="s">
        <v>9</v>
      </c>
      <c r="C15" s="6">
        <v>38404090000159</v>
      </c>
      <c r="D15" s="7" t="s">
        <v>59</v>
      </c>
      <c r="E15" s="8" t="s">
        <v>60</v>
      </c>
      <c r="F15" s="9">
        <v>44287</v>
      </c>
      <c r="G15" s="9">
        <v>44651</v>
      </c>
      <c r="H15" s="12">
        <v>74400</v>
      </c>
      <c r="I15" s="11" t="s">
        <v>61</v>
      </c>
      <c r="V15" s="15" t="s">
        <v>62</v>
      </c>
    </row>
    <row r="16" spans="1:22" s="13" customFormat="1" ht="20.25" customHeight="1" x14ac:dyDescent="0.2">
      <c r="A16" s="4">
        <f>IFERROR(VLOOKUP(B16,'[1]DADOS (OCULTAR)'!$Q$3:$S$103,3,0),"")</f>
        <v>10739225001866</v>
      </c>
      <c r="B16" s="5" t="s">
        <v>9</v>
      </c>
      <c r="C16" s="6">
        <v>6934306000100</v>
      </c>
      <c r="D16" s="7" t="s">
        <v>63</v>
      </c>
      <c r="E16" s="8" t="s">
        <v>64</v>
      </c>
      <c r="F16" s="9">
        <v>44293</v>
      </c>
      <c r="G16" s="9">
        <v>44657</v>
      </c>
      <c r="H16" s="12">
        <v>12000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(OCULTAR)'!$Q$3:$S$103,3,0),"")</f>
        <v>10739225001866</v>
      </c>
      <c r="B17" s="5" t="s">
        <v>9</v>
      </c>
      <c r="C17" s="6">
        <v>12853727000109</v>
      </c>
      <c r="D17" s="7" t="s">
        <v>67</v>
      </c>
      <c r="E17" s="8" t="s">
        <v>68</v>
      </c>
      <c r="F17" s="9">
        <v>44287</v>
      </c>
      <c r="G17" s="9">
        <v>44651</v>
      </c>
      <c r="H17" s="12">
        <v>126520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(OCULTAR)'!$Q$3:$S$103,3,0),"")</f>
        <v>10739225001866</v>
      </c>
      <c r="B18" s="5" t="s">
        <v>9</v>
      </c>
      <c r="C18" s="6">
        <v>9393611000111</v>
      </c>
      <c r="D18" s="7" t="s">
        <v>71</v>
      </c>
      <c r="E18" s="8" t="s">
        <v>72</v>
      </c>
      <c r="F18" s="9">
        <v>44287</v>
      </c>
      <c r="G18" s="9">
        <v>44651</v>
      </c>
      <c r="H18" s="12">
        <v>8160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(OCULTAR)'!$Q$3:$S$103,3,0),"")</f>
        <v>10739225001866</v>
      </c>
      <c r="B19" s="5" t="s">
        <v>9</v>
      </c>
      <c r="C19" s="6">
        <v>8190737000126</v>
      </c>
      <c r="D19" s="7" t="s">
        <v>75</v>
      </c>
      <c r="E19" s="8" t="s">
        <v>76</v>
      </c>
      <c r="F19" s="9">
        <v>44287</v>
      </c>
      <c r="G19" s="9">
        <v>44651</v>
      </c>
      <c r="H19" s="12">
        <v>92400</v>
      </c>
      <c r="I19" s="11" t="s">
        <v>77</v>
      </c>
      <c r="V19" s="15" t="s">
        <v>78</v>
      </c>
    </row>
    <row r="20" spans="1:22" s="13" customFormat="1" ht="20.25" customHeight="1" x14ac:dyDescent="0.2">
      <c r="A20" s="4">
        <f>IFERROR(VLOOKUP(B20,'[1]DADOS (OCULTAR)'!$Q$3:$S$103,3,0),"")</f>
        <v>10739225001866</v>
      </c>
      <c r="B20" s="5" t="s">
        <v>9</v>
      </c>
      <c r="C20" s="6">
        <v>10279299000119</v>
      </c>
      <c r="D20" s="7" t="s">
        <v>79</v>
      </c>
      <c r="E20" s="8" t="s">
        <v>80</v>
      </c>
      <c r="F20" s="9">
        <v>44287</v>
      </c>
      <c r="G20" s="9">
        <v>44651</v>
      </c>
      <c r="H20" s="12">
        <v>32160</v>
      </c>
      <c r="I20" s="11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(OCULTAR)'!$Q$3:$S$103,3,0),"")</f>
        <v>10739225001866</v>
      </c>
      <c r="B21" s="5" t="s">
        <v>9</v>
      </c>
      <c r="C21" s="6">
        <v>65716995000137</v>
      </c>
      <c r="D21" s="7" t="s">
        <v>83</v>
      </c>
      <c r="E21" s="8" t="s">
        <v>84</v>
      </c>
      <c r="F21" s="9">
        <v>44334</v>
      </c>
      <c r="G21" s="9">
        <v>44698</v>
      </c>
      <c r="H21" s="12">
        <v>1399.92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(OCULTAR)'!$Q$3:$S$103,3,0),"")</f>
        <v>10739225001866</v>
      </c>
      <c r="B22" s="5" t="s">
        <v>9</v>
      </c>
      <c r="C22" s="6">
        <v>15453839000152</v>
      </c>
      <c r="D22" s="7" t="s">
        <v>87</v>
      </c>
      <c r="E22" s="8" t="s">
        <v>88</v>
      </c>
      <c r="F22" s="9">
        <v>44287</v>
      </c>
      <c r="G22" s="9">
        <v>44651</v>
      </c>
      <c r="H22" s="12">
        <v>120000</v>
      </c>
      <c r="I22" s="11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(OCULTAR)'!$Q$3:$S$103,3,0),"")</f>
        <v>10739225001866</v>
      </c>
      <c r="B23" s="5" t="s">
        <v>9</v>
      </c>
      <c r="C23" s="6">
        <v>15193955000180</v>
      </c>
      <c r="D23" s="7" t="s">
        <v>91</v>
      </c>
      <c r="E23" s="8" t="s">
        <v>92</v>
      </c>
      <c r="F23" s="9">
        <v>44287</v>
      </c>
      <c r="G23" s="9">
        <v>44651</v>
      </c>
      <c r="H23" s="12">
        <v>82800</v>
      </c>
      <c r="I23" s="11" t="s">
        <v>93</v>
      </c>
      <c r="V23" s="15" t="s">
        <v>94</v>
      </c>
    </row>
    <row r="24" spans="1:22" s="13" customFormat="1" ht="20.25" customHeight="1" x14ac:dyDescent="0.2">
      <c r="A24" s="4">
        <f>IFERROR(VLOOKUP(B24,'[1]DADOS (OCULTAR)'!$Q$3:$S$103,3,0),"")</f>
        <v>10739225001866</v>
      </c>
      <c r="B24" s="5" t="s">
        <v>9</v>
      </c>
      <c r="C24" s="6">
        <v>15713532000143</v>
      </c>
      <c r="D24" s="7" t="s">
        <v>95</v>
      </c>
      <c r="E24" s="8" t="s">
        <v>96</v>
      </c>
      <c r="F24" s="9">
        <v>44287</v>
      </c>
      <c r="G24" s="9">
        <v>44651</v>
      </c>
      <c r="H24" s="12">
        <v>420</v>
      </c>
      <c r="I24" s="11" t="s">
        <v>97</v>
      </c>
      <c r="V24" s="15" t="s">
        <v>98</v>
      </c>
    </row>
    <row r="25" spans="1:22" s="13" customFormat="1" ht="20.25" customHeight="1" x14ac:dyDescent="0.2">
      <c r="A25" s="4">
        <f>IFERROR(VLOOKUP(B25,'[1]DADOS (OCULTAR)'!$Q$3:$S$103,3,0),"")</f>
        <v>10739225001866</v>
      </c>
      <c r="B25" s="5" t="s">
        <v>9</v>
      </c>
      <c r="C25" s="6">
        <v>36710076000158</v>
      </c>
      <c r="D25" s="7" t="s">
        <v>99</v>
      </c>
      <c r="E25" s="8" t="s">
        <v>100</v>
      </c>
      <c r="F25" s="9">
        <v>44287</v>
      </c>
      <c r="G25" s="9">
        <v>44651</v>
      </c>
      <c r="H25" s="12">
        <v>72000</v>
      </c>
      <c r="I25" s="11" t="s">
        <v>101</v>
      </c>
      <c r="V25" s="15" t="s">
        <v>102</v>
      </c>
    </row>
    <row r="26" spans="1:22" s="13" customFormat="1" ht="20.25" customHeight="1" x14ac:dyDescent="0.2">
      <c r="A26" s="4">
        <f>IFERROR(VLOOKUP(B26,'[1]DADOS (OCULTAR)'!$Q$3:$S$103,3,0),"")</f>
        <v>10739225001866</v>
      </c>
      <c r="B26" s="5" t="s">
        <v>9</v>
      </c>
      <c r="C26" s="6">
        <v>9587342000124</v>
      </c>
      <c r="D26" s="7" t="s">
        <v>103</v>
      </c>
      <c r="E26" s="8" t="s">
        <v>44</v>
      </c>
      <c r="F26" s="9">
        <v>44287</v>
      </c>
      <c r="G26" s="9">
        <v>44651</v>
      </c>
      <c r="H26" s="12">
        <v>240000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(OCULTAR)'!$Q$3:$S$103,3,0),"")</f>
        <v>10739225001866</v>
      </c>
      <c r="B27" s="5" t="s">
        <v>9</v>
      </c>
      <c r="C27" s="6">
        <v>8325619000188</v>
      </c>
      <c r="D27" s="7" t="s">
        <v>106</v>
      </c>
      <c r="E27" s="8" t="s">
        <v>44</v>
      </c>
      <c r="F27" s="9">
        <v>44287</v>
      </c>
      <c r="G27" s="9">
        <v>44651</v>
      </c>
      <c r="H27" s="12">
        <v>336000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(OCULTAR)'!$Q$3:$S$103,3,0),"")</f>
        <v>10739225001866</v>
      </c>
      <c r="B28" s="5" t="s">
        <v>9</v>
      </c>
      <c r="C28" s="6">
        <v>23973036000157</v>
      </c>
      <c r="D28" s="7" t="s">
        <v>109</v>
      </c>
      <c r="E28" s="8" t="s">
        <v>110</v>
      </c>
      <c r="F28" s="9">
        <v>44287</v>
      </c>
      <c r="G28" s="9">
        <v>44651</v>
      </c>
      <c r="H28" s="12">
        <v>72000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(OCULTAR)'!$Q$3:$S$103,3,0),"")</f>
        <v>10739225001866</v>
      </c>
      <c r="B29" s="5" t="s">
        <v>9</v>
      </c>
      <c r="C29" s="6">
        <v>18880225000145</v>
      </c>
      <c r="D29" s="7" t="s">
        <v>113</v>
      </c>
      <c r="E29" s="8" t="s">
        <v>26</v>
      </c>
      <c r="F29" s="9">
        <v>44299</v>
      </c>
      <c r="G29" s="9">
        <v>44663</v>
      </c>
      <c r="H29" s="12">
        <v>110000</v>
      </c>
      <c r="I29" s="11" t="s">
        <v>114</v>
      </c>
      <c r="V29" s="15" t="s">
        <v>115</v>
      </c>
    </row>
    <row r="30" spans="1:22" s="13" customFormat="1" ht="20.25" customHeight="1" x14ac:dyDescent="0.2">
      <c r="A30" s="4">
        <f>IFERROR(VLOOKUP(B30,'[1]DADOS (OCULTAR)'!$Q$3:$S$103,3,0),"")</f>
        <v>10739225001866</v>
      </c>
      <c r="B30" s="5" t="s">
        <v>9</v>
      </c>
      <c r="C30" s="6">
        <v>35936027000175</v>
      </c>
      <c r="D30" s="7" t="s">
        <v>116</v>
      </c>
      <c r="E30" s="8" t="s">
        <v>26</v>
      </c>
      <c r="F30" s="9">
        <v>44298</v>
      </c>
      <c r="G30" s="9">
        <v>44662</v>
      </c>
      <c r="H30" s="12">
        <v>72000</v>
      </c>
      <c r="I30" s="11" t="s">
        <v>117</v>
      </c>
      <c r="V30" s="15" t="s">
        <v>118</v>
      </c>
    </row>
    <row r="31" spans="1:22" s="13" customFormat="1" ht="20.25" customHeight="1" x14ac:dyDescent="0.2">
      <c r="A31" s="4">
        <f>IFERROR(VLOOKUP(B31,'[1]DADOS (OCULTAR)'!$Q$3:$S$103,3,0),"")</f>
        <v>10739225001866</v>
      </c>
      <c r="B31" s="5" t="s">
        <v>9</v>
      </c>
      <c r="C31" s="6">
        <v>1857439000360</v>
      </c>
      <c r="D31" s="16" t="s">
        <v>119</v>
      </c>
      <c r="E31" s="8" t="s">
        <v>120</v>
      </c>
      <c r="F31" s="9">
        <v>44287</v>
      </c>
      <c r="G31" s="9">
        <v>44651</v>
      </c>
      <c r="H31" s="12">
        <v>57120</v>
      </c>
      <c r="I31" s="11" t="s">
        <v>121</v>
      </c>
      <c r="V31" s="15" t="s">
        <v>122</v>
      </c>
    </row>
    <row r="32" spans="1:22" s="13" customFormat="1" ht="20.25" customHeight="1" x14ac:dyDescent="0.2">
      <c r="A32" s="4">
        <f>IFERROR(VLOOKUP(B32,'[1]DADOS (OCULTAR)'!$Q$3:$S$103,3,0),"")</f>
        <v>10739225001866</v>
      </c>
      <c r="B32" s="5" t="s">
        <v>9</v>
      </c>
      <c r="C32" s="6">
        <v>24247410000108</v>
      </c>
      <c r="D32" s="7" t="s">
        <v>123</v>
      </c>
      <c r="E32" s="8" t="s">
        <v>124</v>
      </c>
      <c r="F32" s="9">
        <v>44287</v>
      </c>
      <c r="G32" s="9">
        <v>44651</v>
      </c>
      <c r="H32" s="12">
        <v>93720</v>
      </c>
      <c r="I32" s="11" t="s">
        <v>125</v>
      </c>
      <c r="V32" s="15" t="s">
        <v>126</v>
      </c>
    </row>
    <row r="33" spans="1:22" s="13" customFormat="1" ht="20.25" customHeight="1" x14ac:dyDescent="0.2">
      <c r="A33" s="4">
        <f>IFERROR(VLOOKUP(B33,'[1]DADOS (OCULTAR)'!$Q$3:$S$103,3,0),"")</f>
        <v>10739225001866</v>
      </c>
      <c r="B33" s="5" t="s">
        <v>9</v>
      </c>
      <c r="C33" s="6">
        <v>1840275000104</v>
      </c>
      <c r="D33" s="7" t="s">
        <v>127</v>
      </c>
      <c r="E33" s="8" t="s">
        <v>128</v>
      </c>
      <c r="F33" s="9">
        <v>44287</v>
      </c>
      <c r="G33" s="9">
        <v>44651</v>
      </c>
      <c r="H33" s="12">
        <v>20000</v>
      </c>
      <c r="I33" s="11" t="s">
        <v>129</v>
      </c>
      <c r="V33" s="15" t="s">
        <v>130</v>
      </c>
    </row>
    <row r="34" spans="1:22" s="13" customFormat="1" ht="20.25" customHeight="1" x14ac:dyDescent="0.2">
      <c r="A34" s="4">
        <f>IFERROR(VLOOKUP(B34,'[1]DADOS (OCULTAR)'!$Q$3:$S$103,3,0),"")</f>
        <v>10739225001866</v>
      </c>
      <c r="B34" s="5" t="s">
        <v>9</v>
      </c>
      <c r="C34" s="6">
        <v>24380578003285</v>
      </c>
      <c r="D34" s="7" t="s">
        <v>131</v>
      </c>
      <c r="E34" s="8" t="s">
        <v>132</v>
      </c>
      <c r="F34" s="9">
        <v>44287</v>
      </c>
      <c r="G34" s="9">
        <v>44651</v>
      </c>
      <c r="H34" s="12">
        <v>2440000</v>
      </c>
      <c r="I34" s="11" t="s">
        <v>133</v>
      </c>
      <c r="V34" s="15" t="s">
        <v>134</v>
      </c>
    </row>
    <row r="35" spans="1:22" s="13" customFormat="1" ht="20.25" customHeight="1" x14ac:dyDescent="0.2">
      <c r="A35" s="4">
        <f>IFERROR(VLOOKUP(B35,'[1]DADOS (OCULTAR)'!$Q$3:$S$103,3,0),"")</f>
        <v>10739225001866</v>
      </c>
      <c r="B35" s="5" t="s">
        <v>9</v>
      </c>
      <c r="C35" s="6">
        <v>2558157000162</v>
      </c>
      <c r="D35" s="7" t="s">
        <v>135</v>
      </c>
      <c r="E35" s="8" t="s">
        <v>136</v>
      </c>
      <c r="F35" s="9">
        <v>44278</v>
      </c>
      <c r="G35" s="9">
        <v>44642</v>
      </c>
      <c r="H35" s="12">
        <v>6598.8</v>
      </c>
      <c r="I35" s="11" t="s">
        <v>137</v>
      </c>
      <c r="V35" s="15" t="s">
        <v>138</v>
      </c>
    </row>
    <row r="36" spans="1:22" s="13" customFormat="1" ht="20.25" customHeight="1" x14ac:dyDescent="0.2">
      <c r="A36" s="4">
        <f>IFERROR(VLOOKUP(B36,'[1]DADOS (OCULTAR)'!$Q$3:$S$103,3,0),"")</f>
        <v>10739225001866</v>
      </c>
      <c r="B36" s="5" t="s">
        <v>9</v>
      </c>
      <c r="C36" s="6">
        <v>24127434000115</v>
      </c>
      <c r="D36" s="7" t="s">
        <v>139</v>
      </c>
      <c r="E36" s="8" t="s">
        <v>140</v>
      </c>
      <c r="F36" s="9">
        <v>44287</v>
      </c>
      <c r="G36" s="9">
        <v>44651</v>
      </c>
      <c r="H36" s="12">
        <v>118000</v>
      </c>
      <c r="I36" s="11" t="s">
        <v>141</v>
      </c>
      <c r="V36" s="15" t="s">
        <v>142</v>
      </c>
    </row>
    <row r="37" spans="1:22" s="13" customFormat="1" ht="20.25" customHeight="1" x14ac:dyDescent="0.2">
      <c r="A37" s="4">
        <f>IFERROR(VLOOKUP(B37,'[1]DADOS (OCULTAR)'!$Q$3:$S$103,3,0),"")</f>
        <v>10739225001866</v>
      </c>
      <c r="B37" s="5" t="s">
        <v>9</v>
      </c>
      <c r="C37" s="6">
        <v>29932922000119</v>
      </c>
      <c r="D37" s="7" t="s">
        <v>143</v>
      </c>
      <c r="E37" s="8" t="s">
        <v>144</v>
      </c>
      <c r="F37" s="9">
        <v>44368</v>
      </c>
      <c r="G37" s="9">
        <v>44732</v>
      </c>
      <c r="H37" s="12">
        <v>192000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(OCULTAR)'!$Q$3:$S$103,3,0),"")</f>
        <v>10739225001866</v>
      </c>
      <c r="B38" s="5" t="s">
        <v>9</v>
      </c>
      <c r="C38" s="6">
        <v>58426628000133</v>
      </c>
      <c r="D38" s="7" t="s">
        <v>147</v>
      </c>
      <c r="E38" s="8" t="s">
        <v>148</v>
      </c>
      <c r="F38" s="9">
        <v>44309</v>
      </c>
      <c r="G38" s="9">
        <v>44673</v>
      </c>
      <c r="H38" s="12">
        <v>240000</v>
      </c>
      <c r="I38" s="11" t="s">
        <v>149</v>
      </c>
      <c r="V38" s="15" t="s">
        <v>150</v>
      </c>
    </row>
    <row r="39" spans="1:22" s="13" customFormat="1" ht="20.25" customHeight="1" x14ac:dyDescent="0.2">
      <c r="A39" s="4">
        <f>IFERROR(VLOOKUP(B39,'[1]DADOS (OCULTAR)'!$Q$3:$S$103,3,0),"")</f>
        <v>10739225001866</v>
      </c>
      <c r="B39" s="5" t="s">
        <v>9</v>
      </c>
      <c r="C39" s="6">
        <v>23770094000183</v>
      </c>
      <c r="D39" s="7" t="s">
        <v>151</v>
      </c>
      <c r="E39" s="8" t="s">
        <v>152</v>
      </c>
      <c r="F39" s="9">
        <v>44343</v>
      </c>
      <c r="G39" s="9">
        <v>45072</v>
      </c>
      <c r="H39" s="12">
        <v>71112</v>
      </c>
      <c r="I39" s="11" t="s">
        <v>153</v>
      </c>
      <c r="V39" s="15" t="s">
        <v>154</v>
      </c>
    </row>
    <row r="40" spans="1:22" s="13" customFormat="1" ht="20.25" customHeight="1" x14ac:dyDescent="0.2">
      <c r="A40" s="4">
        <f>IFERROR(VLOOKUP(B40,'[1]DADOS (OCULTAR)'!$Q$3:$S$103,3,0),"")</f>
        <v>10739225001866</v>
      </c>
      <c r="B40" s="5" t="s">
        <v>9</v>
      </c>
      <c r="C40" s="6">
        <v>20344575000139</v>
      </c>
      <c r="D40" s="7" t="s">
        <v>155</v>
      </c>
      <c r="E40" s="8" t="s">
        <v>156</v>
      </c>
      <c r="F40" s="9">
        <v>44287</v>
      </c>
      <c r="G40" s="9">
        <v>44651</v>
      </c>
      <c r="H40" s="12">
        <v>73200</v>
      </c>
      <c r="I40" s="11" t="s">
        <v>157</v>
      </c>
      <c r="V40" s="15" t="s">
        <v>158</v>
      </c>
    </row>
    <row r="41" spans="1:22" s="13" customFormat="1" ht="20.25" customHeight="1" x14ac:dyDescent="0.2">
      <c r="A41" s="4">
        <f>IFERROR(VLOOKUP(B41,'[1]DADOS (OCULTAR)'!$Q$3:$S$103,3,0),"")</f>
        <v>10739225001866</v>
      </c>
      <c r="B41" s="5" t="s">
        <v>9</v>
      </c>
      <c r="C41" s="6">
        <v>5921208000167</v>
      </c>
      <c r="D41" s="7" t="s">
        <v>159</v>
      </c>
      <c r="E41" s="8" t="s">
        <v>44</v>
      </c>
      <c r="F41" s="9">
        <v>44287</v>
      </c>
      <c r="G41" s="9">
        <v>44651</v>
      </c>
      <c r="H41" s="12">
        <v>60000</v>
      </c>
      <c r="I41" s="11" t="s">
        <v>160</v>
      </c>
      <c r="V41" s="15" t="s">
        <v>161</v>
      </c>
    </row>
    <row r="42" spans="1:22" s="13" customFormat="1" ht="20.25" customHeight="1" x14ac:dyDescent="0.2">
      <c r="A42" s="4">
        <f>IFERROR(VLOOKUP(B42,'[1]DADOS (OCULTAR)'!$Q$3:$S$103,3,0),"")</f>
        <v>10739225001866</v>
      </c>
      <c r="B42" s="5" t="s">
        <v>9</v>
      </c>
      <c r="C42" s="6">
        <v>17539502000198</v>
      </c>
      <c r="D42" s="7" t="s">
        <v>162</v>
      </c>
      <c r="E42" s="8" t="s">
        <v>163</v>
      </c>
      <c r="F42" s="9">
        <v>44378</v>
      </c>
      <c r="G42" s="9">
        <v>44743</v>
      </c>
      <c r="H42" s="12">
        <v>16800</v>
      </c>
      <c r="I42" s="11" t="s">
        <v>164</v>
      </c>
      <c r="V42" s="15" t="s">
        <v>165</v>
      </c>
    </row>
    <row r="43" spans="1:22" s="13" customFormat="1" ht="20.25" customHeight="1" x14ac:dyDescent="0.2">
      <c r="A43" s="4">
        <f>IFERROR(VLOOKUP(B43,'[1]DADOS (OCULTAR)'!$Q$3:$S$103,3,0),"")</f>
        <v>10739225001866</v>
      </c>
      <c r="B43" s="5" t="s">
        <v>9</v>
      </c>
      <c r="C43" s="6">
        <v>31974984000135</v>
      </c>
      <c r="D43" s="7" t="s">
        <v>166</v>
      </c>
      <c r="E43" s="8" t="s">
        <v>167</v>
      </c>
      <c r="F43" s="9">
        <v>44378</v>
      </c>
      <c r="G43" s="9">
        <v>44743</v>
      </c>
      <c r="H43" s="12">
        <v>71148</v>
      </c>
      <c r="I43" s="11" t="s">
        <v>168</v>
      </c>
      <c r="V43" s="15" t="s">
        <v>169</v>
      </c>
    </row>
    <row r="44" spans="1:22" s="13" customFormat="1" ht="20.25" customHeight="1" x14ac:dyDescent="0.2">
      <c r="A44" s="4">
        <f>IFERROR(VLOOKUP(B44,'[1]DADOS (OCULTAR)'!$Q$3:$S$103,3,0),"")</f>
        <v>10739225001866</v>
      </c>
      <c r="B44" s="5" t="s">
        <v>9</v>
      </c>
      <c r="C44" s="6">
        <v>2535864000133</v>
      </c>
      <c r="D44" s="7" t="s">
        <v>170</v>
      </c>
      <c r="E44" s="8" t="s">
        <v>171</v>
      </c>
      <c r="F44" s="9">
        <v>44327</v>
      </c>
      <c r="G44" s="9">
        <v>44691</v>
      </c>
      <c r="H44" s="12">
        <v>28800</v>
      </c>
      <c r="I44" s="11" t="s">
        <v>172</v>
      </c>
      <c r="V44" s="15" t="s">
        <v>173</v>
      </c>
    </row>
    <row r="45" spans="1:22" s="13" customFormat="1" ht="20.25" customHeight="1" x14ac:dyDescent="0.2">
      <c r="A45" s="4">
        <f>IFERROR(VLOOKUP(B45,'[1]DADOS (OCULTAR)'!$Q$3:$S$103,3,0),"")</f>
        <v>10739225001866</v>
      </c>
      <c r="B45" s="5" t="s">
        <v>9</v>
      </c>
      <c r="C45" s="6">
        <v>10201726000146</v>
      </c>
      <c r="D45" s="7" t="s">
        <v>174</v>
      </c>
      <c r="E45" s="8" t="s">
        <v>175</v>
      </c>
      <c r="F45" s="9">
        <v>44294</v>
      </c>
      <c r="G45" s="9">
        <v>44658</v>
      </c>
      <c r="H45" s="12">
        <v>132000</v>
      </c>
      <c r="I45" s="11" t="s">
        <v>176</v>
      </c>
      <c r="V45" s="15" t="s">
        <v>177</v>
      </c>
    </row>
    <row r="46" spans="1:22" s="13" customFormat="1" ht="20.25" customHeight="1" x14ac:dyDescent="0.2">
      <c r="A46" s="4">
        <f>IFERROR(VLOOKUP(B46,'[1]DADOS (OCULTAR)'!$Q$3:$S$103,3,0),"")</f>
        <v>10739225001866</v>
      </c>
      <c r="B46" s="5" t="s">
        <v>9</v>
      </c>
      <c r="C46" s="6">
        <v>20278964000103</v>
      </c>
      <c r="D46" s="7" t="s">
        <v>178</v>
      </c>
      <c r="E46" s="8" t="s">
        <v>179</v>
      </c>
      <c r="F46" s="9">
        <v>44286</v>
      </c>
      <c r="G46" s="9">
        <v>44650</v>
      </c>
      <c r="H46" s="12">
        <v>15000</v>
      </c>
      <c r="I46" s="11" t="s">
        <v>180</v>
      </c>
      <c r="V46" s="15" t="s">
        <v>181</v>
      </c>
    </row>
    <row r="47" spans="1:22" ht="20.25" customHeight="1" x14ac:dyDescent="0.25">
      <c r="A47" s="4">
        <f>IFERROR(VLOOKUP(B47,'[1]DADOS (OCULTAR)'!$Q$3:$S$103,3,0),"")</f>
        <v>10739225001866</v>
      </c>
      <c r="B47" s="5" t="s">
        <v>9</v>
      </c>
      <c r="C47" s="6">
        <v>16581235000154</v>
      </c>
      <c r="D47" s="7" t="s">
        <v>182</v>
      </c>
      <c r="E47" s="8" t="s">
        <v>183</v>
      </c>
      <c r="F47" s="9">
        <v>44287</v>
      </c>
      <c r="G47" s="9">
        <v>44651</v>
      </c>
      <c r="H47" s="12">
        <v>199200</v>
      </c>
      <c r="I47" s="11" t="s">
        <v>184</v>
      </c>
    </row>
    <row r="48" spans="1:22" ht="20.25" customHeight="1" x14ac:dyDescent="0.25">
      <c r="A48" s="4">
        <f>IFERROR(VLOOKUP(B48,'[1]DADOS (OCULTAR)'!$Q$3:$S$103,3,0),"")</f>
        <v>10739225001866</v>
      </c>
      <c r="B48" s="5" t="s">
        <v>9</v>
      </c>
      <c r="C48" s="6">
        <v>21970050000171</v>
      </c>
      <c r="D48" s="7" t="s">
        <v>185</v>
      </c>
      <c r="E48" s="8" t="s">
        <v>186</v>
      </c>
      <c r="F48" s="9">
        <v>44466</v>
      </c>
      <c r="G48" s="9">
        <v>44466</v>
      </c>
      <c r="H48" s="12">
        <v>8972</v>
      </c>
      <c r="I48" s="11" t="s">
        <v>187</v>
      </c>
    </row>
    <row r="49" spans="1:9" ht="20.25" customHeight="1" x14ac:dyDescent="0.25">
      <c r="A49" s="4">
        <f>IFERROR(VLOOKUP(B49,'[1]DADOS (OCULTAR)'!$Q$3:$S$103,3,0),"")</f>
        <v>10739225001866</v>
      </c>
      <c r="B49" s="5" t="s">
        <v>9</v>
      </c>
      <c r="C49" s="6">
        <v>24801362000140</v>
      </c>
      <c r="D49" s="7" t="s">
        <v>188</v>
      </c>
      <c r="E49" s="8" t="s">
        <v>189</v>
      </c>
      <c r="F49" s="9">
        <v>44348</v>
      </c>
      <c r="G49" s="9">
        <v>44712</v>
      </c>
      <c r="H49" s="12">
        <v>47760</v>
      </c>
      <c r="I49" s="11" t="s">
        <v>190</v>
      </c>
    </row>
    <row r="50" spans="1:9" ht="20.25" customHeight="1" x14ac:dyDescent="0.25">
      <c r="A50" s="4">
        <f>IFERROR(VLOOKUP(B50,'[1]DADOS (OCULTAR)'!$Q$3:$S$103,3,0),"")</f>
        <v>10739225001866</v>
      </c>
      <c r="B50" s="5" t="s">
        <v>9</v>
      </c>
      <c r="C50" s="6">
        <v>26425569000192</v>
      </c>
      <c r="D50" s="7" t="s">
        <v>191</v>
      </c>
      <c r="E50" s="8" t="s">
        <v>192</v>
      </c>
      <c r="F50" s="9">
        <v>44287</v>
      </c>
      <c r="G50" s="9">
        <v>44651</v>
      </c>
      <c r="H50" s="12">
        <v>36000</v>
      </c>
      <c r="I50" s="11" t="s">
        <v>193</v>
      </c>
    </row>
    <row r="51" spans="1:9" ht="20.25" customHeight="1" x14ac:dyDescent="0.25">
      <c r="A51" s="4">
        <f>IFERROR(VLOOKUP(B51,'[1]DADOS (OCULTAR)'!$Q$3:$S$103,3,0),"")</f>
        <v>10739225001866</v>
      </c>
      <c r="B51" s="5" t="s">
        <v>9</v>
      </c>
      <c r="C51" s="6">
        <v>21932148000134</v>
      </c>
      <c r="D51" s="7" t="s">
        <v>194</v>
      </c>
      <c r="E51" s="8" t="s">
        <v>195</v>
      </c>
      <c r="F51" s="9">
        <v>44287</v>
      </c>
      <c r="G51" s="9">
        <v>44651</v>
      </c>
      <c r="H51" s="12">
        <v>150000</v>
      </c>
      <c r="I51" s="11" t="s">
        <v>196</v>
      </c>
    </row>
    <row r="52" spans="1:9" ht="20.25" customHeight="1" x14ac:dyDescent="0.25">
      <c r="A52" s="4">
        <f>IFERROR(VLOOKUP(B52,'[1]DADOS (OCULTAR)'!$Q$3:$S$103,3,0),"")</f>
        <v>10739225001866</v>
      </c>
      <c r="B52" s="5" t="s">
        <v>9</v>
      </c>
      <c r="C52" s="6">
        <v>39277075000150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180000</v>
      </c>
      <c r="I52" s="11" t="s">
        <v>199</v>
      </c>
    </row>
    <row r="53" spans="1:9" ht="20.25" customHeight="1" x14ac:dyDescent="0.25">
      <c r="A53" s="4">
        <f>IFERROR(VLOOKUP(B53,'[1]DADOS (OCULTAR)'!$Q$3:$S$103,3,0),"")</f>
        <v>10739225001866</v>
      </c>
      <c r="B53" s="5" t="s">
        <v>9</v>
      </c>
      <c r="C53" s="6">
        <v>19297087000139</v>
      </c>
      <c r="D53" s="7" t="s">
        <v>200</v>
      </c>
      <c r="E53" s="8" t="s">
        <v>195</v>
      </c>
      <c r="F53" s="9">
        <v>44287</v>
      </c>
      <c r="G53" s="9">
        <v>44651</v>
      </c>
      <c r="H53" s="12">
        <v>270000</v>
      </c>
      <c r="I53" s="11" t="s">
        <v>201</v>
      </c>
    </row>
    <row r="54" spans="1:9" ht="20.25" customHeight="1" x14ac:dyDescent="0.25">
      <c r="A54" s="4">
        <f>IFERROR(VLOOKUP(B54,'[1]DADOS (OCULTAR)'!$Q$3:$S$103,3,0),"")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198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5">
      <c r="A55" s="4">
        <f>IFERROR(VLOOKUP(B55,'[1]DADOS (OCULTAR)'!$Q$3:$S$103,3,0),"")</f>
        <v>10739225001866</v>
      </c>
      <c r="B55" s="5" t="s">
        <v>9</v>
      </c>
      <c r="C55" s="6">
        <v>15489924000170</v>
      </c>
      <c r="D55" s="7" t="s">
        <v>204</v>
      </c>
      <c r="E55" s="8" t="s">
        <v>198</v>
      </c>
      <c r="F55" s="9">
        <v>44484</v>
      </c>
      <c r="G55" s="9">
        <v>44848</v>
      </c>
      <c r="H55" s="12">
        <v>90000</v>
      </c>
      <c r="I55" s="11" t="s">
        <v>205</v>
      </c>
    </row>
    <row r="56" spans="1:9" ht="20.25" customHeight="1" x14ac:dyDescent="0.25">
      <c r="A56" s="4">
        <f>IFERROR(VLOOKUP(B56,'[1]DADOS (OCULTAR)'!$Q$3:$S$103,3,0),"")</f>
        <v>10739225001866</v>
      </c>
      <c r="B56" s="5" t="s">
        <v>9</v>
      </c>
      <c r="C56" s="6">
        <v>22465344000109</v>
      </c>
      <c r="D56" s="7" t="s">
        <v>206</v>
      </c>
      <c r="E56" s="8" t="s">
        <v>198</v>
      </c>
      <c r="F56" s="9">
        <v>44287</v>
      </c>
      <c r="G56" s="9">
        <v>44651</v>
      </c>
      <c r="H56" s="12">
        <v>300000</v>
      </c>
      <c r="I56" s="11" t="s">
        <v>207</v>
      </c>
    </row>
    <row r="57" spans="1:9" ht="20.25" customHeight="1" x14ac:dyDescent="0.25">
      <c r="A57" s="4">
        <f>IFERROR(VLOOKUP(B57,'[1]DADOS (OCULTAR)'!$Q$3:$S$103,3,0),"")</f>
        <v>10739225001866</v>
      </c>
      <c r="B57" s="5" t="s">
        <v>9</v>
      </c>
      <c r="C57" s="6">
        <v>11728128000192</v>
      </c>
      <c r="D57" s="7" t="s">
        <v>208</v>
      </c>
      <c r="E57" s="8" t="s">
        <v>124</v>
      </c>
      <c r="F57" s="9">
        <v>44409</v>
      </c>
      <c r="G57" s="9">
        <v>44773</v>
      </c>
      <c r="H57" s="12">
        <v>120000</v>
      </c>
      <c r="I57" s="11" t="s">
        <v>209</v>
      </c>
    </row>
    <row r="58" spans="1:9" ht="20.25" customHeight="1" x14ac:dyDescent="0.25">
      <c r="A58" s="4">
        <f>IFERROR(VLOOKUP(B58,'[1]DADOS (OCULTAR)'!$Q$3:$S$103,3,0),"")</f>
        <v>10739225001866</v>
      </c>
      <c r="B58" s="5" t="s">
        <v>9</v>
      </c>
      <c r="C58" s="6">
        <v>25154142000134</v>
      </c>
      <c r="D58" s="7" t="s">
        <v>210</v>
      </c>
      <c r="E58" s="8" t="s">
        <v>211</v>
      </c>
      <c r="F58" s="9">
        <v>44287</v>
      </c>
      <c r="G58" s="9">
        <v>44651</v>
      </c>
      <c r="H58" s="12">
        <v>120000</v>
      </c>
      <c r="I58" s="11" t="s">
        <v>212</v>
      </c>
    </row>
    <row r="59" spans="1:9" ht="20.25" customHeight="1" x14ac:dyDescent="0.25">
      <c r="A59" s="4">
        <f>IFERROR(VLOOKUP(B59,'[1]DADOS (OCULTAR)'!$Q$3:$S$103,3,0),"")</f>
        <v>10739225001866</v>
      </c>
      <c r="B59" s="5" t="s">
        <v>9</v>
      </c>
      <c r="C59" s="6">
        <v>26425569000192</v>
      </c>
      <c r="D59" s="7" t="s">
        <v>191</v>
      </c>
      <c r="E59" s="8" t="s">
        <v>213</v>
      </c>
      <c r="F59" s="9">
        <v>44287</v>
      </c>
      <c r="G59" s="9">
        <v>44651</v>
      </c>
      <c r="H59" s="12">
        <v>210000</v>
      </c>
      <c r="I59" s="11" t="s">
        <v>214</v>
      </c>
    </row>
    <row r="60" spans="1:9" ht="20.25" customHeight="1" x14ac:dyDescent="0.25">
      <c r="A60" s="4">
        <f>IFERROR(VLOOKUP(B60,'[1]DADOS (OCULTAR)'!$Q$3:$S$103,3,0),"")</f>
        <v>10739225001866</v>
      </c>
      <c r="B60" s="5" t="s">
        <v>9</v>
      </c>
      <c r="C60" s="6">
        <v>25208022000172</v>
      </c>
      <c r="D60" s="7" t="s">
        <v>215</v>
      </c>
      <c r="E60" s="8" t="s">
        <v>216</v>
      </c>
      <c r="F60" s="9">
        <v>44287</v>
      </c>
      <c r="G60" s="9">
        <v>44651</v>
      </c>
      <c r="H60" s="12">
        <v>373200</v>
      </c>
      <c r="I60" s="11" t="s">
        <v>217</v>
      </c>
    </row>
    <row r="61" spans="1:9" ht="20.25" customHeight="1" x14ac:dyDescent="0.25">
      <c r="A61" s="4">
        <f>IFERROR(VLOOKUP(B61,'[1]DADOS (OCULTAR)'!$Q$3:$S$103,3,0),"")</f>
        <v>10739225001866</v>
      </c>
      <c r="B61" s="5" t="s">
        <v>9</v>
      </c>
      <c r="C61" s="6">
        <v>22422979000129</v>
      </c>
      <c r="D61" s="7" t="s">
        <v>218</v>
      </c>
      <c r="E61" s="8" t="s">
        <v>219</v>
      </c>
      <c r="F61" s="9">
        <v>44287</v>
      </c>
      <c r="G61" s="9">
        <v>44651</v>
      </c>
      <c r="H61" s="12">
        <v>60000</v>
      </c>
      <c r="I61" s="11" t="s">
        <v>220</v>
      </c>
    </row>
    <row r="62" spans="1:9" ht="20.25" customHeight="1" x14ac:dyDescent="0.25">
      <c r="A62" s="4">
        <f>IFERROR(VLOOKUP(B62,'[1]DADOS (OCULTAR)'!$Q$3:$S$103,3,0),"")</f>
        <v>10739225001866</v>
      </c>
      <c r="B62" s="5" t="s">
        <v>9</v>
      </c>
      <c r="C62" s="6">
        <v>24185596000100</v>
      </c>
      <c r="D62" s="7" t="s">
        <v>221</v>
      </c>
      <c r="E62" s="8" t="s">
        <v>216</v>
      </c>
      <c r="F62" s="9">
        <v>44287</v>
      </c>
      <c r="G62" s="9">
        <v>44651</v>
      </c>
      <c r="H62" s="12">
        <v>337200</v>
      </c>
      <c r="I62" s="11" t="s">
        <v>222</v>
      </c>
    </row>
    <row r="63" spans="1:9" ht="20.25" customHeight="1" x14ac:dyDescent="0.25">
      <c r="A63" s="4">
        <f>IFERROR(VLOOKUP(B63,'[1]DADOS (OCULTAR)'!$Q$3:$S$103,3,0),"")</f>
        <v>10739225001866</v>
      </c>
      <c r="B63" s="5" t="s">
        <v>9</v>
      </c>
      <c r="C63" s="6">
        <v>33799856000128</v>
      </c>
      <c r="D63" s="7" t="s">
        <v>223</v>
      </c>
      <c r="E63" s="8" t="s">
        <v>224</v>
      </c>
      <c r="F63" s="9">
        <v>44287</v>
      </c>
      <c r="G63" s="9">
        <v>44651</v>
      </c>
      <c r="H63" s="12">
        <v>265800</v>
      </c>
      <c r="I63" s="11" t="s">
        <v>225</v>
      </c>
    </row>
    <row r="64" spans="1:9" ht="20.25" customHeight="1" x14ac:dyDescent="0.25">
      <c r="A64" s="4">
        <f>IFERROR(VLOOKUP(B64,'[1]DADOS (OCULTAR)'!$Q$3:$S$103,3,0),"")</f>
        <v>10739225001866</v>
      </c>
      <c r="B64" s="5" t="s">
        <v>9</v>
      </c>
      <c r="C64" s="6">
        <v>24395557000137</v>
      </c>
      <c r="D64" s="7" t="s">
        <v>226</v>
      </c>
      <c r="E64" s="8" t="s">
        <v>227</v>
      </c>
      <c r="F64" s="9">
        <v>44287</v>
      </c>
      <c r="G64" s="9">
        <v>44651</v>
      </c>
      <c r="H64" s="12">
        <v>60000</v>
      </c>
      <c r="I64" s="11" t="s">
        <v>228</v>
      </c>
    </row>
    <row r="65" spans="1:9" ht="20.25" customHeight="1" x14ac:dyDescent="0.25">
      <c r="A65" s="4">
        <f>IFERROR(VLOOKUP(B65,'[1]DADOS (OCULTAR)'!$Q$3:$S$103,3,0),"")</f>
        <v>10739225001866</v>
      </c>
      <c r="B65" s="5" t="s">
        <v>9</v>
      </c>
      <c r="C65" s="6">
        <v>42038319000156</v>
      </c>
      <c r="D65" s="7" t="s">
        <v>229</v>
      </c>
      <c r="E65" s="8" t="s">
        <v>230</v>
      </c>
      <c r="F65" s="9">
        <v>44287</v>
      </c>
      <c r="G65" s="9">
        <v>44651</v>
      </c>
      <c r="H65" s="12">
        <v>220000</v>
      </c>
      <c r="I65" s="11" t="s">
        <v>231</v>
      </c>
    </row>
    <row r="66" spans="1:9" ht="20.25" customHeight="1" x14ac:dyDescent="0.25">
      <c r="A66" s="4">
        <f>IFERROR(VLOOKUP(B66,'[1]DADOS (OCULTAR)'!$Q$3:$S$103,3,0),"")</f>
        <v>10739225001866</v>
      </c>
      <c r="B66" s="5" t="s">
        <v>9</v>
      </c>
      <c r="C66" s="6">
        <v>37266900000195</v>
      </c>
      <c r="D66" s="7" t="s">
        <v>232</v>
      </c>
      <c r="E66" s="8" t="s">
        <v>233</v>
      </c>
      <c r="F66" s="9">
        <v>44287</v>
      </c>
      <c r="G66" s="9">
        <v>44651</v>
      </c>
      <c r="H66" s="12">
        <v>187200</v>
      </c>
      <c r="I66" s="11" t="s">
        <v>234</v>
      </c>
    </row>
    <row r="67" spans="1:9" ht="20.25" customHeight="1" x14ac:dyDescent="0.25">
      <c r="A67" s="4">
        <f>IFERROR(VLOOKUP(B67,'[1]DADOS (OCULTAR)'!$Q$3:$S$103,3,0),"")</f>
        <v>10739225001866</v>
      </c>
      <c r="B67" s="5" t="s">
        <v>9</v>
      </c>
      <c r="C67" s="6">
        <v>27525226000162</v>
      </c>
      <c r="D67" s="7" t="s">
        <v>235</v>
      </c>
      <c r="E67" s="8" t="s">
        <v>216</v>
      </c>
      <c r="F67" s="9">
        <v>44287</v>
      </c>
      <c r="G67" s="9">
        <v>44651</v>
      </c>
      <c r="H67" s="12">
        <v>255300</v>
      </c>
      <c r="I67" s="11" t="s">
        <v>236</v>
      </c>
    </row>
    <row r="68" spans="1:9" ht="20.25" customHeight="1" x14ac:dyDescent="0.25">
      <c r="A68" s="4">
        <f>IFERROR(VLOOKUP(B68,'[1]DADOS (OCULTAR)'!$Q$3:$S$103,3,0),"")</f>
        <v>10739225001866</v>
      </c>
      <c r="B68" s="5" t="s">
        <v>9</v>
      </c>
      <c r="C68" s="6">
        <v>40131924000141</v>
      </c>
      <c r="D68" s="7" t="s">
        <v>237</v>
      </c>
      <c r="E68" s="8" t="s">
        <v>198</v>
      </c>
      <c r="F68" s="9">
        <v>44287</v>
      </c>
      <c r="G68" s="9">
        <v>44651</v>
      </c>
      <c r="H68" s="12">
        <v>30000</v>
      </c>
      <c r="I68" s="11" t="s">
        <v>238</v>
      </c>
    </row>
    <row r="69" spans="1:9" ht="20.25" customHeight="1" x14ac:dyDescent="0.25">
      <c r="A69" s="4">
        <f>IFERROR(VLOOKUP(B69,'[1]DADOS (OCULTAR)'!$Q$3:$S$103,3,0),"")</f>
        <v>10739225001866</v>
      </c>
      <c r="B69" s="5" t="s">
        <v>9</v>
      </c>
      <c r="C69" s="6">
        <v>26278833000102</v>
      </c>
      <c r="D69" s="7" t="s">
        <v>239</v>
      </c>
      <c r="E69" s="8" t="s">
        <v>230</v>
      </c>
      <c r="F69" s="9">
        <v>44287</v>
      </c>
      <c r="G69" s="9">
        <v>44651</v>
      </c>
      <c r="H69" s="12">
        <v>257400</v>
      </c>
      <c r="I69" s="11" t="s">
        <v>240</v>
      </c>
    </row>
    <row r="70" spans="1:9" ht="20.25" customHeight="1" x14ac:dyDescent="0.25">
      <c r="A70" s="4">
        <f>IFERROR(VLOOKUP(B70,'[1]DADOS (OCULTAR)'!$Q$3:$S$103,3,0),"")</f>
        <v>10739225001866</v>
      </c>
      <c r="B70" s="5" t="s">
        <v>9</v>
      </c>
      <c r="C70" s="6">
        <v>10099168000150</v>
      </c>
      <c r="D70" s="7" t="s">
        <v>241</v>
      </c>
      <c r="E70" s="8" t="s">
        <v>242</v>
      </c>
      <c r="F70" s="9">
        <v>44287</v>
      </c>
      <c r="G70" s="9">
        <v>44651</v>
      </c>
      <c r="H70" s="12">
        <v>225000</v>
      </c>
      <c r="I70" s="11" t="s">
        <v>243</v>
      </c>
    </row>
    <row r="71" spans="1:9" ht="20.25" customHeight="1" x14ac:dyDescent="0.25">
      <c r="A71" s="4">
        <f>IFERROR(VLOOKUP(B71,'[1]DADOS (OCULTAR)'!$Q$3:$S$103,3,0),"")</f>
        <v>10739225001866</v>
      </c>
      <c r="B71" s="5" t="s">
        <v>9</v>
      </c>
      <c r="C71" s="6">
        <v>17310774000111</v>
      </c>
      <c r="D71" s="7" t="s">
        <v>244</v>
      </c>
      <c r="E71" s="8" t="s">
        <v>233</v>
      </c>
      <c r="F71" s="9">
        <v>44287</v>
      </c>
      <c r="G71" s="9">
        <v>44651</v>
      </c>
      <c r="H71" s="12">
        <v>120000</v>
      </c>
      <c r="I71" s="11" t="s">
        <v>245</v>
      </c>
    </row>
    <row r="72" spans="1:9" ht="20.25" customHeight="1" x14ac:dyDescent="0.25">
      <c r="A72" s="4">
        <f>IFERROR(VLOOKUP(B72,'[1]DADOS (OCULTAR)'!$Q$3:$S$103,3,0),"")</f>
        <v>10739225001866</v>
      </c>
      <c r="B72" s="5" t="s">
        <v>9</v>
      </c>
      <c r="C72" s="6">
        <v>24690234000176</v>
      </c>
      <c r="D72" s="7" t="s">
        <v>246</v>
      </c>
      <c r="E72" s="8" t="s">
        <v>233</v>
      </c>
      <c r="F72" s="9">
        <v>44287</v>
      </c>
      <c r="G72" s="9">
        <v>44651</v>
      </c>
      <c r="H72" s="12">
        <v>99000</v>
      </c>
      <c r="I72" s="11" t="s">
        <v>247</v>
      </c>
    </row>
    <row r="73" spans="1:9" ht="20.25" customHeight="1" x14ac:dyDescent="0.25">
      <c r="A73" s="4">
        <f>IFERROR(VLOOKUP(B73,'[1]DADOS (OCULTAR)'!$Q$3:$S$103,3,0),"")</f>
        <v>10739225001866</v>
      </c>
      <c r="B73" s="5" t="s">
        <v>9</v>
      </c>
      <c r="C73" s="6">
        <v>22567120000108</v>
      </c>
      <c r="D73" s="7" t="s">
        <v>248</v>
      </c>
      <c r="E73" s="8" t="s">
        <v>249</v>
      </c>
      <c r="F73" s="9">
        <v>44287</v>
      </c>
      <c r="G73" s="9">
        <v>44651</v>
      </c>
      <c r="H73" s="12">
        <v>36000</v>
      </c>
      <c r="I73" s="11" t="s">
        <v>250</v>
      </c>
    </row>
    <row r="74" spans="1:9" ht="20.25" customHeight="1" x14ac:dyDescent="0.25">
      <c r="A74" s="4">
        <f>IFERROR(VLOOKUP(B74,'[1]DADOS (OCULTAR)'!$Q$3:$S$103,3,0),"")</f>
        <v>10739225001866</v>
      </c>
      <c r="B74" s="5" t="s">
        <v>9</v>
      </c>
      <c r="C74" s="6">
        <v>24475298000154</v>
      </c>
      <c r="D74" s="7" t="s">
        <v>251</v>
      </c>
      <c r="E74" s="8" t="s">
        <v>216</v>
      </c>
      <c r="F74" s="9">
        <v>44287</v>
      </c>
      <c r="G74" s="9">
        <v>44651</v>
      </c>
      <c r="H74" s="12">
        <v>30000</v>
      </c>
      <c r="I74" s="11" t="s">
        <v>252</v>
      </c>
    </row>
    <row r="75" spans="1:9" ht="20.25" customHeight="1" x14ac:dyDescent="0.25">
      <c r="A75" s="4">
        <f>IFERROR(VLOOKUP(B75,'[1]DADOS (OCULTAR)'!$Q$3:$S$103,3,0),"")</f>
        <v>10739225001866</v>
      </c>
      <c r="B75" s="5" t="s">
        <v>9</v>
      </c>
      <c r="C75" s="6">
        <v>24067940000166</v>
      </c>
      <c r="D75" s="7" t="s">
        <v>253</v>
      </c>
      <c r="E75" s="8" t="s">
        <v>219</v>
      </c>
      <c r="F75" s="9">
        <v>44287</v>
      </c>
      <c r="G75" s="9">
        <v>44651</v>
      </c>
      <c r="H75" s="12">
        <v>188940</v>
      </c>
      <c r="I75" s="11" t="s">
        <v>254</v>
      </c>
    </row>
    <row r="76" spans="1:9" ht="20.25" customHeight="1" x14ac:dyDescent="0.25">
      <c r="A76" s="4">
        <f>IFERROR(VLOOKUP(B76,'[1]DADOS (OCULTAR)'!$Q$3:$S$103,3,0),"")</f>
        <v>10739225001866</v>
      </c>
      <c r="B76" s="5" t="s">
        <v>9</v>
      </c>
      <c r="C76" s="6">
        <v>23351144000198</v>
      </c>
      <c r="D76" s="7" t="s">
        <v>255</v>
      </c>
      <c r="E76" s="8" t="s">
        <v>256</v>
      </c>
      <c r="F76" s="9">
        <v>44287</v>
      </c>
      <c r="G76" s="9">
        <v>44651</v>
      </c>
      <c r="H76" s="12">
        <v>138000</v>
      </c>
      <c r="I76" s="11" t="s">
        <v>257</v>
      </c>
    </row>
    <row r="77" spans="1:9" ht="20.25" customHeight="1" x14ac:dyDescent="0.25">
      <c r="A77" s="4">
        <f>IFERROR(VLOOKUP(B77,'[1]DADOS (OCULTAR)'!$Q$3:$S$103,3,0),"")</f>
        <v>10739225001866</v>
      </c>
      <c r="B77" s="5" t="s">
        <v>9</v>
      </c>
      <c r="C77" s="6">
        <v>40889758000147</v>
      </c>
      <c r="D77" s="7" t="s">
        <v>258</v>
      </c>
      <c r="E77" s="8" t="s">
        <v>259</v>
      </c>
      <c r="F77" s="9">
        <v>44287</v>
      </c>
      <c r="G77" s="9">
        <v>44651</v>
      </c>
      <c r="H77" s="12">
        <v>36000</v>
      </c>
      <c r="I77" s="11" t="s">
        <v>260</v>
      </c>
    </row>
    <row r="78" spans="1:9" ht="20.25" customHeight="1" x14ac:dyDescent="0.25">
      <c r="A78" s="4">
        <f>IFERROR(VLOOKUP(B78,'[1]DADOS (OCULTAR)'!$Q$3:$S$103,3,0),"")</f>
        <v>10739225001866</v>
      </c>
      <c r="B78" s="5" t="s">
        <v>9</v>
      </c>
      <c r="C78" s="6">
        <v>34800019000134</v>
      </c>
      <c r="D78" s="7" t="s">
        <v>261</v>
      </c>
      <c r="E78" s="8" t="s">
        <v>259</v>
      </c>
      <c r="F78" s="9">
        <v>44287</v>
      </c>
      <c r="G78" s="9">
        <v>44651</v>
      </c>
      <c r="H78" s="12">
        <v>432000</v>
      </c>
      <c r="I78" s="11" t="s">
        <v>262</v>
      </c>
    </row>
    <row r="79" spans="1:9" ht="20.25" customHeight="1" x14ac:dyDescent="0.25">
      <c r="A79" s="4">
        <f>IFERROR(VLOOKUP(B79,'[1]DADOS (OCULTAR)'!$Q$3:$S$103,3,0),"")</f>
        <v>10739225001866</v>
      </c>
      <c r="B79" s="5" t="s">
        <v>9</v>
      </c>
      <c r="C79" s="6">
        <v>23395365000168</v>
      </c>
      <c r="D79" s="7" t="s">
        <v>263</v>
      </c>
      <c r="E79" s="8" t="s">
        <v>249</v>
      </c>
      <c r="F79" s="9">
        <v>44287</v>
      </c>
      <c r="G79" s="9">
        <v>44651</v>
      </c>
      <c r="H79" s="12">
        <v>18000</v>
      </c>
      <c r="I79" s="11" t="s">
        <v>264</v>
      </c>
    </row>
    <row r="80" spans="1:9" ht="20.25" customHeight="1" x14ac:dyDescent="0.25">
      <c r="A80" s="4">
        <f>IFERROR(VLOOKUP(B80,'[1]DADOS (OCULTAR)'!$Q$3:$S$103,3,0),"")</f>
        <v>10739225001866</v>
      </c>
      <c r="B80" s="5" t="s">
        <v>9</v>
      </c>
      <c r="C80" s="6">
        <v>33942452000141</v>
      </c>
      <c r="D80" s="7" t="s">
        <v>265</v>
      </c>
      <c r="E80" s="8" t="s">
        <v>256</v>
      </c>
      <c r="F80" s="9">
        <v>44461</v>
      </c>
      <c r="G80" s="9">
        <v>44825</v>
      </c>
      <c r="H80" s="12">
        <v>127200</v>
      </c>
      <c r="I80" s="11" t="s">
        <v>266</v>
      </c>
    </row>
    <row r="81" spans="1:9" ht="20.25" customHeight="1" x14ac:dyDescent="0.25">
      <c r="A81" s="4">
        <f>IFERROR(VLOOKUP(B81,'[1]DADOS (OCULTAR)'!$Q$3:$S$103,3,0),"")</f>
        <v>10739225001866</v>
      </c>
      <c r="B81" s="5" t="s">
        <v>9</v>
      </c>
      <c r="C81" s="6">
        <v>30092591000135</v>
      </c>
      <c r="D81" s="7" t="s">
        <v>267</v>
      </c>
      <c r="E81" s="8" t="s">
        <v>259</v>
      </c>
      <c r="F81" s="9">
        <v>44287</v>
      </c>
      <c r="G81" s="9">
        <v>44651</v>
      </c>
      <c r="H81" s="12">
        <v>192000</v>
      </c>
      <c r="I81" s="11" t="s">
        <v>268</v>
      </c>
    </row>
    <row r="82" spans="1:9" ht="20.25" customHeight="1" x14ac:dyDescent="0.25">
      <c r="A82" s="4">
        <f>IFERROR(VLOOKUP(B82,'[1]DADOS (OCULTAR)'!$Q$3:$S$103,3,0),"")</f>
        <v>10739225001866</v>
      </c>
      <c r="B82" s="5" t="s">
        <v>9</v>
      </c>
      <c r="C82" s="6">
        <v>34238859000155</v>
      </c>
      <c r="D82" s="7" t="s">
        <v>269</v>
      </c>
      <c r="E82" s="8" t="s">
        <v>259</v>
      </c>
      <c r="F82" s="9">
        <v>44287</v>
      </c>
      <c r="G82" s="9">
        <v>44651</v>
      </c>
      <c r="H82" s="12">
        <v>36000</v>
      </c>
      <c r="I82" s="11" t="s">
        <v>270</v>
      </c>
    </row>
    <row r="83" spans="1:9" ht="20.25" customHeight="1" x14ac:dyDescent="0.25">
      <c r="A83" s="4">
        <f>IFERROR(VLOOKUP(B83,'[1]DADOS (OCULTAR)'!$Q$3:$S$103,3,0),"")</f>
        <v>10739225001866</v>
      </c>
      <c r="B83" s="5" t="s">
        <v>9</v>
      </c>
      <c r="C83" s="6">
        <v>24684015000184</v>
      </c>
      <c r="D83" s="7" t="s">
        <v>271</v>
      </c>
      <c r="E83" s="8" t="s">
        <v>249</v>
      </c>
      <c r="F83" s="9">
        <v>44287</v>
      </c>
      <c r="G83" s="9">
        <v>44651</v>
      </c>
      <c r="H83" s="12">
        <v>240000</v>
      </c>
      <c r="I83" s="11" t="s">
        <v>272</v>
      </c>
    </row>
    <row r="84" spans="1:9" ht="20.25" customHeight="1" x14ac:dyDescent="0.25">
      <c r="A84" s="4">
        <f>IFERROR(VLOOKUP(B84,'[1]DADOS (OCULTAR)'!$Q$3:$S$103,3,0),"")</f>
        <v>10739225001866</v>
      </c>
      <c r="B84" s="5" t="s">
        <v>9</v>
      </c>
      <c r="C84" s="6">
        <v>40634902000102</v>
      </c>
      <c r="D84" s="7" t="s">
        <v>273</v>
      </c>
      <c r="E84" s="8" t="s">
        <v>259</v>
      </c>
      <c r="F84" s="9">
        <v>44287</v>
      </c>
      <c r="G84" s="9">
        <v>44651</v>
      </c>
      <c r="H84" s="12">
        <v>648000</v>
      </c>
      <c r="I84" s="11" t="s">
        <v>274</v>
      </c>
    </row>
    <row r="85" spans="1:9" ht="20.25" customHeight="1" x14ac:dyDescent="0.25">
      <c r="A85" s="4">
        <f>IFERROR(VLOOKUP(B85,'[1]DADOS (OCULTAR)'!$Q$3:$S$103,3,0),"")</f>
        <v>10739225001866</v>
      </c>
      <c r="B85" s="5" t="s">
        <v>9</v>
      </c>
      <c r="C85" s="6">
        <v>14405213000108</v>
      </c>
      <c r="D85" s="7" t="s">
        <v>275</v>
      </c>
      <c r="E85" s="8" t="s">
        <v>276</v>
      </c>
      <c r="F85" s="9">
        <v>44317</v>
      </c>
      <c r="G85" s="9">
        <v>44681</v>
      </c>
      <c r="H85" s="12">
        <v>180000</v>
      </c>
      <c r="I85" s="11" t="s">
        <v>277</v>
      </c>
    </row>
    <row r="86" spans="1:9" ht="20.25" customHeight="1" x14ac:dyDescent="0.25">
      <c r="A86" s="4">
        <f>IFERROR(VLOOKUP(B86,'[1]DADOS (OCULTAR)'!$Q$3:$S$103,3,0),"")</f>
        <v>10739225001866</v>
      </c>
      <c r="B86" s="5" t="s">
        <v>9</v>
      </c>
      <c r="C86" s="6">
        <v>24340037000127</v>
      </c>
      <c r="D86" s="7" t="s">
        <v>278</v>
      </c>
      <c r="E86" s="8" t="s">
        <v>259</v>
      </c>
      <c r="F86" s="9">
        <v>44287</v>
      </c>
      <c r="G86" s="9">
        <v>44651</v>
      </c>
      <c r="H86" s="12">
        <v>180000</v>
      </c>
      <c r="I86" s="11" t="s">
        <v>279</v>
      </c>
    </row>
    <row r="87" spans="1:9" ht="20.25" customHeight="1" x14ac:dyDescent="0.25">
      <c r="A87" s="4">
        <f>IFERROR(VLOOKUP(B87,'[1]DADOS (OCULTAR)'!$Q$3:$S$103,3,0),"")</f>
        <v>10739225001866</v>
      </c>
      <c r="B87" s="5" t="s">
        <v>9</v>
      </c>
      <c r="C87" s="6">
        <v>28122221000151</v>
      </c>
      <c r="D87" s="7" t="s">
        <v>280</v>
      </c>
      <c r="E87" s="8" t="s">
        <v>281</v>
      </c>
      <c r="F87" s="9">
        <v>44287</v>
      </c>
      <c r="G87" s="9">
        <v>44651</v>
      </c>
      <c r="H87" s="12">
        <v>396000</v>
      </c>
      <c r="I87" s="11" t="s">
        <v>282</v>
      </c>
    </row>
    <row r="88" spans="1:9" ht="20.25" customHeight="1" x14ac:dyDescent="0.25">
      <c r="A88" s="4">
        <f>IFERROR(VLOOKUP(B88,'[1]DADOS (OCULTAR)'!$Q$3:$S$103,3,0),"")</f>
        <v>10739225001866</v>
      </c>
      <c r="B88" s="5" t="s">
        <v>9</v>
      </c>
      <c r="C88" s="6">
        <v>28320494000100</v>
      </c>
      <c r="D88" s="7" t="s">
        <v>283</v>
      </c>
      <c r="E88" s="8" t="s">
        <v>249</v>
      </c>
      <c r="F88" s="9">
        <v>44287</v>
      </c>
      <c r="G88" s="9">
        <v>44651</v>
      </c>
      <c r="H88" s="12">
        <v>108000</v>
      </c>
      <c r="I88" s="11" t="s">
        <v>284</v>
      </c>
    </row>
    <row r="89" spans="1:9" ht="20.25" customHeight="1" x14ac:dyDescent="0.25">
      <c r="A89" s="4">
        <f>IFERROR(VLOOKUP(B89,'[1]DADOS (OCULTAR)'!$Q$3:$S$103,3,0),"")</f>
        <v>10739225001866</v>
      </c>
      <c r="B89" s="5" t="s">
        <v>9</v>
      </c>
      <c r="C89" s="6">
        <v>29779011000101</v>
      </c>
      <c r="D89" s="7" t="s">
        <v>285</v>
      </c>
      <c r="E89" s="8" t="s">
        <v>286</v>
      </c>
      <c r="F89" s="9">
        <v>44287</v>
      </c>
      <c r="G89" s="9">
        <v>44651</v>
      </c>
      <c r="H89" s="12">
        <v>147300</v>
      </c>
      <c r="I89" s="11" t="s">
        <v>287</v>
      </c>
    </row>
    <row r="90" spans="1:9" ht="20.25" customHeight="1" x14ac:dyDescent="0.25">
      <c r="A90" s="4">
        <f>IFERROR(VLOOKUP(B90,'[1]DADOS (OCULTAR)'!$Q$3:$S$103,3,0),"")</f>
        <v>10739225001866</v>
      </c>
      <c r="B90" s="5" t="s">
        <v>9</v>
      </c>
      <c r="C90" s="6">
        <v>42816813000102</v>
      </c>
      <c r="D90" s="7" t="s">
        <v>288</v>
      </c>
      <c r="E90" s="8" t="s">
        <v>289</v>
      </c>
      <c r="F90" s="9">
        <v>44287</v>
      </c>
      <c r="G90" s="9">
        <v>44651</v>
      </c>
      <c r="H90" s="12">
        <v>70908</v>
      </c>
      <c r="I90" s="11" t="s">
        <v>290</v>
      </c>
    </row>
    <row r="91" spans="1:9" ht="20.25" customHeight="1" x14ac:dyDescent="0.25">
      <c r="A91" s="4">
        <f>IFERROR(VLOOKUP(B91,'[1]DADOS (OCULTAR)'!$Q$3:$S$103,3,0),"")</f>
        <v>10739225001866</v>
      </c>
      <c r="B91" s="5" t="s">
        <v>9</v>
      </c>
      <c r="C91" s="6">
        <v>20344575000139</v>
      </c>
      <c r="D91" s="7" t="s">
        <v>155</v>
      </c>
      <c r="E91" s="8" t="s">
        <v>291</v>
      </c>
      <c r="F91" s="9">
        <v>44287</v>
      </c>
      <c r="G91" s="9">
        <v>44651</v>
      </c>
      <c r="H91" s="12">
        <v>35400</v>
      </c>
      <c r="I91" s="11" t="s">
        <v>292</v>
      </c>
    </row>
    <row r="92" spans="1:9" ht="20.25" customHeight="1" x14ac:dyDescent="0.25">
      <c r="A92" s="4">
        <f>IFERROR(VLOOKUP(B92,'[1]DADOS (OCULTAR)'!$Q$3:$S$103,3,0),"")</f>
        <v>10739225001866</v>
      </c>
      <c r="B92" s="5" t="s">
        <v>9</v>
      </c>
      <c r="C92" s="6">
        <v>26217434000131</v>
      </c>
      <c r="D92" s="7" t="s">
        <v>293</v>
      </c>
      <c r="E92" s="8" t="s">
        <v>294</v>
      </c>
      <c r="F92" s="9">
        <v>44287</v>
      </c>
      <c r="G92" s="9">
        <v>44651</v>
      </c>
      <c r="H92" s="12">
        <v>105000</v>
      </c>
      <c r="I92" s="11" t="s">
        <v>295</v>
      </c>
    </row>
    <row r="93" spans="1:9" ht="20.25" customHeight="1" x14ac:dyDescent="0.25">
      <c r="A93" s="4">
        <f>IFERROR(VLOOKUP(B93,'[1]DADOS (OCULTAR)'!$Q$3:$S$103,3,0),"")</f>
        <v>10739225001866</v>
      </c>
      <c r="B93" s="5" t="s">
        <v>9</v>
      </c>
      <c r="C93" s="6">
        <v>37220273000151</v>
      </c>
      <c r="D93" s="7" t="s">
        <v>296</v>
      </c>
      <c r="E93" s="8" t="s">
        <v>297</v>
      </c>
      <c r="F93" s="9">
        <v>44287</v>
      </c>
      <c r="G93" s="9">
        <v>44651</v>
      </c>
      <c r="H93" s="12">
        <v>180000</v>
      </c>
      <c r="I93" s="11" t="s">
        <v>298</v>
      </c>
    </row>
    <row r="94" spans="1:9" ht="20.25" customHeight="1" x14ac:dyDescent="0.25">
      <c r="A94" s="4">
        <f>IFERROR(VLOOKUP(B94,'[1]DADOS (OCULTAR)'!$Q$3:$S$103,3,0),"")</f>
        <v>10739225001866</v>
      </c>
      <c r="B94" s="5" t="s">
        <v>9</v>
      </c>
      <c r="C94" s="6">
        <v>25054926000190</v>
      </c>
      <c r="D94" s="7" t="s">
        <v>299</v>
      </c>
      <c r="E94" s="8" t="s">
        <v>300</v>
      </c>
      <c r="F94" s="9">
        <v>44287</v>
      </c>
      <c r="G94" s="9">
        <v>44651</v>
      </c>
      <c r="H94" s="12">
        <v>255600</v>
      </c>
      <c r="I94" s="11" t="s">
        <v>301</v>
      </c>
    </row>
    <row r="95" spans="1:9" ht="20.25" customHeight="1" x14ac:dyDescent="0.25">
      <c r="A95" s="4">
        <f>IFERROR(VLOOKUP(B95,'[1]DADOS (OCULTAR)'!$Q$3:$S$103,3,0),"")</f>
        <v>10739225001866</v>
      </c>
      <c r="B95" s="5" t="s">
        <v>9</v>
      </c>
      <c r="C95" s="6">
        <v>11113387000109</v>
      </c>
      <c r="D95" s="7" t="s">
        <v>302</v>
      </c>
      <c r="E95" s="8" t="s">
        <v>303</v>
      </c>
      <c r="F95" s="9">
        <v>44409</v>
      </c>
      <c r="G95" s="9">
        <v>44772</v>
      </c>
      <c r="H95" s="12">
        <v>60000</v>
      </c>
      <c r="I95" s="11" t="s">
        <v>304</v>
      </c>
    </row>
    <row r="96" spans="1:9" ht="20.25" customHeight="1" x14ac:dyDescent="0.25">
      <c r="A96" s="4">
        <f>IFERROR(VLOOKUP(B96,'[1]DADOS (OCULTAR)'!$Q$3:$S$103,3,0),"")</f>
        <v>10739225001866</v>
      </c>
      <c r="B96" s="5" t="s">
        <v>9</v>
      </c>
      <c r="C96" s="6">
        <v>31974984000135</v>
      </c>
      <c r="D96" s="7" t="s">
        <v>166</v>
      </c>
      <c r="E96" s="8" t="s">
        <v>305</v>
      </c>
      <c r="F96" s="9">
        <v>44470</v>
      </c>
      <c r="G96" s="9">
        <v>44834</v>
      </c>
      <c r="H96" s="12">
        <v>11640</v>
      </c>
      <c r="I96" s="11" t="s">
        <v>306</v>
      </c>
    </row>
    <row r="97" spans="1:9" ht="20.25" customHeight="1" x14ac:dyDescent="0.25">
      <c r="A97" s="4">
        <f>IFERROR(VLOOKUP(B97,'[1]DADOS (OCULTAR)'!$Q$3:$S$103,3,0),"")</f>
        <v>10739225001866</v>
      </c>
      <c r="B97" s="5" t="s">
        <v>9</v>
      </c>
      <c r="C97" s="6">
        <v>6016419000118</v>
      </c>
      <c r="D97" s="7" t="s">
        <v>307</v>
      </c>
      <c r="E97" s="8" t="s">
        <v>308</v>
      </c>
      <c r="F97" s="9">
        <v>44481</v>
      </c>
      <c r="G97" s="9">
        <v>44845</v>
      </c>
      <c r="H97" s="12">
        <v>1200</v>
      </c>
      <c r="I97" s="11" t="s">
        <v>309</v>
      </c>
    </row>
    <row r="98" spans="1:9" ht="20.25" customHeight="1" x14ac:dyDescent="0.25">
      <c r="A98" s="4">
        <f>IFERROR(VLOOKUP(B98,'[1]DADOS (OCULTAR)'!$Q$3:$S$103,3,0),"")</f>
        <v>10739225001866</v>
      </c>
      <c r="B98" s="5" t="s">
        <v>9</v>
      </c>
      <c r="C98" s="6">
        <v>34293158000119</v>
      </c>
      <c r="D98" s="7" t="s">
        <v>310</v>
      </c>
      <c r="E98" s="8" t="s">
        <v>311</v>
      </c>
      <c r="F98" s="9">
        <v>44287</v>
      </c>
      <c r="G98" s="9">
        <v>44651</v>
      </c>
      <c r="H98" s="12">
        <v>30000</v>
      </c>
      <c r="I98" s="11" t="s">
        <v>312</v>
      </c>
    </row>
    <row r="99" spans="1:9" ht="20.25" customHeight="1" x14ac:dyDescent="0.25">
      <c r="A99" s="4">
        <f>IFERROR(VLOOKUP(B99,'[1]DADOS (OCULTAR)'!$Q$3:$S$103,3,0),"")</f>
        <v>10739225001866</v>
      </c>
      <c r="B99" s="5" t="s">
        <v>9</v>
      </c>
      <c r="C99" s="6">
        <v>4679427000119</v>
      </c>
      <c r="D99" s="7" t="s">
        <v>313</v>
      </c>
      <c r="E99" s="8" t="s">
        <v>314</v>
      </c>
      <c r="F99" s="9">
        <v>44567</v>
      </c>
      <c r="G99" s="9">
        <v>44747</v>
      </c>
      <c r="H99" s="12">
        <v>27000</v>
      </c>
      <c r="I99" s="11" t="s">
        <v>315</v>
      </c>
    </row>
    <row r="100" spans="1:9" ht="20.25" customHeight="1" x14ac:dyDescent="0.25">
      <c r="A100" s="4">
        <f>IFERROR(VLOOKUP(B100,'[1]DADOS (OCULTAR)'!$Q$3:$S$103,3,0),"")</f>
        <v>10739225001866</v>
      </c>
      <c r="B100" s="5" t="s">
        <v>9</v>
      </c>
      <c r="C100" s="6">
        <v>41129365000106</v>
      </c>
      <c r="D100" s="7" t="s">
        <v>316</v>
      </c>
      <c r="E100" s="8" t="s">
        <v>317</v>
      </c>
      <c r="F100" s="9">
        <v>44287</v>
      </c>
      <c r="G100" s="9">
        <v>44651</v>
      </c>
      <c r="H100" s="12">
        <v>30000</v>
      </c>
      <c r="I100" s="11" t="s">
        <v>318</v>
      </c>
    </row>
    <row r="101" spans="1:9" ht="20.25" customHeight="1" x14ac:dyDescent="0.25">
      <c r="A101" s="4">
        <f>IFERROR(VLOOKUP(B101,'[1]DADOS (OCULTAR)'!$Q$3:$S$103,3,0),"")</f>
        <v>10739225001866</v>
      </c>
      <c r="B101" s="5" t="s">
        <v>9</v>
      </c>
      <c r="C101" s="6">
        <v>42314114000156</v>
      </c>
      <c r="D101" s="7" t="s">
        <v>319</v>
      </c>
      <c r="E101" s="8" t="s">
        <v>320</v>
      </c>
      <c r="F101" s="9">
        <v>44621</v>
      </c>
      <c r="G101" s="9">
        <v>44985</v>
      </c>
      <c r="H101" s="12">
        <v>79.900000000000006</v>
      </c>
      <c r="I101" s="11" t="s">
        <v>321</v>
      </c>
    </row>
    <row r="102" spans="1:9" ht="20.25" customHeight="1" x14ac:dyDescent="0.25">
      <c r="A102" s="4">
        <f>IFERROR(VLOOKUP(B102,'[1]DADOS (OCULTAR)'!$Q$3:$S$103,3,0),"")</f>
        <v>10739225001866</v>
      </c>
      <c r="B102" s="5" t="s">
        <v>9</v>
      </c>
      <c r="C102" s="6">
        <v>42277104000198</v>
      </c>
      <c r="D102" s="7" t="s">
        <v>322</v>
      </c>
      <c r="E102" s="8" t="s">
        <v>323</v>
      </c>
      <c r="F102" s="9">
        <v>44348</v>
      </c>
      <c r="G102" s="9">
        <v>44712</v>
      </c>
      <c r="H102" s="12">
        <v>60000</v>
      </c>
      <c r="I102" s="11" t="s">
        <v>324</v>
      </c>
    </row>
    <row r="103" spans="1:9" ht="20.25" customHeight="1" x14ac:dyDescent="0.25">
      <c r="A103" s="4">
        <f>IFERROR(VLOOKUP(B103,'[1]DADOS (OCULTAR)'!$Q$3:$S$103,3,0),"")</f>
        <v>10739225001866</v>
      </c>
      <c r="B103" s="5" t="s">
        <v>9</v>
      </c>
      <c r="C103" s="6">
        <v>15650505000179</v>
      </c>
      <c r="D103" s="7" t="s">
        <v>325</v>
      </c>
      <c r="E103" s="8" t="s">
        <v>291</v>
      </c>
      <c r="F103" s="9">
        <v>44562</v>
      </c>
      <c r="G103" s="9">
        <v>44926</v>
      </c>
      <c r="H103" s="12">
        <v>60000</v>
      </c>
      <c r="I103" s="11" t="s">
        <v>326</v>
      </c>
    </row>
    <row r="104" spans="1:9" ht="20.25" customHeight="1" x14ac:dyDescent="0.25">
      <c r="A104" s="4">
        <f>IFERROR(VLOOKUP(B104,'[1]DADOS (OCULTAR)'!$Q$3:$S$103,3,0),"")</f>
        <v>10739225001866</v>
      </c>
      <c r="B104" s="5" t="s">
        <v>9</v>
      </c>
      <c r="C104" s="6">
        <v>12342816000182</v>
      </c>
      <c r="D104" s="7" t="s">
        <v>327</v>
      </c>
      <c r="E104" s="8" t="s">
        <v>328</v>
      </c>
      <c r="F104" s="9">
        <v>44621</v>
      </c>
      <c r="G104" s="9">
        <v>44985</v>
      </c>
      <c r="H104" s="12">
        <v>60000</v>
      </c>
      <c r="I104" s="11" t="s">
        <v>329</v>
      </c>
    </row>
    <row r="105" spans="1:9" ht="20.25" customHeight="1" x14ac:dyDescent="0.25">
      <c r="A105" s="4">
        <f>IFERROR(VLOOKUP(B105,'[1]DADOS (OCULTAR)'!$Q$3:$S$103,3,0),"")</f>
        <v>10739225001866</v>
      </c>
      <c r="B105" s="5" t="s">
        <v>9</v>
      </c>
      <c r="C105" s="6">
        <v>18880225000145</v>
      </c>
      <c r="D105" s="7" t="s">
        <v>113</v>
      </c>
      <c r="E105" s="8" t="s">
        <v>26</v>
      </c>
      <c r="F105" s="9">
        <v>44665</v>
      </c>
      <c r="G105" s="9">
        <v>45029</v>
      </c>
      <c r="H105" s="12">
        <v>110000</v>
      </c>
      <c r="I105" s="11" t="s">
        <v>330</v>
      </c>
    </row>
    <row r="106" spans="1:9" ht="20.25" customHeight="1" x14ac:dyDescent="0.25">
      <c r="A106" s="4">
        <f>IFERROR(VLOOKUP(B106,'[1]DADOS (OCULTAR)'!$Q$3:$S$103,3,0),"")</f>
        <v>10739225001866</v>
      </c>
      <c r="B106" s="5" t="s">
        <v>9</v>
      </c>
      <c r="C106" s="6">
        <v>4252756000189</v>
      </c>
      <c r="D106" s="7" t="s">
        <v>25</v>
      </c>
      <c r="E106" s="8" t="s">
        <v>26</v>
      </c>
      <c r="F106" s="9">
        <v>44680</v>
      </c>
      <c r="G106" s="9">
        <v>45044</v>
      </c>
      <c r="H106" s="12">
        <v>4680</v>
      </c>
      <c r="I106" s="11" t="s">
        <v>331</v>
      </c>
    </row>
    <row r="107" spans="1:9" ht="20.25" customHeight="1" x14ac:dyDescent="0.25">
      <c r="A107" s="4">
        <f>IFERROR(VLOOKUP(B107,'[1]DADOS (OCULTAR)'!$Q$3:$S$103,3,0),"")</f>
        <v>10739225001866</v>
      </c>
      <c r="B107" s="5" t="s">
        <v>9</v>
      </c>
      <c r="C107" s="6">
        <v>11849935000163</v>
      </c>
      <c r="D107" s="7" t="s">
        <v>332</v>
      </c>
      <c r="E107" s="8" t="s">
        <v>333</v>
      </c>
      <c r="F107" s="9">
        <v>44287</v>
      </c>
      <c r="G107" s="9">
        <v>44651</v>
      </c>
      <c r="H107" s="12">
        <v>2340</v>
      </c>
      <c r="I107" s="11" t="s">
        <v>334</v>
      </c>
    </row>
    <row r="108" spans="1:9" ht="20.25" customHeight="1" x14ac:dyDescent="0.25">
      <c r="A108" s="4">
        <f>IFERROR(VLOOKUP(B108,'[1]DADOS (OCULTAR)'!$Q$3:$S$103,3,0),"")</f>
        <v>10739225001866</v>
      </c>
      <c r="B108" s="5" t="s">
        <v>9</v>
      </c>
      <c r="C108" s="6">
        <v>21534004000120</v>
      </c>
      <c r="D108" s="7" t="s">
        <v>335</v>
      </c>
      <c r="E108" s="8" t="s">
        <v>336</v>
      </c>
      <c r="F108" s="9">
        <v>44593</v>
      </c>
      <c r="G108" s="9">
        <v>44957</v>
      </c>
      <c r="H108" s="12">
        <v>36000</v>
      </c>
      <c r="I108" s="11" t="s">
        <v>337</v>
      </c>
    </row>
    <row r="109" spans="1:9" ht="20.25" customHeight="1" x14ac:dyDescent="0.25">
      <c r="A109" s="4">
        <f>IFERROR(VLOOKUP(B109,'[1]DADOS (OCULTAR)'!$Q$3:$S$103,3,0),"")</f>
        <v>10739225001866</v>
      </c>
      <c r="B109" s="5" t="s">
        <v>9</v>
      </c>
      <c r="C109" s="6">
        <v>8325619000188</v>
      </c>
      <c r="D109" s="7" t="s">
        <v>106</v>
      </c>
      <c r="E109" s="8" t="s">
        <v>44</v>
      </c>
      <c r="F109" s="9">
        <v>44653</v>
      </c>
      <c r="G109" s="9">
        <v>44986</v>
      </c>
      <c r="H109" s="12">
        <v>336000</v>
      </c>
      <c r="I109" s="11" t="s">
        <v>338</v>
      </c>
    </row>
    <row r="110" spans="1:9" ht="20.25" customHeight="1" x14ac:dyDescent="0.25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1C4C1A72-9323-4046-BB71-58CDACD1A1A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2022-05-05T12:57:55Z</dcterms:created>
  <dcterms:modified xsi:type="dcterms:W3CDTF">2022-05-05T12:58:03Z</dcterms:modified>
</cp:coreProperties>
</file>