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F9D520B9-2321-4D01-A632-72A7A4E19D5F}" xr6:coauthVersionLast="47" xr6:coauthVersionMax="47" xr10:uidLastSave="{00000000-0000-0000-0000-000000000000}"/>
  <bookViews>
    <workbookView xWindow="-108" yWindow="-108" windowWidth="23256" windowHeight="12456" xr2:uid="{0D1360B6-67FA-4840-810B-1F8FE099DD2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<sst xmlns="http://schemas.openxmlformats.org/spreadsheetml/2006/main" count="736" uniqueCount="457">
  <si>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</si>
  <si>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</si>
  <si>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</si>
  <si>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</si>
  <si>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</si>
  <si>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</si>
  <si>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</si>
  <si>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</si>
  <si>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</si>
  <si>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</si>
  <si>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</si>
  <si>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</si>
  <si>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</si>
  <si>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</si>
  <si>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</si>
  <si>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</si>
  <si>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</si>
  <si>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</si>
  <si>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</si>
  <si>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https://ismep.org.br/wp-content/uploads/2022/03/APOIO-OCUPACIONAL-2.pdf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</si>
  <si>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</si>
  <si>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</si>
  <si>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</si>
  <si>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</si>
  <si>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</si>
  <si>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</si>
  <si>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</si>
  <si>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</si>
  <si>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</si>
  <si>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</si>
  <si>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</si>
  <si>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</si>
  <si>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</si>
  <si>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</si>
  <si>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</si>
  <si>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</si>
  <si>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</si>
  <si>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</si>
  <si>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</si>
  <si>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</si>
  <si>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</si>
  <si>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</si>
  <si>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</si>
  <si>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</si>
  <si>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</si>
  <si>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</si>
  <si>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</si>
  <si>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</si>
  <si>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</si>
  <si>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</si>
  <si>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</si>
  <si>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</si>
  <si>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</si>
  <si>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</si>
  <si>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</si>
  <si>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</si>
  <si>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</si>
  <si>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</si>
  <si>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</si>
  <si>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</si>
  <si>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</si>
  <si>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</si>
  <si>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</si>
  <si>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</si>
  <si>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</si>
  <si>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</si>
  <si>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</si>
  <si>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</si>
  <si>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</si>
  <si>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</si>
  <si>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</si>
  <si>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</si>
  <si>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</si>
  <si>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</si>
  <si>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</si>
  <si>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</si>
  <si>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</si>
  <si>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</si>
  <si>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</si>
  <si>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</si>
  <si>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</si>
  <si>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</si>
  <si>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</si>
  <si>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</si>
  <si>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</si>
  <si>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</si>
  <si>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SOFTRAW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</si>
  <si>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</si>
  <si>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</si>
  <si>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</si>
  <si>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</si>
  <si>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</si>
  <si>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</si>
  <si>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</si>
  <si>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</si>
  <si>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</si>
  <si>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</si>
  <si>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</si>
  <si>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</si>
  <si>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</si>
  <si>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</si>
  <si>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</si>
  <si>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</si>
  <si>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</si>
  <si>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</si>
  <si>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</si>
  <si>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</si>
  <si>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</si>
  <si>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</si>
  <si>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</si>
  <si>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</si>
  <si>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</si>
  <si>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</si>
  <si>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</si>
  <si>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</si>
  <si>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</si>
  <si>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</si>
  <si>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</si>
  <si>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</si>
  <si>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</si>
  <si>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</si>
  <si>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</si>
  <si>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</si>
  <si>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</si>
  <si>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</si>
  <si>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</si>
  <si>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</si>
  <si>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</si>
  <si>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</si>
  <si>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</si>
  <si>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</si>
  <si>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</si>
  <si>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</si>
  <si>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</si>
  <si>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</si>
  <si>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</si>
  <si>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</si>
  <si>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</si>
  <si>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</si>
  <si>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</si>
  <si>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</si>
  <si>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</si>
  <si>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</si>
  <si>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</si>
  <si>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</si>
  <si>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</si>
  <si>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</si>
  <si>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</si>
  <si>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</si>
  <si>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</si>
  <si>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</si>
  <si>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</si>
  <si>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</si>
  <si>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</si>
  <si>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</si>
  <si>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</si>
  <si>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</si>
  <si>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</si>
  <si>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</si>
  <si>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</si>
  <si>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</si>
  <si>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</si>
  <si>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</si>
  <si>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</si>
  <si>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</si>
  <si>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</si>
  <si>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</si>
  <si>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</si>
  <si>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</si>
  <si>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</si>
  <si>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</si>
  <si>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</si>
  <si>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</si>
  <si>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</si>
  <si>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</si>
  <si>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</si>
  <si>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</si>
  <si>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</si>
  <si>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</si>
  <si>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</si>
  <si>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</si>
  <si>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</si>
  <si>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</si>
  <si>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</si>
  <si>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</si>
  <si>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</si>
  <si>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</si>
  <si>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</si>
  <si>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</si>
  <si>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</si>
  <si>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</si>
  <si>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</si>
  <si>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</si>
  <si>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</si>
  <si>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</si>
  <si>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</si>
  <si>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</si>
  <si>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</si>
  <si>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</si>
  <si>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</si>
  <si>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</si>
  <si>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</si>
  <si>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</si>
  <si>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</si>
  <si>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</si>
  <si>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</si>
  <si>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</si>
  <si>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</si>
  <si>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</si>
  <si>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</si>
  <si>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</si>
  <si>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</si>
  <si>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</si>
  <si>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</si>
  <si>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</si>
  <si>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</si>
  <si>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</si>
  <si>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</si>
  <si>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</si>
  <si>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</si>
  <si>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</si>
  <si>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</si>
  <si>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</si>
  <si>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</si>
  <si>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</si>
  <si>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</si>
  <si>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</si>
  <si>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</si>
  <si>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</si>
  <si>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</si>
  <si>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</si>
  <si>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</si>
  <si>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</si>
  <si>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</si>
  <si>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</si>
  <si>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</si>
  <si>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</si>
  <si>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</si>
  <si>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</si>
  <si>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</si>
  <si>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</si>
  <si>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</si>
  <si>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</si>
  <si>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</si>
  <si>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</si>
  <si>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</si>
  <si>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</si>
  <si>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</si>
  <si>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</si>
  <si>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</si>
  <si>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</si>
  <si>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</si>
  <si>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</si>
  <si>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</si>
  <si>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</si>
  <si>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</si>
  <si>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</si>
  <si>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</si>
  <si>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</si>
  <si>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</si>
  <si>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</si>
  <si>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</si>
  <si>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</si>
  <si>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</si>
  <si>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</si>
  <si>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</si>
  <si>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</si>
  <si>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</si>
  <si>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</si>
  <si>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</si>
  <si>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</si>
  <si>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</si>
  <si>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</si>
  <si>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</si>
  <si>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</si>
  <si>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</si>
  <si>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</si>
  <si>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</si>
  <si>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</si>
  <si>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</si>
  <si>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</si>
  <si>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</si>
  <si>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</si>
  <si>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</si>
  <si>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</si>
  <si>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</si>
  <si>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</si>
  <si>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</si>
  <si>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</si>
  <si>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</si>
  <si>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</si>
  <si>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</si>
  <si>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</si>
  <si>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</si>
  <si>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</si>
  <si>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</si>
  <si>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</si>
  <si>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</si>
  <si>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</si>
  <si>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</si>
  <si>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</si>
  <si>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</si>
  <si>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</si>
  <si>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</si>
  <si>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</si>
  <si>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</si>
  <si>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</si>
  <si>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</si>
  <si>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</si>
  <si>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</si>
  <si>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</si>
  <si>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</si>
  <si>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</si>
  <si>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</si>
  <si>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</si>
  <si>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</si>
  <si>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</si>
  <si>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</si>
  <si>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</si>
  <si>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</si>
  <si>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</si>
  <si>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</si>
  <si>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</si>
  <si>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</si>
  <si>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</si>
  <si>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</si>
  <si>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</si>
  <si>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</si>
  <si>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</si>
  <si>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</si>
  <si>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</si>
  <si>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</si>
  <si>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</si>
  <si>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</si>
  <si>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</si>
  <si>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</si>
  <si>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</si>
  <si>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</si>
  <si>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</si>
  <si>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</si>
  <si>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</si>
  <si>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</si>
  <si>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</si>
  <si>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</si>
  <si>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</si>
  <si>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</si>
  <si>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</si>
  <si>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</si>
  <si>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</si>
  <si>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</si>
  <si>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</si>
  <si>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</si>
  <si>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</si>
  <si>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</si>
  <si>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</si>
  <si>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</si>
  <si>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</si>
  <si>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</si>
  <si>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</si>
  <si>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</si>
  <si>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</si>
  <si>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</si>
  <si>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</si>
  <si>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</si>
  <si>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</si>
  <si>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</si>
  <si>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</si>
  <si>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</si>
  <si>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</si>
  <si>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</si>
  <si>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</si>
  <si>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</si>
  <si>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</si>
  <si>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</si>
  <si>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</si>
  <si>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</si>
  <si>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</si>
  <si>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</si>
  <si>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</si>
  <si>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</si>
  <si>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</si>
  <si>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</si>
  <si>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</si>
  <si>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</si>
  <si>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</si>
  <si>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</si>
  <si>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</si>
  <si>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</si>
  <si>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</si>
  <si>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</si>
  <si>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</si>
  <si>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</si>
  <si>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</si>
  <si>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</si>
  <si>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</si>
  <si>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</si>
  <si>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</si>
  <si>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</si>
  <si>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</si>
  <si>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</si>
  <si>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</si>
  <si>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</si>
  <si>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</si>
  <si>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</si>
  <si>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</si>
  <si>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</si>
  <si>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</si>
  <si>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</si>
  <si>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</si>
  <si>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</si>
  <si>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</si>
  <si>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</si>
  <si>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</si>
  <si>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</si>
  <si>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</si>
  <si>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</si>
  <si>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</si>
  <si>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</si>
  <si>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</si>
  <si>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</si>
  <si>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</si>
  <si>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</si>
  <si>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</si>
  <si>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</si>
  <si>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TSA SERVIÇOS MEDICOS LTDA ME</t>
  </si>
  <si>
    <t>https://ismep.org.br/wp-content/uploads/2023/01/CONTRATO-TSA-SERVICOS.pdf</t>
  </si>
  <si>
    <t>48.966.558/0001-52</t>
  </si>
  <si>
    <t>48.966.558 LTDA</t>
  </si>
  <si>
    <t>SERVIÇOS MÉDICOS PLANTÕES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</si>
  <si>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</si>
  <si>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</si>
  <si>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</si>
  <si>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</si>
  <si>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</si>
  <si>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</si>
  <si>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</si>
  <si>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</si>
  <si>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</si>
  <si>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</si>
  <si>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</si>
  <si>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</si>
  <si>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</si>
  <si>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</si>
  <si>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</si>
  <si>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</si>
  <si>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</si>
  <si>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</si>
  <si>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</si>
  <si>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</si>
  <si>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</si>
  <si>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</si>
  <si>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</si>
  <si>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</si>
  <si>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</si>
  <si>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26.081.685/0001-31</t>
  </si>
  <si>
    <t>CG REFRIGERAÇÕES LTDA ME</t>
  </si>
  <si>
    <t>https://ismep.org.br/wp-content/uploads/2023/03/CONTRATO-CG-REFRIGERACAO-MANUTENCAO_compressed.pdf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</si>
</sst>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13.2%20PCF%20em%20Excel.xlsx" TargetMode="External"/><Relationship Id="rId1" Type="http://schemas.openxmlformats.org/officeDocument/2006/relationships/externalLinkPath" Target="/83a0417870fc54b3/apds-bckp/Trabalho/APS%20Apoio%20Adm/ISMEP/Gest&#227;o/UPA%20BARRA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5" Type="http://schemas.openxmlformats.org/officeDocument/2006/relationships/hyperlink" Target="https://ismep.org.br/wp-content/uploads/2022/07/CONTRATO-CARLOS-ALBERTO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05DF-D126-4D7D-8B7D-660DD0125AFD}">
  <sheetPr>
    <tabColor indexed="13"/>
  </sheetPr>
  <dimension ref="A1:V992"/>
  <sheetViews>
    <sheetView showGridLines="0" tabSelected="1" topLeftCell="A148" zoomScale="90" zoomScaleNormal="90" workbookViewId="0">
      <selection activeCell="B162" sqref="B162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0.6640625" style="24" customWidth="1"/>
    <col min="5" max="5" width="68.44140625" style="26" bestFit="1" customWidth="1"/>
    <col min="6" max="6" width="18.44140625" style="27" bestFit="1" customWidth="1"/>
    <col min="7" max="7" width="20.88671875" style="27" bestFit="1" customWidth="1"/>
    <col min="8" max="8" width="12.6640625" style="28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7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8" t="s">
        <v>323</v>
      </c>
      <c r="D117" s="19" t="s">
        <v>324</v>
      </c>
      <c r="E117" s="20" t="s">
        <v>155</v>
      </c>
      <c r="F117" s="21">
        <v>44743</v>
      </c>
      <c r="G117" s="21">
        <v>45107</v>
      </c>
      <c r="H117" s="22">
        <v>15000</v>
      </c>
      <c r="I117" s="23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8" t="s">
        <v>325</v>
      </c>
      <c r="D118" s="19" t="s">
        <v>326</v>
      </c>
      <c r="E118" s="20" t="s">
        <v>155</v>
      </c>
      <c r="F118" s="21">
        <v>44743</v>
      </c>
      <c r="G118" s="21">
        <v>45107</v>
      </c>
      <c r="H118" s="22">
        <v>15000</v>
      </c>
      <c r="I118" s="23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327</v>
      </c>
      <c r="E119" s="20" t="s">
        <v>328</v>
      </c>
      <c r="F119" s="21">
        <v>44774</v>
      </c>
      <c r="G119" s="21">
        <v>45138</v>
      </c>
      <c r="H119" s="22">
        <v>6000</v>
      </c>
      <c r="I119" s="23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8" t="s">
        <v>330</v>
      </c>
      <c r="D120" s="19" t="s">
        <v>331</v>
      </c>
      <c r="E120" s="20" t="s">
        <v>332</v>
      </c>
      <c r="F120" s="21">
        <v>44833</v>
      </c>
      <c r="G120" s="21">
        <v>45191</v>
      </c>
      <c r="H120" s="22">
        <v>264000</v>
      </c>
      <c r="I120" s="23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8" t="s">
        <v>334</v>
      </c>
      <c r="D121" s="19" t="s">
        <v>335</v>
      </c>
      <c r="E121" s="20" t="s">
        <v>336</v>
      </c>
      <c r="F121" s="21">
        <v>44827</v>
      </c>
      <c r="G121" s="21">
        <v>45191</v>
      </c>
      <c r="H121" s="22">
        <v>60000</v>
      </c>
      <c r="I121" s="23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8" t="s">
        <v>338</v>
      </c>
      <c r="D122" s="19" t="s">
        <v>339</v>
      </c>
      <c r="E122" s="20" t="s">
        <v>155</v>
      </c>
      <c r="F122" s="21">
        <v>44712</v>
      </c>
      <c r="G122" s="21">
        <v>45076</v>
      </c>
      <c r="H122" s="22">
        <v>15000</v>
      </c>
      <c r="I122" s="23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8" t="s">
        <v>341</v>
      </c>
      <c r="D123" s="19" t="s">
        <v>342</v>
      </c>
      <c r="E123" s="20" t="s">
        <v>155</v>
      </c>
      <c r="F123" s="21">
        <v>44826</v>
      </c>
      <c r="G123" s="21">
        <v>45190</v>
      </c>
      <c r="H123" s="22">
        <v>15000</v>
      </c>
      <c r="I123" s="23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8" t="s">
        <v>344</v>
      </c>
      <c r="D124" s="19" t="s">
        <v>345</v>
      </c>
      <c r="E124" s="20" t="s">
        <v>155</v>
      </c>
      <c r="F124" s="21">
        <v>44826</v>
      </c>
      <c r="G124" s="21">
        <v>45190</v>
      </c>
      <c r="H124" s="22">
        <v>15000</v>
      </c>
      <c r="I124" s="23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8" t="s">
        <v>347</v>
      </c>
      <c r="D125" s="19" t="s">
        <v>348</v>
      </c>
      <c r="E125" s="20" t="s">
        <v>155</v>
      </c>
      <c r="F125" s="21">
        <v>44826</v>
      </c>
      <c r="G125" s="21">
        <v>45190</v>
      </c>
      <c r="H125" s="22">
        <v>15000</v>
      </c>
      <c r="I125" s="23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8" t="s">
        <v>350</v>
      </c>
      <c r="D126" s="19" t="s">
        <v>351</v>
      </c>
      <c r="E126" s="20" t="s">
        <v>155</v>
      </c>
      <c r="F126" s="21">
        <v>44774</v>
      </c>
      <c r="G126" s="21">
        <v>45138</v>
      </c>
      <c r="H126" s="22">
        <v>15000</v>
      </c>
      <c r="I126" s="23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8" t="s">
        <v>353</v>
      </c>
      <c r="D127" s="19" t="s">
        <v>354</v>
      </c>
      <c r="E127" s="20" t="s">
        <v>155</v>
      </c>
      <c r="F127" s="21">
        <v>44774</v>
      </c>
      <c r="G127" s="21">
        <v>45138</v>
      </c>
      <c r="H127" s="22">
        <v>15000</v>
      </c>
      <c r="I127" s="23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8" t="s">
        <v>356</v>
      </c>
      <c r="D128" s="19" t="s">
        <v>357</v>
      </c>
      <c r="E128" s="20" t="s">
        <v>155</v>
      </c>
      <c r="F128" s="21">
        <v>44819</v>
      </c>
      <c r="G128" s="21">
        <v>45183</v>
      </c>
      <c r="H128" s="22">
        <v>15000</v>
      </c>
      <c r="I128" s="23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8" t="s">
        <v>359</v>
      </c>
      <c r="D129" s="19" t="s">
        <v>360</v>
      </c>
      <c r="E129" s="20" t="s">
        <v>155</v>
      </c>
      <c r="F129" s="21">
        <v>44743</v>
      </c>
      <c r="G129" s="21">
        <v>45107</v>
      </c>
      <c r="H129" s="22">
        <v>15000</v>
      </c>
      <c r="I129" s="23" t="s">
        <v>361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8">
        <v>11681483000153</v>
      </c>
      <c r="D130" s="19" t="s">
        <v>362</v>
      </c>
      <c r="E130" s="20" t="s">
        <v>363</v>
      </c>
      <c r="F130" s="21">
        <v>44628</v>
      </c>
      <c r="G130" s="21">
        <v>44992</v>
      </c>
      <c r="H130" s="22">
        <v>5757</v>
      </c>
      <c r="I130" s="23" t="s">
        <v>364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8">
        <v>10816775000274</v>
      </c>
      <c r="D131" s="19" t="s">
        <v>365</v>
      </c>
      <c r="E131" s="20" t="s">
        <v>366</v>
      </c>
      <c r="F131" s="21">
        <v>44781</v>
      </c>
      <c r="G131" s="21">
        <v>45267</v>
      </c>
      <c r="H131" s="22">
        <v>6480</v>
      </c>
      <c r="I131" s="23" t="s">
        <v>367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8" t="s">
        <v>368</v>
      </c>
      <c r="D132" s="19" t="s">
        <v>298</v>
      </c>
      <c r="E132" s="20" t="s">
        <v>369</v>
      </c>
      <c r="F132" s="21">
        <v>44799</v>
      </c>
      <c r="G132" s="21">
        <v>45160</v>
      </c>
      <c r="H132" s="22">
        <v>10200</v>
      </c>
      <c r="I132" s="23" t="s">
        <v>370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8" t="s">
        <v>371</v>
      </c>
      <c r="D133" s="19" t="s">
        <v>372</v>
      </c>
      <c r="E133" s="20" t="s">
        <v>155</v>
      </c>
      <c r="F133" s="21">
        <v>44805</v>
      </c>
      <c r="G133" s="21">
        <v>44804</v>
      </c>
      <c r="H133" s="22">
        <v>15000</v>
      </c>
      <c r="I133" s="23" t="s">
        <v>373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8" t="s">
        <v>374</v>
      </c>
      <c r="D134" s="19" t="s">
        <v>375</v>
      </c>
      <c r="E134" s="20" t="s">
        <v>155</v>
      </c>
      <c r="F134" s="21">
        <v>44866</v>
      </c>
      <c r="G134" s="21">
        <v>45229</v>
      </c>
      <c r="H134" s="22">
        <v>15000</v>
      </c>
      <c r="I134" s="23" t="s">
        <v>376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8" t="s">
        <v>377</v>
      </c>
      <c r="D135" s="19" t="s">
        <v>378</v>
      </c>
      <c r="E135" s="20" t="s">
        <v>155</v>
      </c>
      <c r="F135" s="21">
        <v>44872</v>
      </c>
      <c r="G135" s="21">
        <v>45236</v>
      </c>
      <c r="H135" s="22">
        <v>15000</v>
      </c>
      <c r="I135" s="23" t="s">
        <v>379</v>
      </c>
    </row>
    <row r="136" spans="1:9" ht="20.25" customHeight="1" x14ac:dyDescent="0.25">
      <c r="A136" s="4">
        <f>IFERROR(VLOOKUP(B136,'[1]DADOS (OCULTAR)'!$Q$3:$S$133,3,0),"")</f>
        <v>10739225002242</v>
      </c>
      <c r="B136" s="5" t="s">
        <v>9</v>
      </c>
      <c r="C136" s="18">
        <v>48787277000132</v>
      </c>
      <c r="D136" s="19" t="s">
        <v>380</v>
      </c>
      <c r="E136" s="20" t="s">
        <v>155</v>
      </c>
      <c r="F136" s="21">
        <v>44896</v>
      </c>
      <c r="G136" s="21">
        <v>45260</v>
      </c>
      <c r="H136" s="22">
        <v>15000</v>
      </c>
      <c r="I136" s="23" t="s">
        <v>381</v>
      </c>
    </row>
    <row r="137" spans="1:9" ht="20.25" customHeight="1" x14ac:dyDescent="0.25">
      <c r="A137" s="4">
        <f>IFERROR(VLOOKUP(B137,'[1]DADOS (OCULTAR)'!$Q$3:$S$133,3,0),"")</f>
        <v>10739225002242</v>
      </c>
      <c r="B137" s="5" t="s">
        <v>9</v>
      </c>
      <c r="C137" s="18" t="s">
        <v>382</v>
      </c>
      <c r="D137" s="19" t="s">
        <v>383</v>
      </c>
      <c r="E137" s="20" t="s">
        <v>155</v>
      </c>
      <c r="F137" s="21">
        <v>44921</v>
      </c>
      <c r="G137" s="21">
        <v>45285</v>
      </c>
      <c r="H137" s="22">
        <v>15000</v>
      </c>
      <c r="I137" s="23" t="s">
        <v>384</v>
      </c>
    </row>
    <row r="138" spans="1:9" ht="20.25" customHeight="1" x14ac:dyDescent="0.25">
      <c r="A138" s="4">
        <f>IFERROR(VLOOKUP(B138,'[1]DADOS (OCULTAR)'!$Q$3:$S$133,3,0),"")</f>
        <v>10739225002242</v>
      </c>
      <c r="B138" s="5" t="s">
        <v>9</v>
      </c>
      <c r="C138" s="18" t="s">
        <v>385</v>
      </c>
      <c r="D138" s="19" t="s">
        <v>386</v>
      </c>
      <c r="E138" s="20" t="s">
        <v>155</v>
      </c>
      <c r="F138" s="21">
        <v>44924</v>
      </c>
      <c r="G138" s="21">
        <v>45288</v>
      </c>
      <c r="H138" s="22">
        <v>15000</v>
      </c>
      <c r="I138" s="23" t="s">
        <v>387</v>
      </c>
    </row>
    <row r="139" spans="1:9" ht="20.25" customHeight="1" x14ac:dyDescent="0.25">
      <c r="A139" s="4">
        <f>IFERROR(VLOOKUP(B139,'[1]DADOS (OCULTAR)'!$Q$3:$S$133,3,0),"")</f>
        <v>10739225002242</v>
      </c>
      <c r="B139" s="5" t="s">
        <v>9</v>
      </c>
      <c r="C139" s="18" t="s">
        <v>388</v>
      </c>
      <c r="D139" s="19" t="s">
        <v>389</v>
      </c>
      <c r="E139" s="20" t="s">
        <v>155</v>
      </c>
      <c r="F139" s="21">
        <v>44866</v>
      </c>
      <c r="G139" s="21">
        <v>45230</v>
      </c>
      <c r="H139" s="22">
        <v>15000</v>
      </c>
      <c r="I139" s="23" t="s">
        <v>390</v>
      </c>
    </row>
    <row r="140" spans="1:9" ht="20.25" customHeight="1" x14ac:dyDescent="0.25">
      <c r="A140" s="4">
        <f>IFERROR(VLOOKUP(B140,'[1]DADOS (OCULTAR)'!$Q$3:$S$133,3,0),"")</f>
        <v>10739225002242</v>
      </c>
      <c r="B140" s="5" t="s">
        <v>9</v>
      </c>
      <c r="C140" s="18" t="s">
        <v>391</v>
      </c>
      <c r="D140" s="19" t="s">
        <v>392</v>
      </c>
      <c r="E140" s="20" t="s">
        <v>155</v>
      </c>
      <c r="F140" s="21">
        <v>44916</v>
      </c>
      <c r="G140" s="21">
        <v>45280</v>
      </c>
      <c r="H140" s="22">
        <v>15000</v>
      </c>
      <c r="I140" s="23" t="s">
        <v>393</v>
      </c>
    </row>
    <row r="141" spans="1:9" ht="20.25" customHeight="1" x14ac:dyDescent="0.25">
      <c r="A141" s="4">
        <f>IFERROR(VLOOKUP(B141,'[1]DADOS (OCULTAR)'!$Q$3:$S$133,3,0),"")</f>
        <v>10739225002242</v>
      </c>
      <c r="B141" s="5" t="s">
        <v>9</v>
      </c>
      <c r="C141" s="18" t="s">
        <v>394</v>
      </c>
      <c r="D141" s="19" t="s">
        <v>395</v>
      </c>
      <c r="E141" s="20" t="s">
        <v>155</v>
      </c>
      <c r="F141" s="21">
        <v>44896</v>
      </c>
      <c r="G141" s="21">
        <v>45260</v>
      </c>
      <c r="H141" s="22">
        <v>15000</v>
      </c>
      <c r="I141" s="23" t="s">
        <v>396</v>
      </c>
    </row>
    <row r="142" spans="1:9" ht="20.25" customHeight="1" x14ac:dyDescent="0.25">
      <c r="A142" s="4">
        <f>IFERROR(VLOOKUP(B142,'[1]DADOS (OCULTAR)'!$Q$3:$S$133,3,0),"")</f>
        <v>10739225002242</v>
      </c>
      <c r="B142" s="5" t="s">
        <v>9</v>
      </c>
      <c r="C142" s="18" t="s">
        <v>397</v>
      </c>
      <c r="D142" s="19" t="s">
        <v>398</v>
      </c>
      <c r="E142" s="20" t="s">
        <v>155</v>
      </c>
      <c r="F142" s="21">
        <v>44921</v>
      </c>
      <c r="G142" s="21">
        <v>45285</v>
      </c>
      <c r="H142" s="22">
        <v>15000</v>
      </c>
      <c r="I142" s="23" t="s">
        <v>399</v>
      </c>
    </row>
    <row r="143" spans="1:9" ht="20.25" customHeight="1" x14ac:dyDescent="0.25">
      <c r="A143" s="4">
        <f>IFERROR(VLOOKUP(B143,'[1]DADOS (OCULTAR)'!$Q$3:$S$133,3,0),"")</f>
        <v>10739225002242</v>
      </c>
      <c r="B143" s="5" t="s">
        <v>9</v>
      </c>
      <c r="C143" s="18" t="s">
        <v>400</v>
      </c>
      <c r="D143" s="19" t="s">
        <v>401</v>
      </c>
      <c r="E143" s="20" t="s">
        <v>155</v>
      </c>
      <c r="F143" s="21">
        <v>44835</v>
      </c>
      <c r="G143" s="21">
        <v>45199</v>
      </c>
      <c r="H143" s="22">
        <v>15000</v>
      </c>
      <c r="I143" s="23" t="s">
        <v>402</v>
      </c>
    </row>
    <row r="144" spans="1:9" ht="20.25" customHeight="1" x14ac:dyDescent="0.25">
      <c r="A144" s="4">
        <f>IFERROR(VLOOKUP(B144,'[1]DADOS (OCULTAR)'!$Q$3:$S$133,3,0),"")</f>
        <v>10739225002242</v>
      </c>
      <c r="B144" s="5" t="s">
        <v>9</v>
      </c>
      <c r="C144" s="18" t="s">
        <v>403</v>
      </c>
      <c r="D144" s="19" t="s">
        <v>404</v>
      </c>
      <c r="E144" s="20" t="s">
        <v>155</v>
      </c>
      <c r="F144" s="21">
        <v>44917</v>
      </c>
      <c r="G144" s="21">
        <v>45281</v>
      </c>
      <c r="H144" s="22">
        <v>15000</v>
      </c>
      <c r="I144" s="23" t="s">
        <v>405</v>
      </c>
    </row>
    <row r="145" spans="1:9" ht="20.25" customHeight="1" x14ac:dyDescent="0.25">
      <c r="A145" s="4">
        <f>IFERROR(VLOOKUP(B145,'[1]DADOS (OCULTAR)'!$Q$3:$S$133,3,0),"")</f>
        <v>10739225002242</v>
      </c>
      <c r="B145" s="5" t="s">
        <v>9</v>
      </c>
      <c r="C145" s="18" t="s">
        <v>406</v>
      </c>
      <c r="D145" s="19" t="s">
        <v>407</v>
      </c>
      <c r="E145" s="20" t="s">
        <v>155</v>
      </c>
      <c r="F145" s="21">
        <v>44896</v>
      </c>
      <c r="G145" s="21">
        <v>45260</v>
      </c>
      <c r="H145" s="22">
        <v>15000</v>
      </c>
      <c r="I145" s="23" t="s">
        <v>408</v>
      </c>
    </row>
    <row r="146" spans="1:9" ht="20.25" customHeight="1" x14ac:dyDescent="0.25">
      <c r="A146" s="4">
        <f>IFERROR(VLOOKUP(B146,'[1]DADOS (OCULTAR)'!$Q$3:$S$133,3,0),"")</f>
        <v>10739225002242</v>
      </c>
      <c r="B146" s="5" t="s">
        <v>9</v>
      </c>
      <c r="C146" s="18" t="s">
        <v>409</v>
      </c>
      <c r="D146" s="19" t="s">
        <v>410</v>
      </c>
      <c r="E146" s="20" t="s">
        <v>155</v>
      </c>
      <c r="F146" s="21">
        <v>44896</v>
      </c>
      <c r="G146" s="21">
        <v>45260</v>
      </c>
      <c r="H146" s="22">
        <v>15000</v>
      </c>
      <c r="I146" s="23" t="s">
        <v>411</v>
      </c>
    </row>
    <row r="147" spans="1:9" ht="20.25" customHeight="1" x14ac:dyDescent="0.25">
      <c r="A147" s="4">
        <f>IFERROR(VLOOKUP(B147,'[1]DADOS (OCULTAR)'!$Q$3:$S$133,3,0),"")</f>
        <v>10739225002242</v>
      </c>
      <c r="B147" s="5" t="s">
        <v>9</v>
      </c>
      <c r="C147" s="18" t="s">
        <v>412</v>
      </c>
      <c r="D147" s="19" t="s">
        <v>413</v>
      </c>
      <c r="E147" s="20" t="s">
        <v>414</v>
      </c>
      <c r="F147" s="21">
        <v>44931</v>
      </c>
      <c r="G147" s="21">
        <v>45295</v>
      </c>
      <c r="H147" s="22">
        <v>15000</v>
      </c>
      <c r="I147" s="23" t="s">
        <v>415</v>
      </c>
    </row>
    <row r="148" spans="1:9" ht="20.25" customHeight="1" x14ac:dyDescent="0.25">
      <c r="A148" s="4">
        <f>IFERROR(VLOOKUP(B148,'[1]DADOS (OCULTAR)'!$Q$3:$S$133,3,0),"")</f>
        <v>10739225002242</v>
      </c>
      <c r="B148" s="5" t="s">
        <v>9</v>
      </c>
      <c r="C148" s="18">
        <v>48983942000163</v>
      </c>
      <c r="D148" s="19" t="s">
        <v>416</v>
      </c>
      <c r="E148" s="20" t="s">
        <v>155</v>
      </c>
      <c r="F148" s="21">
        <v>44936</v>
      </c>
      <c r="G148" s="21">
        <v>45300</v>
      </c>
      <c r="H148" s="22">
        <v>15000</v>
      </c>
      <c r="I148" s="23" t="s">
        <v>417</v>
      </c>
    </row>
    <row r="149" spans="1:9" ht="20.25" customHeight="1" x14ac:dyDescent="0.25">
      <c r="A149" s="4">
        <f>IFERROR(VLOOKUP(B149,'[1]DADOS (OCULTAR)'!$Q$3:$S$133,3,0),"")</f>
        <v>10739225002242</v>
      </c>
      <c r="B149" s="5" t="s">
        <v>9</v>
      </c>
      <c r="C149" s="18" t="s">
        <v>418</v>
      </c>
      <c r="D149" s="19" t="s">
        <v>419</v>
      </c>
      <c r="E149" s="20" t="s">
        <v>155</v>
      </c>
      <c r="F149" s="21">
        <v>44927</v>
      </c>
      <c r="G149" s="21">
        <v>45291</v>
      </c>
      <c r="H149" s="22">
        <v>15000</v>
      </c>
      <c r="I149" s="23" t="s">
        <v>420</v>
      </c>
    </row>
    <row r="150" spans="1:9" ht="20.25" customHeight="1" x14ac:dyDescent="0.25">
      <c r="A150" s="4">
        <f>IFERROR(VLOOKUP(B150,'[1]DADOS (OCULTAR)'!$Q$3:$S$133,3,0),"")</f>
        <v>10739225002242</v>
      </c>
      <c r="B150" s="5" t="s">
        <v>9</v>
      </c>
      <c r="C150" s="18" t="s">
        <v>421</v>
      </c>
      <c r="D150" s="19" t="s">
        <v>422</v>
      </c>
      <c r="E150" s="20" t="s">
        <v>155</v>
      </c>
      <c r="F150" s="21">
        <v>44914</v>
      </c>
      <c r="G150" s="21">
        <v>45278</v>
      </c>
      <c r="H150" s="22">
        <v>15000</v>
      </c>
      <c r="I150" s="23" t="s">
        <v>423</v>
      </c>
    </row>
    <row r="151" spans="1:9" ht="20.25" customHeight="1" x14ac:dyDescent="0.25">
      <c r="A151" s="4">
        <f>IFERROR(VLOOKUP(B151,'[1]DADOS (OCULTAR)'!$Q$3:$S$133,3,0),"")</f>
        <v>10739225002242</v>
      </c>
      <c r="B151" s="5" t="s">
        <v>9</v>
      </c>
      <c r="C151" s="18">
        <v>48979582000126</v>
      </c>
      <c r="D151" s="19" t="s">
        <v>424</v>
      </c>
      <c r="E151" s="20" t="s">
        <v>155</v>
      </c>
      <c r="F151" s="21">
        <v>44935</v>
      </c>
      <c r="G151" s="21">
        <v>45299</v>
      </c>
      <c r="H151" s="22">
        <v>15000</v>
      </c>
      <c r="I151" s="23" t="s">
        <v>425</v>
      </c>
    </row>
    <row r="152" spans="1:9" ht="20.25" customHeight="1" x14ac:dyDescent="0.25">
      <c r="A152" s="4">
        <f>IFERROR(VLOOKUP(B152,'[1]DADOS (OCULTAR)'!$Q$3:$S$133,3,0),"")</f>
        <v>10739225002242</v>
      </c>
      <c r="B152" s="5" t="s">
        <v>9</v>
      </c>
      <c r="C152" s="18" t="s">
        <v>426</v>
      </c>
      <c r="D152" s="19" t="s">
        <v>427</v>
      </c>
      <c r="E152" s="20" t="s">
        <v>428</v>
      </c>
      <c r="F152" s="21">
        <v>44956</v>
      </c>
      <c r="G152" s="21">
        <v>45320</v>
      </c>
      <c r="H152" s="22">
        <v>15000</v>
      </c>
      <c r="I152" s="23" t="s">
        <v>429</v>
      </c>
    </row>
    <row r="153" spans="1:9" ht="20.25" customHeight="1" x14ac:dyDescent="0.25">
      <c r="A153" s="4">
        <f>IFERROR(VLOOKUP(B153,'[1]DADOS (OCULTAR)'!$Q$3:$S$133,3,0),"")</f>
        <v>10739225002242</v>
      </c>
      <c r="B153" s="5" t="s">
        <v>9</v>
      </c>
      <c r="C153" s="18" t="s">
        <v>430</v>
      </c>
      <c r="D153" s="19" t="s">
        <v>431</v>
      </c>
      <c r="E153" s="20" t="s">
        <v>155</v>
      </c>
      <c r="F153" s="21">
        <v>44953</v>
      </c>
      <c r="G153" s="21">
        <v>45317</v>
      </c>
      <c r="H153" s="22">
        <v>150000</v>
      </c>
      <c r="I153" s="23" t="s">
        <v>432</v>
      </c>
    </row>
    <row r="154" spans="1:9" ht="20.25" customHeight="1" x14ac:dyDescent="0.25">
      <c r="A154" s="4">
        <f>IFERROR(VLOOKUP(B154,'[1]DADOS (OCULTAR)'!$Q$3:$S$133,3,0),"")</f>
        <v>10739225002242</v>
      </c>
      <c r="B154" s="5" t="s">
        <v>9</v>
      </c>
      <c r="C154" s="18" t="s">
        <v>433</v>
      </c>
      <c r="D154" s="19" t="s">
        <v>434</v>
      </c>
      <c r="E154" s="20" t="s">
        <v>155</v>
      </c>
      <c r="F154" s="21">
        <v>44927</v>
      </c>
      <c r="G154" s="21">
        <v>45657</v>
      </c>
      <c r="H154" s="22">
        <v>15000</v>
      </c>
      <c r="I154" s="23" t="s">
        <v>435</v>
      </c>
    </row>
    <row r="155" spans="1:9" ht="20.25" customHeight="1" x14ac:dyDescent="0.25">
      <c r="A155" s="4">
        <f>IFERROR(VLOOKUP(B155,'[1]DADOS (OCULTAR)'!$Q$3:$S$133,3,0),"")</f>
        <v>10739225002242</v>
      </c>
      <c r="B155" s="5" t="s">
        <v>9</v>
      </c>
      <c r="C155" s="18" t="s">
        <v>436</v>
      </c>
      <c r="D155" s="19" t="s">
        <v>437</v>
      </c>
      <c r="E155" s="20" t="s">
        <v>155</v>
      </c>
      <c r="F155" s="21">
        <v>44943</v>
      </c>
      <c r="G155" s="21">
        <v>45307</v>
      </c>
      <c r="H155" s="22">
        <v>15000</v>
      </c>
      <c r="I155" s="23" t="s">
        <v>438</v>
      </c>
    </row>
    <row r="156" spans="1:9" ht="20.25" customHeight="1" x14ac:dyDescent="0.25">
      <c r="A156" s="4">
        <f>IFERROR(VLOOKUP(B156,'[1]DADOS (OCULTAR)'!$Q$3:$S$133,3,0),"")</f>
        <v>10739225002242</v>
      </c>
      <c r="B156" s="5" t="s">
        <v>9</v>
      </c>
      <c r="C156" s="18">
        <v>49020800000163</v>
      </c>
      <c r="D156" s="19" t="s">
        <v>439</v>
      </c>
      <c r="E156" s="20" t="s">
        <v>155</v>
      </c>
      <c r="F156" s="21">
        <v>44896</v>
      </c>
      <c r="G156" s="21">
        <v>45261</v>
      </c>
      <c r="H156" s="22">
        <v>15000</v>
      </c>
      <c r="I156" s="23" t="s">
        <v>440</v>
      </c>
    </row>
    <row r="157" spans="1:9" ht="20.25" customHeight="1" x14ac:dyDescent="0.25">
      <c r="A157" s="4">
        <f>IFERROR(VLOOKUP(B157,'[1]DADOS (OCULTAR)'!$Q$3:$S$133,3,0),"")</f>
        <v>10739225002242</v>
      </c>
      <c r="B157" s="5" t="s">
        <v>9</v>
      </c>
      <c r="C157" s="18" t="s">
        <v>441</v>
      </c>
      <c r="D157" s="19" t="s">
        <v>442</v>
      </c>
      <c r="E157" s="20" t="s">
        <v>155</v>
      </c>
      <c r="F157" s="21">
        <v>44944</v>
      </c>
      <c r="G157" s="21">
        <v>45308</v>
      </c>
      <c r="H157" s="22">
        <v>15000</v>
      </c>
      <c r="I157" s="23" t="s">
        <v>443</v>
      </c>
    </row>
    <row r="158" spans="1:9" ht="20.25" customHeight="1" x14ac:dyDescent="0.25">
      <c r="A158" s="4">
        <f>IFERROR(VLOOKUP(B158,'[1]DADOS (OCULTAR)'!$Q$3:$S$133,3,0),"")</f>
        <v>10739225002242</v>
      </c>
      <c r="B158" s="5" t="s">
        <v>9</v>
      </c>
      <c r="C158" s="18" t="s">
        <v>444</v>
      </c>
      <c r="D158" s="19" t="s">
        <v>445</v>
      </c>
      <c r="E158" s="20" t="s">
        <v>155</v>
      </c>
      <c r="F158" s="21">
        <v>44866</v>
      </c>
      <c r="G158" s="21">
        <v>45230</v>
      </c>
      <c r="H158" s="22">
        <v>15000</v>
      </c>
      <c r="I158" s="23" t="s">
        <v>446</v>
      </c>
    </row>
    <row r="159" spans="1:9" ht="20.25" customHeight="1" x14ac:dyDescent="0.25">
      <c r="A159" s="4">
        <f>IFERROR(VLOOKUP(B159,'[1]DADOS (OCULTAR)'!$Q$3:$S$133,3,0),"")</f>
        <v>10739225002242</v>
      </c>
      <c r="B159" s="5" t="s">
        <v>9</v>
      </c>
      <c r="C159" s="18" t="s">
        <v>447</v>
      </c>
      <c r="D159" s="19" t="s">
        <v>448</v>
      </c>
      <c r="E159" s="20" t="s">
        <v>155</v>
      </c>
      <c r="F159" s="21">
        <v>44927</v>
      </c>
      <c r="G159" s="21">
        <v>45291</v>
      </c>
      <c r="H159" s="22">
        <v>15000</v>
      </c>
      <c r="I159" s="23" t="s">
        <v>449</v>
      </c>
    </row>
    <row r="160" spans="1:9" ht="20.25" customHeight="1" x14ac:dyDescent="0.25">
      <c r="A160" s="4">
        <f>IFERROR(VLOOKUP(B160,'[1]DADOS (OCULTAR)'!$Q$3:$S$133,3,0),"")</f>
        <v>10739225002242</v>
      </c>
      <c r="B160" s="5" t="s">
        <v>9</v>
      </c>
      <c r="C160" s="18" t="s">
        <v>450</v>
      </c>
      <c r="D160" s="19" t="s">
        <v>451</v>
      </c>
      <c r="E160" s="20" t="s">
        <v>155</v>
      </c>
      <c r="F160" s="21">
        <v>44958</v>
      </c>
      <c r="G160" s="21">
        <v>45322</v>
      </c>
      <c r="H160" s="22">
        <v>15000</v>
      </c>
      <c r="I160" s="23" t="s">
        <v>452</v>
      </c>
    </row>
    <row r="161" spans="1:9" ht="20.25" customHeight="1" x14ac:dyDescent="0.25">
      <c r="A161" s="4">
        <f>IFERROR(VLOOKUP(B161,'[1]DADOS (OCULTAR)'!$Q$3:$S$133,3,0),"")</f>
        <v>10739225002242</v>
      </c>
      <c r="B161" s="5" t="s">
        <v>9</v>
      </c>
      <c r="C161" s="18" t="s">
        <v>447</v>
      </c>
      <c r="D161" s="19" t="s">
        <v>453</v>
      </c>
      <c r="E161" s="20" t="s">
        <v>155</v>
      </c>
      <c r="F161" s="21">
        <v>40909</v>
      </c>
      <c r="G161" s="21">
        <v>45291</v>
      </c>
      <c r="H161" s="22">
        <v>15000</v>
      </c>
      <c r="I161" s="23" t="s">
        <v>449</v>
      </c>
    </row>
    <row r="162" spans="1:9" ht="20.25" customHeight="1" x14ac:dyDescent="0.25">
      <c r="A162" s="4">
        <f>IFERROR(VLOOKUP(B162,'[1]DADOS (OCULTAR)'!$Q$3:$S$133,3,0),"")</f>
        <v>10739225002242</v>
      </c>
      <c r="B162" s="5" t="s">
        <v>9</v>
      </c>
      <c r="C162" s="18" t="s">
        <v>454</v>
      </c>
      <c r="D162" s="19" t="s">
        <v>455</v>
      </c>
      <c r="E162" s="20" t="s">
        <v>106</v>
      </c>
      <c r="F162" s="21">
        <v>44652</v>
      </c>
      <c r="G162" s="21">
        <v>45016</v>
      </c>
      <c r="H162" s="22">
        <v>41256</v>
      </c>
      <c r="I162" s="23" t="s">
        <v>456</v>
      </c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79C2438-10B1-4BEF-9A13-09308A9456C2}">
      <formula1>UNIDADES_OSS</formula1>
    </dataValidation>
  </dataValidations>
  <hyperlinks>
    <hyperlink ref="I86" r:id="rId1" xr:uid="{D1FA97FE-3D83-4FFC-A8F9-075FE457E092}"/>
    <hyperlink ref="I87" r:id="rId2" xr:uid="{AF12C660-C810-4D92-9ADB-C7093BB64271}"/>
    <hyperlink ref="I88" r:id="rId3" xr:uid="{743B81D1-740C-4404-A3CF-2179C95A6333}"/>
    <hyperlink ref="I89" r:id="rId4" xr:uid="{9AA20ADE-886C-4585-BFDA-480604CBAB62}"/>
    <hyperlink ref="I90" r:id="rId5" xr:uid="{4056DC70-3E46-402F-BCDF-8D7FDFADC8EF}"/>
    <hyperlink ref="I104" r:id="rId6" xr:uid="{8C0D0DC3-4876-4ACF-82F2-11A0FCD072BF}"/>
    <hyperlink ref="I130" r:id="rId7" xr:uid="{D27DA31A-95DB-4E9D-8695-5DFABBF551A9}"/>
    <hyperlink ref="I131" r:id="rId8" xr:uid="{AD1A1ABA-44FA-4CF4-A5AF-9B27E0CF709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2023-03-25T12:51:33Z</dcterms:created>
  <dcterms:modified xsi:type="dcterms:W3CDTF">2023-03-25T12:51:42Z</dcterms:modified>
</cp:coreProperties>
</file>