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10 Outubro/TCE/Arquivos Excel DGMMAS/"/>
    </mc:Choice>
  </mc:AlternateContent>
  <xr:revisionPtr revIDLastSave="0" documentId="8_{B7FADA0E-611A-4E32-92A6-6C3AEED6424B}" xr6:coauthVersionLast="47" xr6:coauthVersionMax="47" xr10:uidLastSave="{00000000-0000-0000-0000-000000000000}"/>
  <bookViews>
    <workbookView xWindow="-108" yWindow="-108" windowWidth="23256" windowHeight="12576" xr2:uid="{5FFF05F5-320A-46AC-A4DE-A8AA225044D1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<sst xmlns="http://schemas.openxmlformats.org/spreadsheetml/2006/main" count="12" uniqueCount="12">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</sst>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10%20Outu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38446162000120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000252</v>
          </cell>
          <cell r="K11">
            <v>44834</v>
          </cell>
          <cell r="L11" t="str">
            <v>26220938446162000120550010000002521000002871</v>
          </cell>
          <cell r="M11" t="str">
            <v>2611606 - Recife - PE</v>
          </cell>
          <cell r="N11">
            <v>69298.8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>
            <v>9759606000180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17998.8</v>
          </cell>
        </row>
        <row r="13">
          <cell r="C13" t="str">
            <v>UPA BARRA DE JANGADA - C.G 005/2022</v>
          </cell>
          <cell r="E13" t="str">
            <v>3.12 - Material Hospitalar</v>
          </cell>
          <cell r="F13">
            <v>3817043000152</v>
          </cell>
          <cell r="G13" t="str">
            <v>PHARMAPLUS LTDA</v>
          </cell>
          <cell r="H13" t="str">
            <v>B</v>
          </cell>
          <cell r="I13" t="str">
            <v>S</v>
          </cell>
          <cell r="J13" t="str">
            <v>000049675</v>
          </cell>
          <cell r="K13">
            <v>44833</v>
          </cell>
          <cell r="L13" t="str">
            <v>26220903817043000152550010000496751066920043</v>
          </cell>
          <cell r="M13" t="str">
            <v>2611606 - Recife - PE</v>
          </cell>
          <cell r="N13">
            <v>66</v>
          </cell>
        </row>
        <row r="14">
          <cell r="C14" t="str">
            <v>UPA BARRA DE JANGADA - C.G 005/2022</v>
          </cell>
          <cell r="E14" t="str">
            <v>3.12 - Material Hospitalar</v>
          </cell>
          <cell r="F14">
            <v>5932624000160</v>
          </cell>
          <cell r="G14" t="str">
            <v>MEGAMED COMERCIO LTDA</v>
          </cell>
          <cell r="H14" t="str">
            <v>B</v>
          </cell>
          <cell r="I14" t="str">
            <v>S</v>
          </cell>
          <cell r="J14" t="str">
            <v>000018941</v>
          </cell>
          <cell r="K14">
            <v>44844</v>
          </cell>
          <cell r="L14" t="str">
            <v>26221005932624000160550010000189411771418300</v>
          </cell>
          <cell r="M14" t="str">
            <v>2611606 - Recife - PE</v>
          </cell>
          <cell r="N14">
            <v>2250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>
            <v>10779833000156</v>
          </cell>
          <cell r="G15" t="str">
            <v>MEDICAL MERCANTIL DE APARELHAGEM MEDICA LTDA</v>
          </cell>
          <cell r="H15" t="str">
            <v>B</v>
          </cell>
          <cell r="I15" t="str">
            <v>S</v>
          </cell>
          <cell r="J15" t="str">
            <v>000562005</v>
          </cell>
          <cell r="K15">
            <v>44844</v>
          </cell>
          <cell r="L15" t="str">
            <v>26221010779833000156550010005620051564027009</v>
          </cell>
          <cell r="M15" t="str">
            <v>26 -  Pernambuco</v>
          </cell>
          <cell r="N15">
            <v>2500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41601210000112</v>
          </cell>
          <cell r="G16" t="str">
            <v>LUCAS JOSEPH BRAGA DE GREEF EIRELI</v>
          </cell>
          <cell r="H16" t="str">
            <v>B</v>
          </cell>
          <cell r="I16" t="str">
            <v>S</v>
          </cell>
          <cell r="J16" t="str">
            <v>000000373</v>
          </cell>
          <cell r="K16">
            <v>44861</v>
          </cell>
          <cell r="L16" t="str">
            <v>26221041601210000112550010000003731046403276</v>
          </cell>
          <cell r="M16" t="str">
            <v>26 -  Pernambuco</v>
          </cell>
          <cell r="N16">
            <v>312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11449180000290</v>
          </cell>
          <cell r="G17" t="str">
            <v>DPROSMED DISTRIBUIDORA DE MEDICAMENTOS LTDA</v>
          </cell>
          <cell r="H17" t="str">
            <v>B</v>
          </cell>
          <cell r="I17" t="str">
            <v>S</v>
          </cell>
          <cell r="J17" t="str">
            <v>00007110</v>
          </cell>
          <cell r="K17">
            <v>44862</v>
          </cell>
          <cell r="L17" t="str">
            <v>26221011449180000290550010000071101000135320</v>
          </cell>
          <cell r="M17" t="str">
            <v>26 -  Pernambuco</v>
          </cell>
          <cell r="N17">
            <v>1027.07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5932624000160</v>
          </cell>
          <cell r="G18" t="str">
            <v>MEGAMED COMERCIO LTDA</v>
          </cell>
          <cell r="H18" t="str">
            <v>B</v>
          </cell>
          <cell r="I18" t="str">
            <v>S</v>
          </cell>
          <cell r="J18" t="str">
            <v>000019076</v>
          </cell>
          <cell r="K18">
            <v>44862</v>
          </cell>
          <cell r="L18" t="str">
            <v>26221005932624000160550010000190761730490600</v>
          </cell>
          <cell r="M18" t="str">
            <v>26 -  Pernambuco</v>
          </cell>
          <cell r="N18">
            <v>3004.9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11449180000100</v>
          </cell>
          <cell r="G19" t="str">
            <v>DPROSMED DISTRIBUIDORA DE MEDICAMENTOS LTDA</v>
          </cell>
          <cell r="H19" t="str">
            <v>B</v>
          </cell>
          <cell r="I19" t="str">
            <v>S</v>
          </cell>
          <cell r="J19" t="str">
            <v>00055029</v>
          </cell>
          <cell r="K19">
            <v>44862</v>
          </cell>
          <cell r="L19" t="str">
            <v>26221011449180000100550010000550291000135317</v>
          </cell>
          <cell r="M19" t="str">
            <v>26 -  Pernambuco</v>
          </cell>
          <cell r="N19">
            <v>11.8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58426628000990</v>
          </cell>
          <cell r="G20" t="str">
            <v>SAMTRONIC INDUSTRIA E COMERCIO</v>
          </cell>
          <cell r="H20" t="str">
            <v>B</v>
          </cell>
          <cell r="I20" t="str">
            <v>S</v>
          </cell>
          <cell r="J20" t="str">
            <v>000000994</v>
          </cell>
          <cell r="K20">
            <v>44862</v>
          </cell>
          <cell r="L20" t="str">
            <v>26221058426628000990550010000009941285610962</v>
          </cell>
          <cell r="M20" t="str">
            <v>26 -  Pernambuco</v>
          </cell>
          <cell r="N20">
            <v>2900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13630407000144</v>
          </cell>
          <cell r="G21" t="str">
            <v>ALCANCE NORDESTE COM IMPORT E EXPORT DE MEDICAMENTOS</v>
          </cell>
          <cell r="H21" t="str">
            <v>B</v>
          </cell>
          <cell r="I21" t="str">
            <v>S</v>
          </cell>
          <cell r="J21" t="str">
            <v>2161</v>
          </cell>
          <cell r="K21">
            <v>44862</v>
          </cell>
          <cell r="L21" t="str">
            <v>26221013630407000144550010000021611936831460</v>
          </cell>
          <cell r="M21" t="str">
            <v>26 -  Pernambuco</v>
          </cell>
          <cell r="N21">
            <v>838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12882932000194</v>
          </cell>
          <cell r="G22" t="str">
            <v>EXOMED COM ATACADISTA DE MEDICAMENTOS LTDA</v>
          </cell>
          <cell r="H22" t="str">
            <v>B</v>
          </cell>
          <cell r="I22" t="str">
            <v>S</v>
          </cell>
          <cell r="J22" t="str">
            <v>167612</v>
          </cell>
          <cell r="K22">
            <v>44862</v>
          </cell>
          <cell r="L22" t="str">
            <v>26221012882932000194550010001676121256791410</v>
          </cell>
          <cell r="M22" t="str">
            <v>26 -  Pernambuco</v>
          </cell>
          <cell r="N22">
            <v>2688.04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21216468000198</v>
          </cell>
          <cell r="G23" t="str">
            <v>SANMED DISTRIBUIDORA DE PRODUTOS MÉDICO-HOSPITALARES</v>
          </cell>
          <cell r="H23" t="str">
            <v>B</v>
          </cell>
          <cell r="I23" t="str">
            <v>S</v>
          </cell>
          <cell r="J23" t="str">
            <v>000007449</v>
          </cell>
          <cell r="K23">
            <v>44840</v>
          </cell>
          <cell r="L23" t="str">
            <v>26221021216468000198550010000074491278202219</v>
          </cell>
          <cell r="M23" t="str">
            <v>26 -  Pernambuco</v>
          </cell>
          <cell r="N23">
            <v>528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5932624000160</v>
          </cell>
          <cell r="G24" t="str">
            <v>MEGAMED COMERCIO LTDA</v>
          </cell>
          <cell r="H24" t="str">
            <v>B</v>
          </cell>
          <cell r="I24" t="str">
            <v>S</v>
          </cell>
          <cell r="J24" t="str">
            <v>000019076</v>
          </cell>
          <cell r="K24">
            <v>44862</v>
          </cell>
          <cell r="L24" t="str">
            <v>26221005932624000160550010000190761730490600</v>
          </cell>
          <cell r="M24" t="str">
            <v>26 -  Pernambuco</v>
          </cell>
          <cell r="N24">
            <v>265.92</v>
          </cell>
        </row>
        <row r="25">
          <cell r="C25" t="str">
            <v>UPA BARRA DE JANGADA - C.G 005/2022</v>
          </cell>
          <cell r="E25" t="str">
            <v>3.4 - Material Farmacológico</v>
          </cell>
          <cell r="F25">
            <v>12882932000194</v>
          </cell>
          <cell r="G25" t="str">
            <v>EXOMED COM ATACADISTA DE MEDICAMENTOS LTDA</v>
          </cell>
          <cell r="H25" t="str">
            <v>B</v>
          </cell>
          <cell r="I25" t="str">
            <v>S</v>
          </cell>
          <cell r="J25" t="str">
            <v>166755</v>
          </cell>
          <cell r="K25">
            <v>44838</v>
          </cell>
          <cell r="L25" t="str">
            <v>26221012882932000194550010001667551485970915</v>
          </cell>
          <cell r="M25" t="str">
            <v>26 -  Pernambuco</v>
          </cell>
          <cell r="N25">
            <v>232</v>
          </cell>
        </row>
        <row r="26">
          <cell r="C26" t="str">
            <v>UPA BARRA DE JANGADA - C.G 005/2022</v>
          </cell>
          <cell r="E26" t="str">
            <v>3.4 - Material Farmacológico</v>
          </cell>
          <cell r="F26">
            <v>26754510000148</v>
          </cell>
          <cell r="G26" t="str">
            <v>HORUS FARMA DISTRIB DE MEDICAMENTOS LTDA</v>
          </cell>
          <cell r="H26" t="str">
            <v>B</v>
          </cell>
          <cell r="I26" t="str">
            <v>S</v>
          </cell>
          <cell r="J26" t="str">
            <v>000004099</v>
          </cell>
          <cell r="K26">
            <v>44839</v>
          </cell>
          <cell r="L26" t="str">
            <v>26221026754510000148550010000040991836674802</v>
          </cell>
          <cell r="M26" t="str">
            <v>26 -  Pernambuco</v>
          </cell>
          <cell r="N26">
            <v>2838</v>
          </cell>
        </row>
        <row r="27">
          <cell r="C27" t="str">
            <v>UPA BARRA DE JANGADA - C.G 005/2022</v>
          </cell>
          <cell r="E27" t="str">
            <v>3.4 - Material Farmacológico</v>
          </cell>
          <cell r="F27">
            <v>3817043000152</v>
          </cell>
          <cell r="G27" t="str">
            <v>PHARMAPLUS LTDA</v>
          </cell>
          <cell r="H27" t="str">
            <v>B</v>
          </cell>
          <cell r="I27" t="str">
            <v>S</v>
          </cell>
          <cell r="J27" t="str">
            <v>000049675</v>
          </cell>
          <cell r="K27">
            <v>44833</v>
          </cell>
          <cell r="L27" t="str">
            <v>26220903817043000152550010000496751066920043</v>
          </cell>
          <cell r="M27" t="str">
            <v>26 -  Pernambuco</v>
          </cell>
          <cell r="N27">
            <v>3571.6</v>
          </cell>
        </row>
        <row r="28">
          <cell r="C28" t="str">
            <v>UPA BARRA DE JANGADA - C.G 005/2022</v>
          </cell>
          <cell r="E28" t="str">
            <v>3.4 - Material Farmacológico</v>
          </cell>
          <cell r="F28">
            <v>23680034000170</v>
          </cell>
          <cell r="G28" t="str">
            <v>D ARAUJO COMERCIO ATACADISTA LTDA</v>
          </cell>
          <cell r="H28" t="str">
            <v>B</v>
          </cell>
          <cell r="I28" t="str">
            <v>S</v>
          </cell>
          <cell r="J28" t="str">
            <v>000009478</v>
          </cell>
          <cell r="K28">
            <v>44862</v>
          </cell>
          <cell r="L28" t="str">
            <v>26221023680034000170550010000094781103170707</v>
          </cell>
          <cell r="M28" t="str">
            <v>26 -  Pernambuco</v>
          </cell>
          <cell r="N28">
            <v>789</v>
          </cell>
        </row>
        <row r="29">
          <cell r="C29" t="str">
            <v>UPA BARRA DE JANGADA - C.G 005/2022</v>
          </cell>
          <cell r="E29" t="str">
            <v>3.4 - Material Farmacológico</v>
          </cell>
          <cell r="F29">
            <v>7812105000194</v>
          </cell>
          <cell r="G29" t="str">
            <v>CENTRAL DISTR DE MEDICAMENTOS LTDA</v>
          </cell>
          <cell r="H29" t="str">
            <v>B</v>
          </cell>
          <cell r="I29" t="str">
            <v>S</v>
          </cell>
          <cell r="J29" t="str">
            <v>000102260</v>
          </cell>
          <cell r="K29">
            <v>44862</v>
          </cell>
          <cell r="L29" t="str">
            <v>23221007812105000194550010001022601987135983</v>
          </cell>
          <cell r="M29" t="str">
            <v>23 -  Ceará</v>
          </cell>
          <cell r="N29">
            <v>3363.2</v>
          </cell>
        </row>
        <row r="30">
          <cell r="C30" t="str">
            <v>UPA BARRA DE JANGADA - C.G 005/2022</v>
          </cell>
          <cell r="E30" t="str">
            <v>3.4 - Material Farmacológico</v>
          </cell>
          <cell r="F30">
            <v>8719794000150</v>
          </cell>
          <cell r="G30" t="str">
            <v>CENTRAL DISTR DE MEDICAMENTOS LTDA</v>
          </cell>
          <cell r="H30" t="str">
            <v>B</v>
          </cell>
          <cell r="I30" t="str">
            <v>S</v>
          </cell>
          <cell r="J30" t="str">
            <v>000107246</v>
          </cell>
          <cell r="K30">
            <v>44862</v>
          </cell>
          <cell r="L30" t="str">
            <v>26221008719794000150550010001072461337032415</v>
          </cell>
          <cell r="M30" t="str">
            <v>26 -  Pernambuco</v>
          </cell>
          <cell r="N30">
            <v>15626.4</v>
          </cell>
        </row>
        <row r="31">
          <cell r="C31" t="str">
            <v>UPA BARRA DE JANGADA - C.G 005/2022</v>
          </cell>
          <cell r="E31" t="str">
            <v>3.4 - Material Farmacológico</v>
          </cell>
          <cell r="F31">
            <v>8719794000150</v>
          </cell>
          <cell r="G31" t="str">
            <v>CENTRAL DISTR DE MEDICAMENTOS LTDA</v>
          </cell>
          <cell r="H31" t="str">
            <v>B</v>
          </cell>
          <cell r="I31" t="str">
            <v>S</v>
          </cell>
          <cell r="J31" t="str">
            <v>000107270</v>
          </cell>
          <cell r="K31">
            <v>44862</v>
          </cell>
          <cell r="L31" t="str">
            <v>26221008719794000150550010001072701951222249</v>
          </cell>
          <cell r="M31" t="str">
            <v>26 -  Pernambuco</v>
          </cell>
          <cell r="N31">
            <v>18875.400000000001</v>
          </cell>
        </row>
        <row r="32">
          <cell r="C32" t="str">
            <v>UPA BARRA DE JANGADA - C.G 005/2022</v>
          </cell>
          <cell r="E32" t="str">
            <v>3.4 - Material Farmacológico</v>
          </cell>
          <cell r="F32">
            <v>11563145000117</v>
          </cell>
          <cell r="G32" t="str">
            <v>COMERCIAL MOSTAERT LTDA</v>
          </cell>
          <cell r="H32" t="str">
            <v>B</v>
          </cell>
          <cell r="I32" t="str">
            <v>S</v>
          </cell>
          <cell r="J32" t="str">
            <v>000114501</v>
          </cell>
          <cell r="K32">
            <v>44862</v>
          </cell>
          <cell r="L32" t="str">
            <v>26221011563145000117550010001145011258190128</v>
          </cell>
          <cell r="M32" t="str">
            <v>26 -  Pernambuco</v>
          </cell>
          <cell r="N32">
            <v>150</v>
          </cell>
        </row>
        <row r="33">
          <cell r="C33" t="str">
            <v>UPA BARRA DE JANGADA - C.G 005/2022</v>
          </cell>
          <cell r="E33" t="str">
            <v>3.4 - Material Farmacológico</v>
          </cell>
          <cell r="F33">
            <v>7484373000124</v>
          </cell>
          <cell r="G33" t="str">
            <v>UNI HOSPITALAR LTDA</v>
          </cell>
          <cell r="H33" t="str">
            <v>B</v>
          </cell>
          <cell r="I33" t="str">
            <v>S</v>
          </cell>
          <cell r="J33" t="str">
            <v>000156637</v>
          </cell>
          <cell r="K33">
            <v>44862</v>
          </cell>
          <cell r="L33" t="str">
            <v>26221007484373000124550010001566371533473451</v>
          </cell>
          <cell r="M33" t="str">
            <v>26 -  Pernambuco</v>
          </cell>
          <cell r="N33">
            <v>289.42</v>
          </cell>
        </row>
        <row r="34">
          <cell r="C34" t="str">
            <v>UPA BARRA DE JANGADA - C.G 005/2022</v>
          </cell>
          <cell r="E34" t="str">
            <v>3.4 - Material Farmacológico</v>
          </cell>
          <cell r="F34">
            <v>7484373000124</v>
          </cell>
          <cell r="G34" t="str">
            <v>UNI HOSPITALAR LTDA</v>
          </cell>
          <cell r="H34" t="str">
            <v>B</v>
          </cell>
          <cell r="I34" t="str">
            <v>S</v>
          </cell>
          <cell r="J34" t="str">
            <v>000156712</v>
          </cell>
          <cell r="K34">
            <v>44865</v>
          </cell>
          <cell r="L34" t="str">
            <v>26221007484373000124550010001567121678853510</v>
          </cell>
          <cell r="M34" t="str">
            <v>26 -  Pernambuco</v>
          </cell>
          <cell r="N34">
            <v>2080</v>
          </cell>
        </row>
        <row r="35">
          <cell r="C35" t="str">
            <v>UPA BARRA DE JANGADA - C.G 005/2022</v>
          </cell>
          <cell r="E35" t="str">
            <v>3.4 - Material Farmacológico</v>
          </cell>
          <cell r="F35">
            <v>10854165000184</v>
          </cell>
          <cell r="G35" t="str">
            <v>F &amp; F</v>
          </cell>
          <cell r="H35" t="str">
            <v>B</v>
          </cell>
          <cell r="I35" t="str">
            <v>S</v>
          </cell>
          <cell r="J35" t="str">
            <v>229879</v>
          </cell>
          <cell r="K35">
            <v>44862</v>
          </cell>
          <cell r="L35" t="str">
            <v>26221010854165000184550010002298791261701634</v>
          </cell>
          <cell r="M35" t="str">
            <v>26 -  Pernambuco</v>
          </cell>
          <cell r="N35">
            <v>9536</v>
          </cell>
        </row>
        <row r="36">
          <cell r="C36" t="str">
            <v>UPA BARRA DE JANGADA - C.G 005/2022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NE LTDA</v>
          </cell>
          <cell r="H36" t="str">
            <v>B</v>
          </cell>
          <cell r="I36" t="str">
            <v>S</v>
          </cell>
          <cell r="J36" t="str">
            <v>701</v>
          </cell>
          <cell r="K36">
            <v>44832</v>
          </cell>
          <cell r="L36" t="str">
            <v>26220924380578002041556080000007011522344670</v>
          </cell>
          <cell r="M36" t="str">
            <v>26 -  Pernambuco</v>
          </cell>
          <cell r="N36">
            <v>139.88999999999999</v>
          </cell>
        </row>
        <row r="37">
          <cell r="C37" t="str">
            <v>UPA BARRA DE JANGADA - C.G 005/2022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774</v>
          </cell>
          <cell r="K37">
            <v>44841</v>
          </cell>
          <cell r="L37" t="str">
            <v>26221024380578002041556080000007741558934511</v>
          </cell>
          <cell r="M37" t="str">
            <v>26 -  Pernambuco</v>
          </cell>
          <cell r="N37">
            <v>72</v>
          </cell>
        </row>
        <row r="38">
          <cell r="C38" t="str">
            <v>UPA BARRA DE JANGADA - C.G 005/2022</v>
          </cell>
          <cell r="E38" t="str">
            <v>3.2 - Gás e Outros Materiais Engarrafados</v>
          </cell>
          <cell r="F38">
            <v>24380578002203</v>
          </cell>
          <cell r="G38" t="str">
            <v>WHITE MARTINS GASES INDUSTRIAIS NE LTDA</v>
          </cell>
          <cell r="H38" t="str">
            <v>B</v>
          </cell>
          <cell r="I38" t="str">
            <v>S</v>
          </cell>
          <cell r="J38" t="str">
            <v>189</v>
          </cell>
          <cell r="K38">
            <v>44845</v>
          </cell>
          <cell r="L38" t="str">
            <v>26221024380578002203556020000001891355396148</v>
          </cell>
          <cell r="M38" t="str">
            <v>26 -  Pernambuco</v>
          </cell>
          <cell r="N38">
            <v>3403.18</v>
          </cell>
        </row>
        <row r="39">
          <cell r="C39" t="str">
            <v>UPA BARRA DE JANGADA - C.G 005/2022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 LTDA</v>
          </cell>
          <cell r="H39" t="str">
            <v>B</v>
          </cell>
          <cell r="I39" t="str">
            <v>S</v>
          </cell>
          <cell r="J39" t="str">
            <v>830</v>
          </cell>
          <cell r="K39">
            <v>44848</v>
          </cell>
          <cell r="L39" t="str">
            <v>26221024380578002041556080000008301393771434</v>
          </cell>
          <cell r="M39" t="str">
            <v>26 -  Pernambuco</v>
          </cell>
          <cell r="N39">
            <v>72</v>
          </cell>
        </row>
        <row r="40">
          <cell r="C40" t="str">
            <v>UPA BARRA DE JANGADA - C.G 005/2022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NE LTDA</v>
          </cell>
          <cell r="H40" t="str">
            <v>B</v>
          </cell>
          <cell r="I40" t="str">
            <v>S</v>
          </cell>
          <cell r="J40" t="str">
            <v>862</v>
          </cell>
          <cell r="K40">
            <v>44851</v>
          </cell>
          <cell r="L40" t="str">
            <v>26221024380578002041556080000008621803559980</v>
          </cell>
          <cell r="M40" t="str">
            <v>26 -  Pernambuco</v>
          </cell>
          <cell r="N40">
            <v>69.94</v>
          </cell>
        </row>
        <row r="41">
          <cell r="C41" t="str">
            <v>UPA BARRA DE JANGADA - C.G 005/2022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NE LTDA</v>
          </cell>
          <cell r="H41" t="str">
            <v>B</v>
          </cell>
          <cell r="I41" t="str">
            <v>S</v>
          </cell>
          <cell r="J41" t="str">
            <v>341</v>
          </cell>
          <cell r="K41">
            <v>44790</v>
          </cell>
          <cell r="L41" t="str">
            <v>26220824380578002041556080000003411896170417</v>
          </cell>
          <cell r="M41" t="str">
            <v>26 -  Pernambuco</v>
          </cell>
          <cell r="N41">
            <v>139.88999999999999</v>
          </cell>
        </row>
        <row r="42">
          <cell r="C42" t="str">
            <v>UPA BARRA DE JANGADA - C.G 005/2022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NE LTDA</v>
          </cell>
          <cell r="H42" t="str">
            <v>B</v>
          </cell>
          <cell r="I42" t="str">
            <v>S</v>
          </cell>
          <cell r="J42" t="str">
            <v>395</v>
          </cell>
          <cell r="K42">
            <v>44755</v>
          </cell>
          <cell r="L42" t="str">
            <v>26220724380578002041554000000003951289404730</v>
          </cell>
          <cell r="M42" t="str">
            <v>26 -  Pernambuco</v>
          </cell>
          <cell r="N42">
            <v>178.99</v>
          </cell>
        </row>
        <row r="43">
          <cell r="C43" t="str">
            <v>UPA BARRA DE JANGADA - C.G 005/2022</v>
          </cell>
          <cell r="E43" t="str">
            <v>3.2 - Gás e Outros Materiais Engarrafados</v>
          </cell>
          <cell r="F43">
            <v>24380578002041</v>
          </cell>
          <cell r="G43" t="str">
            <v>WHITE MARTINS GASES INDUSTRIAIS NE LTDA</v>
          </cell>
          <cell r="H43" t="str">
            <v>B</v>
          </cell>
          <cell r="I43" t="str">
            <v>S</v>
          </cell>
          <cell r="J43" t="str">
            <v>741</v>
          </cell>
          <cell r="K43">
            <v>44760</v>
          </cell>
          <cell r="L43" t="str">
            <v>26220724380578002041554000000007411539728024</v>
          </cell>
          <cell r="M43" t="str">
            <v>26 -  Pernambuco</v>
          </cell>
          <cell r="N43">
            <v>34.979999999999997</v>
          </cell>
        </row>
        <row r="44">
          <cell r="C44" t="str">
            <v>UPA BARRA DE JANGADA - C.G 005/2022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NE LTDA</v>
          </cell>
          <cell r="H44" t="str">
            <v>B</v>
          </cell>
          <cell r="I44" t="str">
            <v>S</v>
          </cell>
          <cell r="J44" t="str">
            <v>1032</v>
          </cell>
          <cell r="K44">
            <v>44762</v>
          </cell>
          <cell r="L44" t="str">
            <v>26220724380578002041554000000010321792344457</v>
          </cell>
          <cell r="M44" t="str">
            <v>26 -  Pernambuco</v>
          </cell>
          <cell r="N44">
            <v>34.979999999999997</v>
          </cell>
        </row>
        <row r="45">
          <cell r="C45" t="str">
            <v>UPA BARRA DE JANGADA - C.G 005/2022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NE LTDA</v>
          </cell>
          <cell r="H45" t="str">
            <v>B</v>
          </cell>
          <cell r="I45" t="str">
            <v>S</v>
          </cell>
          <cell r="J45" t="str">
            <v>3033</v>
          </cell>
          <cell r="K45">
            <v>44775</v>
          </cell>
          <cell r="L45" t="str">
            <v>26220824380578002041554000000030331177258153</v>
          </cell>
          <cell r="M45" t="str">
            <v>26 -  Pernambuco</v>
          </cell>
          <cell r="N45">
            <v>69.94</v>
          </cell>
        </row>
        <row r="46">
          <cell r="C46" t="str">
            <v>UPA BARRA DE JANGADA - C.G 005/2022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NE LTDA</v>
          </cell>
          <cell r="H46" t="str">
            <v>B</v>
          </cell>
          <cell r="I46" t="str">
            <v>S</v>
          </cell>
          <cell r="J46" t="str">
            <v>890</v>
          </cell>
          <cell r="K46">
            <v>69.94</v>
          </cell>
          <cell r="L46" t="str">
            <v>26221024380578002041556080000008901752936426</v>
          </cell>
          <cell r="M46" t="str">
            <v>26 -  Pernambuco</v>
          </cell>
          <cell r="N46">
            <v>69.94</v>
          </cell>
        </row>
        <row r="47">
          <cell r="C47" t="str">
            <v>UPA BARRA DE JANGADA - C.G 005/2022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NE LTDA</v>
          </cell>
          <cell r="H47" t="str">
            <v>B</v>
          </cell>
          <cell r="I47" t="str">
            <v>S</v>
          </cell>
          <cell r="J47" t="str">
            <v>910</v>
          </cell>
          <cell r="K47">
            <v>44858</v>
          </cell>
          <cell r="L47" t="str">
            <v>26221024380578002041556080000009101893708475</v>
          </cell>
          <cell r="M47" t="str">
            <v>26 -  Pernambuco</v>
          </cell>
          <cell r="N47">
            <v>174.87</v>
          </cell>
        </row>
        <row r="48">
          <cell r="C48" t="str">
            <v>UPA BARRA DE JANGADA - C.G 005/2022</v>
          </cell>
          <cell r="E48" t="str">
            <v>3.2 - Gás e Outros Materiais Engarrafados</v>
          </cell>
          <cell r="F48">
            <v>24380578002203</v>
          </cell>
          <cell r="G48" t="str">
            <v>WHITE MARTINS GASES INDUSTRIAIS NE LTDA</v>
          </cell>
          <cell r="H48" t="str">
            <v>B</v>
          </cell>
          <cell r="I48" t="str">
            <v>S</v>
          </cell>
          <cell r="J48" t="str">
            <v>107</v>
          </cell>
          <cell r="K48">
            <v>44859</v>
          </cell>
          <cell r="L48" t="str">
            <v>26221024380578002203556140000001071180464673</v>
          </cell>
          <cell r="M48" t="str">
            <v>26 -  Pernambuco</v>
          </cell>
          <cell r="N48">
            <v>3094.57</v>
          </cell>
        </row>
        <row r="49">
          <cell r="C49" t="str">
            <v>UPA BARRA DE JANGADA - C.G 005/2022</v>
          </cell>
          <cell r="E49" t="str">
            <v>3.99 - Outras despesas com Material de Consumo</v>
          </cell>
          <cell r="F49">
            <v>33255787001325</v>
          </cell>
          <cell r="G49" t="str">
            <v>IBF INDUSTRIA BRASILEIRA DE FILMES S/A</v>
          </cell>
          <cell r="H49" t="str">
            <v>B</v>
          </cell>
          <cell r="I49" t="str">
            <v>S</v>
          </cell>
          <cell r="J49" t="str">
            <v>0029502</v>
          </cell>
          <cell r="K49">
            <v>44833</v>
          </cell>
          <cell r="L49" t="str">
            <v>26220933255787001325550050000295021385073555</v>
          </cell>
          <cell r="M49" t="str">
            <v>26 -  Pernambuco</v>
          </cell>
          <cell r="N49">
            <v>12092.91</v>
          </cell>
        </row>
        <row r="50">
          <cell r="C50" t="str">
            <v>UPA BARRA DE JANGADA - C.G 005/2022</v>
          </cell>
          <cell r="E50" t="str">
            <v>3.99 - Outras despesas com Material de Consumo</v>
          </cell>
          <cell r="F50">
            <v>3817043000152</v>
          </cell>
          <cell r="G50" t="str">
            <v>PHARMAPLUS LTDA</v>
          </cell>
          <cell r="H50" t="str">
            <v>B</v>
          </cell>
          <cell r="I50" t="str">
            <v>S</v>
          </cell>
          <cell r="J50" t="str">
            <v>000049663</v>
          </cell>
          <cell r="K50">
            <v>44833</v>
          </cell>
          <cell r="L50" t="str">
            <v>26220903817043000152550010000496631002205210</v>
          </cell>
          <cell r="M50" t="str">
            <v>26 -  Pernambuco</v>
          </cell>
          <cell r="N50">
            <v>1182.4000000000001</v>
          </cell>
        </row>
        <row r="51">
          <cell r="C51" t="str">
            <v>UPA BARRA DE JANGADA - C.G 005/2022</v>
          </cell>
          <cell r="E51" t="str">
            <v>3.99 - Outras despesas com Material de Consumo</v>
          </cell>
          <cell r="F51">
            <v>33255787001325</v>
          </cell>
          <cell r="G51" t="str">
            <v>IBF INDUSTRIA BRASILEIRA DE FILMES S/A</v>
          </cell>
          <cell r="H51" t="str">
            <v>B</v>
          </cell>
          <cell r="I51" t="str">
            <v>S</v>
          </cell>
          <cell r="J51" t="str">
            <v>0029635</v>
          </cell>
          <cell r="K51">
            <v>44859</v>
          </cell>
          <cell r="L51" t="str">
            <v>26221033255787001325550050000296351473805465</v>
          </cell>
          <cell r="M51" t="str">
            <v>26 -  Pernambuco</v>
          </cell>
          <cell r="N51">
            <v>1036.8</v>
          </cell>
        </row>
        <row r="52">
          <cell r="C52" t="str">
            <v>UPA BARRA DE JANGADA - C.G 005/2022</v>
          </cell>
          <cell r="E52" t="str">
            <v>3.99 - Outras despesas com Material de Consumo</v>
          </cell>
          <cell r="F52">
            <v>5932624000160</v>
          </cell>
          <cell r="G52" t="str">
            <v>MEGAMED COMERCIO LTDA</v>
          </cell>
          <cell r="H52" t="str">
            <v>B</v>
          </cell>
          <cell r="I52" t="str">
            <v>S</v>
          </cell>
          <cell r="J52" t="str">
            <v>000019074</v>
          </cell>
          <cell r="K52">
            <v>44862</v>
          </cell>
          <cell r="L52" t="str">
            <v>26221005932624000160550010000190741424905616</v>
          </cell>
          <cell r="M52" t="str">
            <v>26 -  Pernambuco</v>
          </cell>
          <cell r="N52">
            <v>3992.02</v>
          </cell>
        </row>
        <row r="53">
          <cell r="C53" t="str">
            <v>UPA BARRA DE JANGADA - C.G 005/2022</v>
          </cell>
          <cell r="E53" t="str">
            <v>3.99 - Outras despesas com Material de Consumo</v>
          </cell>
          <cell r="F53">
            <v>8674752000140</v>
          </cell>
          <cell r="G53" t="str">
            <v>CIRURGICA MONTEBELLO LTDA</v>
          </cell>
          <cell r="H53" t="str">
            <v>B</v>
          </cell>
          <cell r="I53" t="str">
            <v>S</v>
          </cell>
          <cell r="J53" t="str">
            <v>000147076</v>
          </cell>
          <cell r="K53">
            <v>44862</v>
          </cell>
          <cell r="L53" t="str">
            <v>26221008674752000140550010001470761869892721</v>
          </cell>
          <cell r="M53" t="str">
            <v>26 -  Pernambuco</v>
          </cell>
          <cell r="N53">
            <v>8336.23</v>
          </cell>
        </row>
        <row r="54">
          <cell r="C54" t="str">
            <v>UPA BARRA DE JANGADA - C.G 005/2022</v>
          </cell>
          <cell r="E54" t="str">
            <v>3.7 - Material de Limpeza e Produtos de Hgienização</v>
          </cell>
          <cell r="F54">
            <v>31329180000183</v>
          </cell>
          <cell r="G54" t="str">
            <v>MAXXISUPRI</v>
          </cell>
          <cell r="H54" t="str">
            <v>B</v>
          </cell>
          <cell r="I54" t="str">
            <v>S</v>
          </cell>
          <cell r="J54" t="str">
            <v>23013</v>
          </cell>
          <cell r="K54">
            <v>44845</v>
          </cell>
          <cell r="L54" t="str">
            <v>26221031329180000183550070000230131503084833</v>
          </cell>
          <cell r="M54" t="str">
            <v>26 -  Pernambuco</v>
          </cell>
          <cell r="N54">
            <v>1080</v>
          </cell>
        </row>
        <row r="55">
          <cell r="C55" t="str">
            <v>UPA BARRA DE JANGADA - C.G 005/2022</v>
          </cell>
          <cell r="E55" t="str">
            <v>3.7 - Material de Limpeza e Produtos de Hgienização</v>
          </cell>
          <cell r="F55">
            <v>22006201000139</v>
          </cell>
          <cell r="G55" t="str">
            <v>FORTPEL COM DE DESCARTAVEIS LTDA - PE</v>
          </cell>
          <cell r="H55" t="str">
            <v>B</v>
          </cell>
          <cell r="I55" t="str">
            <v>S</v>
          </cell>
          <cell r="J55" t="str">
            <v>153264</v>
          </cell>
          <cell r="K55">
            <v>44847</v>
          </cell>
          <cell r="L55" t="str">
            <v>2622102200620100013955000001532641101532640</v>
          </cell>
          <cell r="M55" t="str">
            <v>26 -  Pernambuco</v>
          </cell>
          <cell r="N55">
            <v>1180</v>
          </cell>
        </row>
        <row r="56">
          <cell r="C56" t="str">
            <v>UPA BARRA DE JANGADA - C.G 005/2022</v>
          </cell>
          <cell r="E56" t="str">
            <v>3.7 - Material de Limpeza e Produtos de Hgienização</v>
          </cell>
          <cell r="F56">
            <v>11024546000107</v>
          </cell>
          <cell r="G56" t="str">
            <v>IRMAOS COSTA SUPERMERCADO LTDA</v>
          </cell>
          <cell r="H56" t="str">
            <v>B</v>
          </cell>
          <cell r="I56" t="str">
            <v>S</v>
          </cell>
          <cell r="J56" t="str">
            <v>39377</v>
          </cell>
          <cell r="K56">
            <v>44841</v>
          </cell>
          <cell r="L56" t="str">
            <v>26221011024546000107550010000393771165657144</v>
          </cell>
          <cell r="M56" t="str">
            <v>26 -  Pernambuco</v>
          </cell>
          <cell r="N56">
            <v>56.97</v>
          </cell>
        </row>
        <row r="57">
          <cell r="C57" t="str">
            <v>UPA BARRA DE JANGADA - C.G 005/2022</v>
          </cell>
          <cell r="E57" t="str">
            <v>3.7 - Material de Limpeza e Produtos de Hgienização</v>
          </cell>
          <cell r="F57">
            <v>2972554000186</v>
          </cell>
          <cell r="G57" t="str">
            <v>GUARARAPES AGUA POTAVEL LTDA ME</v>
          </cell>
          <cell r="H57" t="str">
            <v>B</v>
          </cell>
          <cell r="I57" t="str">
            <v>S</v>
          </cell>
          <cell r="J57" t="str">
            <v>000001970</v>
          </cell>
          <cell r="K57">
            <v>44847</v>
          </cell>
          <cell r="L57" t="str">
            <v>26221002972554000186550010000019701000021725</v>
          </cell>
          <cell r="M57" t="str">
            <v>26 -  Pernambuco</v>
          </cell>
          <cell r="N57">
            <v>380</v>
          </cell>
        </row>
        <row r="58">
          <cell r="C58" t="str">
            <v>UPA BARRA DE JANGADA - C.G 005/2022</v>
          </cell>
          <cell r="E58" t="str">
            <v>3.14 - Alimentação Preparada</v>
          </cell>
          <cell r="F58">
            <v>38446162000120</v>
          </cell>
          <cell r="G58" t="str">
            <v>R S SOLUCOES EM REFEICOES</v>
          </cell>
          <cell r="H58" t="str">
            <v>B</v>
          </cell>
          <cell r="I58" t="str">
            <v>S</v>
          </cell>
          <cell r="J58" t="str">
            <v>000252</v>
          </cell>
          <cell r="K58">
            <v>44834</v>
          </cell>
          <cell r="L58" t="str">
            <v>26220938446162000120550010000002521000002871</v>
          </cell>
          <cell r="M58" t="str">
            <v>26 -  Pernambuco</v>
          </cell>
          <cell r="N58">
            <v>11610</v>
          </cell>
        </row>
        <row r="59">
          <cell r="C59" t="str">
            <v>UPA BARRA DE JANGADA - C.G 005/2022</v>
          </cell>
          <cell r="E59" t="str">
            <v>3.14 - Alimentação Preparada</v>
          </cell>
          <cell r="F59">
            <v>11024546000107</v>
          </cell>
          <cell r="G59" t="str">
            <v>IRMAOS COSTA SUPERMERCADO LTDA</v>
          </cell>
          <cell r="H59" t="str">
            <v>B</v>
          </cell>
          <cell r="I59" t="str">
            <v>S</v>
          </cell>
          <cell r="J59" t="str">
            <v>39204</v>
          </cell>
          <cell r="K59">
            <v>44831</v>
          </cell>
          <cell r="L59" t="str">
            <v>26220911024546000107550010000392041164391327</v>
          </cell>
          <cell r="M59" t="str">
            <v>26 -  Pernambuco</v>
          </cell>
          <cell r="N59">
            <v>502.9</v>
          </cell>
        </row>
        <row r="60">
          <cell r="C60" t="str">
            <v>UPA BARRA DE JANGADA - C.G 005/2022</v>
          </cell>
          <cell r="E60" t="str">
            <v>3.14 - Alimentação Preparada</v>
          </cell>
          <cell r="F60">
            <v>11024546000107</v>
          </cell>
          <cell r="G60" t="str">
            <v>IRMAOS COSTA SUPERMERCADO LTDA</v>
          </cell>
          <cell r="H60" t="str">
            <v>B</v>
          </cell>
          <cell r="I60" t="str">
            <v>S</v>
          </cell>
          <cell r="J60" t="str">
            <v>39327</v>
          </cell>
          <cell r="K60">
            <v>44839</v>
          </cell>
          <cell r="L60" t="str">
            <v>26221011024546000107550010000393271165300600</v>
          </cell>
          <cell r="M60" t="str">
            <v>26 -  Pernambuco</v>
          </cell>
          <cell r="N60">
            <v>501.92</v>
          </cell>
        </row>
        <row r="61">
          <cell r="C61" t="str">
            <v>UPA BARRA DE JANGADA - C.G 005/2022</v>
          </cell>
          <cell r="E61" t="str">
            <v>3.14 - Alimentação Preparada</v>
          </cell>
          <cell r="F61">
            <v>11024546000107</v>
          </cell>
          <cell r="G61" t="str">
            <v>IRMAOS COSTA SUPERMERCADO LTDA</v>
          </cell>
          <cell r="H61" t="str">
            <v>B</v>
          </cell>
          <cell r="I61" t="str">
            <v>S</v>
          </cell>
          <cell r="J61" t="str">
            <v>39377</v>
          </cell>
          <cell r="K61">
            <v>44841</v>
          </cell>
          <cell r="L61" t="str">
            <v>26221011024546000107550010000393771165657144</v>
          </cell>
          <cell r="M61" t="str">
            <v>26 -  Pernambuco</v>
          </cell>
          <cell r="N61">
            <v>320.64999999999998</v>
          </cell>
        </row>
        <row r="62">
          <cell r="C62" t="str">
            <v>UPA BARRA DE JANGADA - C.G 005/2022</v>
          </cell>
          <cell r="E62" t="str">
            <v>3.14 - Alimentação Preparada</v>
          </cell>
          <cell r="F62">
            <v>1087587000180</v>
          </cell>
          <cell r="G62" t="str">
            <v>DEPOSITO PAULO BAHIA</v>
          </cell>
          <cell r="H62" t="str">
            <v>B</v>
          </cell>
          <cell r="I62" t="str">
            <v>S</v>
          </cell>
          <cell r="J62" t="str">
            <v>000000655</v>
          </cell>
          <cell r="K62">
            <v>44838</v>
          </cell>
          <cell r="L62" t="str">
            <v>26221001087587000180550010000006551000003049</v>
          </cell>
          <cell r="M62" t="str">
            <v>26 -  Pernambuco</v>
          </cell>
          <cell r="N62">
            <v>774</v>
          </cell>
        </row>
        <row r="63">
          <cell r="C63" t="str">
            <v>UPA BARRA DE JANGADA - C.G 005/2022</v>
          </cell>
          <cell r="E63" t="str">
            <v>3.14 - Alimentação Preparada</v>
          </cell>
          <cell r="F63">
            <v>11024546000107</v>
          </cell>
          <cell r="G63" t="str">
            <v>IRMAOS COSTA SUPERMERCADO LTDA</v>
          </cell>
          <cell r="H63" t="str">
            <v>B</v>
          </cell>
          <cell r="I63" t="str">
            <v>S</v>
          </cell>
          <cell r="J63" t="str">
            <v>39642</v>
          </cell>
          <cell r="K63">
            <v>44860</v>
          </cell>
          <cell r="L63" t="str">
            <v>26221011024546000107550010000396421167338772</v>
          </cell>
          <cell r="M63" t="str">
            <v>26 -  Pernambuco</v>
          </cell>
          <cell r="N63">
            <v>1041.5</v>
          </cell>
        </row>
        <row r="64">
          <cell r="C64" t="str">
            <v>UPA BARRA DE JANGADA - C.G 005/2022</v>
          </cell>
          <cell r="E64" t="str">
            <v>3.14 - Alimentação Preparada</v>
          </cell>
          <cell r="F64">
            <v>38446162000120</v>
          </cell>
          <cell r="G64" t="str">
            <v>R S SOLUCOES EM REFEICOES</v>
          </cell>
          <cell r="H64" t="str">
            <v>B</v>
          </cell>
          <cell r="I64" t="str">
            <v>S</v>
          </cell>
          <cell r="J64" t="str">
            <v>267</v>
          </cell>
          <cell r="K64">
            <v>44865</v>
          </cell>
          <cell r="L64" t="str">
            <v>26221038446162000120550010000002671000003021</v>
          </cell>
          <cell r="M64" t="str">
            <v>26 -  Pernambuco</v>
          </cell>
          <cell r="N64">
            <v>11997</v>
          </cell>
        </row>
        <row r="65">
          <cell r="C65" t="str">
            <v>UPA BARRA DE JANGADA - C.G 005/2022</v>
          </cell>
          <cell r="E65" t="str">
            <v>3.14 - Alimentação Preparada</v>
          </cell>
          <cell r="F65">
            <v>22006201000139</v>
          </cell>
          <cell r="G65" t="str">
            <v>FORTPEL COM DE DESCARTAVEIS LTDA - PE</v>
          </cell>
          <cell r="H65" t="str">
            <v>B</v>
          </cell>
          <cell r="I65" t="str">
            <v>S</v>
          </cell>
          <cell r="J65" t="str">
            <v>152909</v>
          </cell>
          <cell r="K65">
            <v>44844</v>
          </cell>
          <cell r="L65" t="str">
            <v>26221022006201000139550000001529091101529099</v>
          </cell>
          <cell r="M65" t="str">
            <v>26 -  Pernambuco</v>
          </cell>
          <cell r="N65">
            <v>64</v>
          </cell>
        </row>
        <row r="66">
          <cell r="C66" t="str">
            <v>UPA BARRA DE JANGADA - C.G 005/2022</v>
          </cell>
          <cell r="E66" t="str">
            <v>3.14 - Alimentação Preparada</v>
          </cell>
          <cell r="F66">
            <v>22006201000139</v>
          </cell>
          <cell r="G66" t="str">
            <v>FORTPEL COM DE DESCARTAVEIS LTDA - PE</v>
          </cell>
          <cell r="H66" t="str">
            <v>B</v>
          </cell>
          <cell r="I66" t="str">
            <v>S</v>
          </cell>
          <cell r="J66" t="str">
            <v>153264</v>
          </cell>
          <cell r="K66">
            <v>44847</v>
          </cell>
          <cell r="L66" t="str">
            <v>26221022006201000139550000001532641101532640</v>
          </cell>
          <cell r="M66" t="str">
            <v>26 -  Pernambuco</v>
          </cell>
          <cell r="N66">
            <v>476.2</v>
          </cell>
        </row>
        <row r="67">
          <cell r="C67" t="str">
            <v>UPA BARRA DE JANGADA - C.G 005/2022</v>
          </cell>
          <cell r="E67" t="str">
            <v>3.14 - Alimentação Preparada</v>
          </cell>
          <cell r="F67">
            <v>1087587000180</v>
          </cell>
          <cell r="G67" t="str">
            <v>DEPOSITO PAULO BAHIA</v>
          </cell>
          <cell r="H67" t="str">
            <v>B</v>
          </cell>
          <cell r="I67" t="str">
            <v>S</v>
          </cell>
          <cell r="J67" t="str">
            <v>000000655</v>
          </cell>
          <cell r="K67">
            <v>44838</v>
          </cell>
          <cell r="L67" t="str">
            <v>26221001087587000180550010000006551000003049</v>
          </cell>
          <cell r="M67" t="str">
            <v>26 -  Pernambuco</v>
          </cell>
          <cell r="N67">
            <v>240</v>
          </cell>
        </row>
        <row r="68">
          <cell r="C68" t="str">
            <v>UPA BARRA DE JANGADA - C.G 005/2022</v>
          </cell>
          <cell r="E68" t="str">
            <v>3.6 - Material de Expediente</v>
          </cell>
          <cell r="F68">
            <v>22006201000139</v>
          </cell>
          <cell r="G68" t="str">
            <v>FORTPEL COM DE DESCARTAVEIS LTDA - PE</v>
          </cell>
          <cell r="H68" t="str">
            <v>B</v>
          </cell>
          <cell r="I68" t="str">
            <v>S</v>
          </cell>
          <cell r="J68" t="str">
            <v>152909</v>
          </cell>
          <cell r="K68">
            <v>44844</v>
          </cell>
          <cell r="L68" t="str">
            <v>26221022006201000139550000001529091101529099</v>
          </cell>
          <cell r="M68" t="str">
            <v>26 -  Pernambuco</v>
          </cell>
          <cell r="N68">
            <v>3225</v>
          </cell>
        </row>
        <row r="69">
          <cell r="C69" t="str">
            <v>UPA BARRA DE JANGADA - C.G 005/2022</v>
          </cell>
          <cell r="E69" t="str">
            <v>3.1 - Combustíveis e Lubrificantes Automotivos</v>
          </cell>
          <cell r="F69">
            <v>11681483000153</v>
          </cell>
          <cell r="G69" t="str">
            <v>POSTO SÃO CRISTOVAO LTDA</v>
          </cell>
          <cell r="H69" t="str">
            <v>B</v>
          </cell>
          <cell r="I69" t="str">
            <v>S</v>
          </cell>
          <cell r="J69" t="str">
            <v>3105</v>
          </cell>
          <cell r="K69">
            <v>44837</v>
          </cell>
          <cell r="L69" t="str">
            <v>26221011681483000153550120000031051001133412</v>
          </cell>
          <cell r="M69" t="str">
            <v>26 -  Pernambuco</v>
          </cell>
          <cell r="N69">
            <v>479.81</v>
          </cell>
        </row>
        <row r="70">
          <cell r="C70" t="str">
            <v>UPA BARRA DE JANGADA - C.G 005/2022</v>
          </cell>
          <cell r="E70" t="str">
            <v>3.1 - Combustíveis e Lubrificantes Automotivos</v>
          </cell>
          <cell r="F70">
            <v>1912250000160</v>
          </cell>
          <cell r="G70" t="str">
            <v>POSTO CANCUN LTDA</v>
          </cell>
          <cell r="H70" t="str">
            <v>B</v>
          </cell>
          <cell r="I70" t="str">
            <v>S</v>
          </cell>
          <cell r="J70" t="str">
            <v>2953</v>
          </cell>
          <cell r="K70">
            <v>44840</v>
          </cell>
          <cell r="L70" t="str">
            <v>26221001912250000322550120000029531001142652</v>
          </cell>
          <cell r="M70" t="str">
            <v>26 -  Pernambuco</v>
          </cell>
          <cell r="N70">
            <v>252.08</v>
          </cell>
        </row>
        <row r="71">
          <cell r="C71" t="str">
            <v>UPA BARRA DE JANGADA - C.G 005/2022</v>
          </cell>
          <cell r="E71" t="str">
            <v>3.1 - Combustíveis e Lubrificantes Automotivos</v>
          </cell>
          <cell r="F71">
            <v>11251195000169</v>
          </cell>
          <cell r="G71" t="str">
            <v>POSTO FIJI COMERCIO DE COMBUSTIVEIS</v>
          </cell>
          <cell r="H71" t="str">
            <v>B</v>
          </cell>
          <cell r="I71" t="str">
            <v>S</v>
          </cell>
          <cell r="J71" t="str">
            <v>6561</v>
          </cell>
          <cell r="K71">
            <v>44839</v>
          </cell>
          <cell r="L71" t="str">
            <v>26221011251195000169550120000065611001139357</v>
          </cell>
          <cell r="M71" t="str">
            <v>26 -  Pernambuco</v>
          </cell>
          <cell r="N71">
            <v>6129.67</v>
          </cell>
        </row>
        <row r="72">
          <cell r="C72" t="str">
            <v>UPA BARRA DE JANGADA - C.G 005/2022</v>
          </cell>
          <cell r="E72" t="str">
            <v>3.1 - Combustíveis e Lubrificantes Automotivos</v>
          </cell>
          <cell r="F72">
            <v>1912250000160</v>
          </cell>
          <cell r="G72" t="str">
            <v>POSTO CANCUN LTDA</v>
          </cell>
          <cell r="H72" t="str">
            <v>B</v>
          </cell>
          <cell r="I72" t="str">
            <v>S</v>
          </cell>
          <cell r="J72" t="str">
            <v>1835</v>
          </cell>
          <cell r="K72">
            <v>44837</v>
          </cell>
          <cell r="L72" t="str">
            <v>26221001912250000160550120000018351001133250</v>
          </cell>
          <cell r="M72" t="str">
            <v>26 -  Pernambuco</v>
          </cell>
          <cell r="N72">
            <v>385.19</v>
          </cell>
        </row>
        <row r="73">
          <cell r="C73" t="str">
            <v>UPA BARRA DE JANGADA - C.G 005/2022</v>
          </cell>
          <cell r="E73" t="str">
            <v>3.1 - Combustíveis e Lubrificantes Automotivos</v>
          </cell>
          <cell r="F73">
            <v>7733200000283</v>
          </cell>
          <cell r="G73" t="str">
            <v>POSTO CAPRI COMERCIO DE PETROLEO LTDA</v>
          </cell>
          <cell r="H73" t="str">
            <v>B</v>
          </cell>
          <cell r="I73" t="str">
            <v>S</v>
          </cell>
          <cell r="J73" t="str">
            <v>2087</v>
          </cell>
          <cell r="K73">
            <v>44837</v>
          </cell>
          <cell r="L73" t="str">
            <v>26221007733200000283550120000020871001134252</v>
          </cell>
          <cell r="M73" t="str">
            <v>26 -  Pernambuco</v>
          </cell>
          <cell r="N73">
            <v>262.02</v>
          </cell>
        </row>
        <row r="74">
          <cell r="C74" t="str">
            <v>UPA BARRA DE JANGADA - C.G 005/2022</v>
          </cell>
          <cell r="E74" t="str">
            <v xml:space="preserve">3.9 - Material para Manutenção de Bens Imóveis </v>
          </cell>
          <cell r="F74">
            <v>4940640000302</v>
          </cell>
          <cell r="G74" t="str">
            <v>VIA DA CONSTRUCAO LTDA</v>
          </cell>
          <cell r="H74" t="str">
            <v>B</v>
          </cell>
          <cell r="I74" t="str">
            <v>S</v>
          </cell>
          <cell r="J74" t="str">
            <v>000017849</v>
          </cell>
          <cell r="K74">
            <v>44826</v>
          </cell>
          <cell r="L74" t="str">
            <v>26220904940640000302550010000178491000583490</v>
          </cell>
          <cell r="M74" t="str">
            <v>26 -  Pernambuco</v>
          </cell>
          <cell r="N74">
            <v>32.520000000000003</v>
          </cell>
        </row>
        <row r="75">
          <cell r="C75" t="str">
            <v>UPA BARRA DE JANGADA - C.G 005/2022</v>
          </cell>
          <cell r="E75" t="str">
            <v xml:space="preserve">3.9 - Material para Manutenção de Bens Imóveis </v>
          </cell>
          <cell r="F75">
            <v>4940640000302</v>
          </cell>
          <cell r="G75" t="str">
            <v>VIA DA CONSTRUCAO LTDA</v>
          </cell>
          <cell r="H75" t="str">
            <v>B</v>
          </cell>
          <cell r="I75" t="str">
            <v>S</v>
          </cell>
          <cell r="J75" t="str">
            <v>000017863</v>
          </cell>
          <cell r="K75">
            <v>44830</v>
          </cell>
          <cell r="L75" t="str">
            <v>26220904940640000302550010000178631003116948</v>
          </cell>
          <cell r="M75" t="str">
            <v>26 -  Pernambuco</v>
          </cell>
          <cell r="N75">
            <v>59.1</v>
          </cell>
        </row>
        <row r="76">
          <cell r="C76" t="str">
            <v>UPA BARRA DE JANGADA - C.G 005/2022</v>
          </cell>
          <cell r="E76" t="str">
            <v xml:space="preserve">3.9 - Material para Manutenção de Bens Imóveis </v>
          </cell>
          <cell r="F76">
            <v>11024546000107</v>
          </cell>
          <cell r="G76" t="str">
            <v>IRMAOS COSTA SUPERMERCADO LTDA</v>
          </cell>
          <cell r="H76" t="str">
            <v>B</v>
          </cell>
          <cell r="I76" t="str">
            <v>S</v>
          </cell>
          <cell r="J76" t="str">
            <v>39377</v>
          </cell>
          <cell r="K76">
            <v>44841</v>
          </cell>
          <cell r="L76" t="str">
            <v>26221011024546000107550010000393771165657144</v>
          </cell>
          <cell r="M76" t="str">
            <v>26 -  Pernambuco</v>
          </cell>
          <cell r="N76">
            <v>25.77</v>
          </cell>
        </row>
        <row r="77">
          <cell r="C77" t="str">
            <v>UPA BARRA DE JANGADA - C.G 005/2022</v>
          </cell>
          <cell r="E77" t="str">
            <v xml:space="preserve">5.21 - Seguros em geral </v>
          </cell>
          <cell r="F77" t="str">
            <v>61.198.164/0001-60</v>
          </cell>
          <cell r="G77" t="str">
            <v>PORTO SEGURO SEGUROS GERAIS LTDA</v>
          </cell>
          <cell r="H77" t="str">
            <v>B</v>
          </cell>
          <cell r="I77" t="str">
            <v>N</v>
          </cell>
          <cell r="M77" t="str">
            <v>26 -  Pernambuco</v>
          </cell>
          <cell r="N77">
            <v>822.7</v>
          </cell>
        </row>
        <row r="78">
          <cell r="C78" t="str">
            <v>UPA BARRA DE JANGADA - C.G 005/2022</v>
          </cell>
          <cell r="E78" t="str">
            <v xml:space="preserve">5.25 - Serviços Bancários </v>
          </cell>
          <cell r="F78">
            <v>60097</v>
          </cell>
          <cell r="G78" t="str">
            <v>BANCO DO BRASIL SA CONTA CORRENTE Nº 31203-7</v>
          </cell>
          <cell r="H78" t="str">
            <v>S</v>
          </cell>
          <cell r="I78" t="str">
            <v>N</v>
          </cell>
          <cell r="M78" t="str">
            <v>26 -  Pernambuco</v>
          </cell>
          <cell r="N78">
            <v>153</v>
          </cell>
        </row>
        <row r="79">
          <cell r="C79" t="str">
            <v>UPA BARRA DE JANGADA - C.G 005/2022</v>
          </cell>
          <cell r="E79" t="str">
            <v xml:space="preserve">5.25 - Serviços Bancários </v>
          </cell>
          <cell r="F79">
            <v>60097</v>
          </cell>
          <cell r="G79" t="str">
            <v>BANCO DO BRASIL SA CONTA CORRENTE Nº 31213-4</v>
          </cell>
          <cell r="H79" t="str">
            <v>S</v>
          </cell>
          <cell r="I79" t="str">
            <v>N</v>
          </cell>
          <cell r="M79" t="str">
            <v>26 -  Pernambuco</v>
          </cell>
          <cell r="N79">
            <v>59.95</v>
          </cell>
        </row>
        <row r="80">
          <cell r="C80" t="str">
            <v>UPA BARRA DE JANGADA - C.G 005/2022</v>
          </cell>
          <cell r="E80" t="str">
            <v xml:space="preserve">5.25 - Serviços Bancários </v>
          </cell>
          <cell r="F80">
            <v>60097</v>
          </cell>
          <cell r="G80" t="str">
            <v>BANCO DO BRASIL SA CONTA CORRENTE Nº 31203-7</v>
          </cell>
          <cell r="H80" t="str">
            <v>S</v>
          </cell>
          <cell r="I80" t="str">
            <v>N</v>
          </cell>
          <cell r="M80" t="str">
            <v>26 -  Pernambuco</v>
          </cell>
          <cell r="N80">
            <v>1330.5</v>
          </cell>
        </row>
        <row r="81">
          <cell r="C81" t="str">
            <v>UPA BARRA DE JANGADA - C.G 005/2022</v>
          </cell>
          <cell r="E81" t="str">
            <v xml:space="preserve">5.25 - Serviços Bancários </v>
          </cell>
          <cell r="F81">
            <v>60097</v>
          </cell>
          <cell r="G81" t="str">
            <v>BANCO DO BRASIL SA CONTA CORRENTE Nº 31213-4</v>
          </cell>
          <cell r="H81" t="str">
            <v>S</v>
          </cell>
          <cell r="I81" t="str">
            <v>N</v>
          </cell>
          <cell r="M81" t="str">
            <v>26 -  Pernambuco</v>
          </cell>
          <cell r="N81">
            <v>7.8</v>
          </cell>
        </row>
        <row r="82">
          <cell r="C82" t="str">
            <v>UPA BARRA DE JANGADA - C.G 005/2022</v>
          </cell>
          <cell r="E82" t="str">
            <v xml:space="preserve">5.25 - Serviços Bancários </v>
          </cell>
          <cell r="F82">
            <v>90400888244440</v>
          </cell>
          <cell r="G82" t="str">
            <v>BANCO SANTANDER</v>
          </cell>
          <cell r="H82" t="str">
            <v>S</v>
          </cell>
          <cell r="I82" t="str">
            <v>N</v>
          </cell>
          <cell r="M82" t="str">
            <v>26 -  Pernambuco</v>
          </cell>
          <cell r="N82">
            <v>8.9</v>
          </cell>
        </row>
        <row r="83">
          <cell r="C83" t="str">
            <v>UPA BARRA DE JANGADA - C.G 005/2022</v>
          </cell>
          <cell r="E83" t="str">
            <v xml:space="preserve">5.25 - Serviços Bancários </v>
          </cell>
          <cell r="F83">
            <v>360305000104</v>
          </cell>
          <cell r="G83" t="str">
            <v>CAIXA ECONOMICA FEDERAL</v>
          </cell>
          <cell r="H83" t="str">
            <v>S</v>
          </cell>
          <cell r="I83" t="str">
            <v>N</v>
          </cell>
          <cell r="M83" t="str">
            <v>26 -  Pernambuco</v>
          </cell>
          <cell r="N83">
            <v>22.5</v>
          </cell>
        </row>
        <row r="84">
          <cell r="C84" t="str">
            <v>UPA BARRA DE JANGADA - C.G 005/2022</v>
          </cell>
          <cell r="E84" t="str">
            <v>5.18 - Teledonia Fixa</v>
          </cell>
          <cell r="F84">
            <v>3423730000193</v>
          </cell>
          <cell r="G84" t="str">
            <v>ALGAR TELECOM</v>
          </cell>
          <cell r="H84" t="str">
            <v>S</v>
          </cell>
          <cell r="I84" t="str">
            <v>N</v>
          </cell>
          <cell r="J84" t="str">
            <v>404747304</v>
          </cell>
          <cell r="K84">
            <v>44815</v>
          </cell>
          <cell r="M84" t="str">
            <v>26 -  Pernambuco</v>
          </cell>
          <cell r="N84">
            <v>807.11</v>
          </cell>
        </row>
        <row r="85">
          <cell r="C85" t="str">
            <v>UPA BARRA DE JANGADA - C.G 005/2022</v>
          </cell>
          <cell r="E85" t="str">
            <v>5.13 - Água e Esgoto</v>
          </cell>
          <cell r="F85">
            <v>9769035000164</v>
          </cell>
          <cell r="G85" t="str">
            <v>COMPESA</v>
          </cell>
          <cell r="H85" t="str">
            <v>S</v>
          </cell>
          <cell r="I85" t="str">
            <v>N</v>
          </cell>
          <cell r="M85" t="str">
            <v>26 -  Pernambuco</v>
          </cell>
        </row>
        <row r="86">
          <cell r="C86" t="str">
            <v>UPA BARRA DE JANGADA - C.G 005/2022</v>
          </cell>
          <cell r="E86" t="str">
            <v>5.12 - Energia Elétrica</v>
          </cell>
          <cell r="F86">
            <v>10835932000108</v>
          </cell>
          <cell r="G86" t="str">
            <v>COMPANHIA ENERGETICA DE PERNAMBUCO</v>
          </cell>
          <cell r="H86" t="str">
            <v>S</v>
          </cell>
          <cell r="I86" t="str">
            <v>S</v>
          </cell>
          <cell r="J86" t="str">
            <v>230665533</v>
          </cell>
          <cell r="K86">
            <v>44869</v>
          </cell>
          <cell r="L86" t="str">
            <v>26221110835932000108660002306655331071692184</v>
          </cell>
          <cell r="M86" t="str">
            <v>26 -  Pernambuco</v>
          </cell>
          <cell r="N86">
            <v>18051.849999999999</v>
          </cell>
        </row>
        <row r="87">
          <cell r="C87" t="str">
            <v>UPA BARRA DE JANGADA - C.G 005/2022</v>
          </cell>
          <cell r="E87" t="str">
            <v>5.3 - Locação de Máquinas e Equipamentos</v>
          </cell>
          <cell r="F87">
            <v>24801362000140</v>
          </cell>
          <cell r="G87" t="str">
            <v>AMD TECNOLOGIA DA INFORMACAO E SISTEMAS</v>
          </cell>
          <cell r="H87" t="str">
            <v>S</v>
          </cell>
          <cell r="I87" t="str">
            <v>N</v>
          </cell>
          <cell r="J87" t="str">
            <v>000196</v>
          </cell>
          <cell r="K87">
            <v>44866</v>
          </cell>
          <cell r="M87" t="str">
            <v>26 -  Pernambuco</v>
          </cell>
          <cell r="N87">
            <v>3592</v>
          </cell>
        </row>
        <row r="88">
          <cell r="C88" t="str">
            <v>UPA BARRA DE JANGADA - C.G 005/2022</v>
          </cell>
          <cell r="E88" t="str">
            <v>5.3 - Locação de Máquinas e Equipamentos</v>
          </cell>
          <cell r="F88">
            <v>26081685000131</v>
          </cell>
          <cell r="G88" t="str">
            <v>CG REFRIGERACOES EIRELI</v>
          </cell>
          <cell r="H88" t="str">
            <v>S</v>
          </cell>
          <cell r="I88" t="str">
            <v>N</v>
          </cell>
          <cell r="J88" t="str">
            <v>6810</v>
          </cell>
          <cell r="K88">
            <v>44866</v>
          </cell>
          <cell r="M88" t="str">
            <v>26 -  Pernambuco</v>
          </cell>
          <cell r="N88">
            <v>2010.33</v>
          </cell>
        </row>
        <row r="89">
          <cell r="C89" t="str">
            <v>UPA BARRA DE JANGADA - C.G 005/2022</v>
          </cell>
          <cell r="E89" t="str">
            <v>5.8 - Locação de Veículos Automotores</v>
          </cell>
          <cell r="F89">
            <v>33174692000143</v>
          </cell>
          <cell r="G89" t="str">
            <v>JG LOCACAO DE VEICULOS EIRELI</v>
          </cell>
          <cell r="H89" t="str">
            <v>S</v>
          </cell>
          <cell r="I89" t="str">
            <v>N</v>
          </cell>
          <cell r="J89" t="str">
            <v>000383</v>
          </cell>
          <cell r="K89">
            <v>44861</v>
          </cell>
          <cell r="M89" t="str">
            <v>26 -  Pernambuco</v>
          </cell>
          <cell r="N89">
            <v>1980</v>
          </cell>
        </row>
        <row r="90">
          <cell r="C90" t="str">
            <v>UPA BARRA DE JANGADA - C.G 005/2022</v>
          </cell>
          <cell r="E90" t="str">
            <v>5.16 - Serviços Médico-Hospitalares, Odotonlogia e Laboratoriais</v>
          </cell>
          <cell r="F90">
            <v>28428267000101</v>
          </cell>
          <cell r="G90" t="str">
            <v>MEDPALM SERVIÇOS EM SAUDE LTDA</v>
          </cell>
          <cell r="H90" t="str">
            <v>S</v>
          </cell>
          <cell r="I90" t="str">
            <v>S</v>
          </cell>
          <cell r="J90" t="str">
            <v>1341</v>
          </cell>
          <cell r="K90">
            <v>44874</v>
          </cell>
          <cell r="M90" t="str">
            <v>26 -  Pernambuco</v>
          </cell>
          <cell r="N90">
            <v>10312.5</v>
          </cell>
        </row>
        <row r="91">
          <cell r="C91" t="str">
            <v>UPA BARRA DE JANGADA - C.G 005/2022</v>
          </cell>
          <cell r="E91" t="str">
            <v>5.16 - Serviços Médico-Hospitalares, Odotonlogia e Laboratoriais</v>
          </cell>
          <cell r="F91">
            <v>37221518000165</v>
          </cell>
          <cell r="G91" t="str">
            <v>ANM SERVICOS MEDICOS LTDA</v>
          </cell>
          <cell r="H91" t="str">
            <v>S</v>
          </cell>
          <cell r="I91" t="str">
            <v>S</v>
          </cell>
          <cell r="J91" t="str">
            <v>586</v>
          </cell>
          <cell r="K91">
            <v>44873</v>
          </cell>
          <cell r="M91" t="str">
            <v>26 -  Pernambuco</v>
          </cell>
          <cell r="N91">
            <v>7650</v>
          </cell>
        </row>
        <row r="92">
          <cell r="C92" t="str">
            <v>UPA BARRA DE JANGADA - C.G 005/2022</v>
          </cell>
          <cell r="E92" t="str">
            <v>5.16 - Serviços Médico-Hospitalares, Odotonlogia e Laboratoriais</v>
          </cell>
          <cell r="F92">
            <v>26245293000160</v>
          </cell>
          <cell r="G92" t="str">
            <v>LS PERNAMBUCO ASSISTENCIA MEDICA LTDA</v>
          </cell>
          <cell r="H92" t="str">
            <v>S</v>
          </cell>
          <cell r="I92" t="str">
            <v>S</v>
          </cell>
          <cell r="J92" t="str">
            <v>00003248</v>
          </cell>
          <cell r="K92">
            <v>44873</v>
          </cell>
          <cell r="M92" t="str">
            <v>26 -  Pernambuco</v>
          </cell>
          <cell r="N92">
            <v>3150</v>
          </cell>
        </row>
        <row r="93">
          <cell r="C93" t="str">
            <v>UPA BARRA DE JANGADA - C.G 005/2022</v>
          </cell>
          <cell r="E93" t="str">
            <v>5.16 - Serviços Médico-Hospitalares, Odotonlogia e Laboratoriais</v>
          </cell>
          <cell r="F93">
            <v>43853893000120</v>
          </cell>
          <cell r="G93" t="str">
            <v>MAISMED ATIVIDADES MEDICAS LTDA</v>
          </cell>
          <cell r="H93" t="str">
            <v>S</v>
          </cell>
          <cell r="I93" t="str">
            <v>S</v>
          </cell>
          <cell r="J93" t="str">
            <v>0000000132</v>
          </cell>
          <cell r="K93">
            <v>44873</v>
          </cell>
          <cell r="M93" t="str">
            <v>26 -  Pernambuco</v>
          </cell>
          <cell r="N93">
            <v>5600</v>
          </cell>
        </row>
        <row r="94">
          <cell r="C94" t="str">
            <v>UPA BARRA DE JANGADA - C.G 005/2022</v>
          </cell>
          <cell r="E94" t="str">
            <v>5.16 - Serviços Médico-Hospitalares, Odotonlogia e Laboratoriais</v>
          </cell>
          <cell r="F94">
            <v>45682890000105</v>
          </cell>
          <cell r="G94" t="str">
            <v>EV SERVICOS MEDICOS</v>
          </cell>
          <cell r="H94" t="str">
            <v>S</v>
          </cell>
          <cell r="I94" t="str">
            <v>S</v>
          </cell>
          <cell r="J94" t="str">
            <v>21</v>
          </cell>
          <cell r="K94">
            <v>44874</v>
          </cell>
          <cell r="M94" t="str">
            <v>26 -  Pernambuco</v>
          </cell>
          <cell r="N94">
            <v>12250</v>
          </cell>
        </row>
        <row r="95">
          <cell r="C95" t="str">
            <v>UPA BARRA DE JANGADA - C.G 005/2022</v>
          </cell>
          <cell r="E95" t="str">
            <v>5.16 - Serviços Médico-Hospitalares, Odotonlogia e Laboratoriais</v>
          </cell>
          <cell r="F95">
            <v>43843356000108</v>
          </cell>
          <cell r="G95" t="str">
            <v>SAUDEMED ATIVIDADES MEDICAS LTDA</v>
          </cell>
          <cell r="H95" t="str">
            <v>S</v>
          </cell>
          <cell r="I95" t="str">
            <v>S</v>
          </cell>
          <cell r="J95" t="str">
            <v>000001229</v>
          </cell>
          <cell r="K95">
            <v>44868</v>
          </cell>
          <cell r="M95" t="str">
            <v>26 -  Pernambuco</v>
          </cell>
          <cell r="N95">
            <v>8700</v>
          </cell>
        </row>
        <row r="96">
          <cell r="C96" t="str">
            <v>UPA BARRA DE JANGADA - C.G 005/2022</v>
          </cell>
          <cell r="E96" t="str">
            <v>5.16 - Serviços Médico-Hospitalares, Odotonlogia e Laboratoriais</v>
          </cell>
          <cell r="F96">
            <v>45969705000150</v>
          </cell>
          <cell r="G96" t="str">
            <v>MEDMAIS ATIVIDADES MEDICAS LTDA</v>
          </cell>
          <cell r="H96" t="str">
            <v>S</v>
          </cell>
          <cell r="I96" t="str">
            <v>S</v>
          </cell>
          <cell r="J96" t="str">
            <v>000000191</v>
          </cell>
          <cell r="K96">
            <v>44868</v>
          </cell>
          <cell r="M96" t="str">
            <v>26 -  Pernambuco</v>
          </cell>
          <cell r="N96">
            <v>6750</v>
          </cell>
        </row>
        <row r="97">
          <cell r="C97" t="str">
            <v>UPA BARRA DE JANGADA - C.G 005/2022</v>
          </cell>
          <cell r="E97" t="str">
            <v>5.16 - Serviços Médico-Hospitalares, Odotonlogia e Laboratoriais</v>
          </cell>
          <cell r="F97">
            <v>43843356000108</v>
          </cell>
          <cell r="G97" t="str">
            <v>SAUDEMED ATIVIDADES MEDICAS LTDA</v>
          </cell>
          <cell r="H97" t="str">
            <v>S</v>
          </cell>
          <cell r="I97" t="str">
            <v>S</v>
          </cell>
          <cell r="J97" t="str">
            <v>000001230</v>
          </cell>
          <cell r="K97">
            <v>44868</v>
          </cell>
          <cell r="M97" t="str">
            <v>26 -  Pernambuco</v>
          </cell>
          <cell r="N97">
            <v>7950</v>
          </cell>
        </row>
        <row r="98">
          <cell r="C98" t="str">
            <v>UPA BARRA DE JANGADA - C.G 005/2022</v>
          </cell>
          <cell r="E98" t="str">
            <v>5.16 - Serviços Médico-Hospitalares, Odotonlogia e Laboratoriais</v>
          </cell>
          <cell r="F98">
            <v>46966732000131</v>
          </cell>
          <cell r="G98" t="str">
            <v>MARIA CLARA SOUZA DE ANDRADE LTDA</v>
          </cell>
          <cell r="H98" t="str">
            <v>S</v>
          </cell>
          <cell r="I98" t="str">
            <v>S</v>
          </cell>
          <cell r="J98" t="str">
            <v>0000000014</v>
          </cell>
          <cell r="K98">
            <v>44866</v>
          </cell>
          <cell r="M98" t="str">
            <v>26 -  Pernambuco</v>
          </cell>
          <cell r="N98">
            <v>4200</v>
          </cell>
        </row>
        <row r="99">
          <cell r="C99" t="str">
            <v>UPA BARRA DE JANGADA - C.G 005/2022</v>
          </cell>
          <cell r="E99" t="str">
            <v>5.16 - Serviços Médico-Hospitalares, Odotonlogia e Laboratoriais</v>
          </cell>
          <cell r="F99">
            <v>45935690000109</v>
          </cell>
          <cell r="G99" t="str">
            <v>CAROLINA CARLSSON DELAMBERT BERENSTEIN</v>
          </cell>
          <cell r="H99" t="str">
            <v>S</v>
          </cell>
          <cell r="I99" t="str">
            <v>S</v>
          </cell>
          <cell r="J99" t="str">
            <v>00000018</v>
          </cell>
          <cell r="K99">
            <v>44866</v>
          </cell>
          <cell r="M99" t="str">
            <v>26 -  Pernambuco</v>
          </cell>
          <cell r="N99">
            <v>4200</v>
          </cell>
        </row>
        <row r="100">
          <cell r="C100" t="str">
            <v>UPA BARRA DE JANGADA - C.G 005/2022</v>
          </cell>
          <cell r="E100" t="str">
            <v>5.16 - Serviços Médico-Hospitalares, Odotonlogia e Laboratoriais</v>
          </cell>
          <cell r="F100">
            <v>28923194000116</v>
          </cell>
          <cell r="G100" t="str">
            <v>MULTIMED CONSULTORIA E SERVIÇOS MEDICOS LTDA</v>
          </cell>
          <cell r="H100" t="str">
            <v>S</v>
          </cell>
          <cell r="I100" t="str">
            <v>S</v>
          </cell>
          <cell r="J100" t="str">
            <v>490</v>
          </cell>
          <cell r="K100">
            <v>44866</v>
          </cell>
          <cell r="M100" t="str">
            <v>26 -  Pernambuco</v>
          </cell>
          <cell r="N100">
            <v>6300</v>
          </cell>
        </row>
        <row r="101">
          <cell r="C101" t="str">
            <v>UPA BARRA DE JANGADA - C.G 005/2022</v>
          </cell>
          <cell r="E101" t="str">
            <v>5.16 - Serviços Médico-Hospitalares, Odotonlogia e Laboratoriais</v>
          </cell>
          <cell r="F101">
            <v>46476486000130</v>
          </cell>
          <cell r="G101" t="str">
            <v>G5MED SOLUCOES EM SAUDE LTDA</v>
          </cell>
          <cell r="H101" t="str">
            <v>S</v>
          </cell>
          <cell r="I101" t="str">
            <v>S</v>
          </cell>
          <cell r="J101" t="str">
            <v>000000132</v>
          </cell>
          <cell r="K101">
            <v>44862</v>
          </cell>
          <cell r="M101" t="str">
            <v>26 -  Pernambuco</v>
          </cell>
          <cell r="N101">
            <v>7800</v>
          </cell>
        </row>
        <row r="102">
          <cell r="C102" t="str">
            <v>UPA BARRA DE JANGADA - C.G 005/2022</v>
          </cell>
          <cell r="E102" t="str">
            <v>5.16 - Serviços Médico-Hospitalares, Odotonlogia e Laboratoriais</v>
          </cell>
          <cell r="F102">
            <v>45969705000150</v>
          </cell>
          <cell r="G102" t="str">
            <v>MEDMAIS ATIVIDADES MEDICAS LTDA</v>
          </cell>
          <cell r="H102" t="str">
            <v>S</v>
          </cell>
          <cell r="I102" t="str">
            <v>S</v>
          </cell>
          <cell r="J102" t="str">
            <v>000000193</v>
          </cell>
          <cell r="K102">
            <v>44868</v>
          </cell>
          <cell r="M102" t="str">
            <v>26 -  Pernambuco</v>
          </cell>
          <cell r="N102">
            <v>6250</v>
          </cell>
        </row>
        <row r="103">
          <cell r="C103" t="str">
            <v>UPA BARRA DE JANGADA - C.G 005/2022</v>
          </cell>
          <cell r="E103" t="str">
            <v>5.16 - Serviços Médico-Hospitalares, Odotonlogia e Laboratoriais</v>
          </cell>
          <cell r="F103">
            <v>45735127000197</v>
          </cell>
          <cell r="G103" t="str">
            <v>GLOBALMED ATIVIDADES MEDICAS LTDA</v>
          </cell>
          <cell r="H103" t="str">
            <v>S</v>
          </cell>
          <cell r="I103" t="str">
            <v>S</v>
          </cell>
          <cell r="J103" t="str">
            <v>00000419</v>
          </cell>
          <cell r="K103">
            <v>44868</v>
          </cell>
          <cell r="M103" t="str">
            <v>26 -  Pernambuco</v>
          </cell>
          <cell r="N103">
            <v>3150</v>
          </cell>
        </row>
        <row r="104">
          <cell r="C104" t="str">
            <v>UPA BARRA DE JANGADA - C.G 005/2022</v>
          </cell>
          <cell r="E104" t="str">
            <v>5.16 - Serviços Médico-Hospitalares, Odotonlogia e Laboratoriais</v>
          </cell>
          <cell r="F104">
            <v>45969705000150</v>
          </cell>
          <cell r="G104" t="str">
            <v>MEDMAIS ATIVIDADES MEDICAS LTDA</v>
          </cell>
          <cell r="H104" t="str">
            <v>S</v>
          </cell>
          <cell r="I104" t="str">
            <v>S</v>
          </cell>
          <cell r="J104" t="str">
            <v>000000192</v>
          </cell>
          <cell r="K104">
            <v>44868</v>
          </cell>
          <cell r="M104" t="str">
            <v>26 -  Pernambuco</v>
          </cell>
          <cell r="N104">
            <v>6300</v>
          </cell>
        </row>
        <row r="105">
          <cell r="C105" t="str">
            <v>UPA BARRA DE JANGADA - C.G 005/2022</v>
          </cell>
          <cell r="E105" t="str">
            <v>5.16 - Serviços Médico-Hospitalares, Odotonlogia e Laboratoriais</v>
          </cell>
          <cell r="F105">
            <v>26648302000164</v>
          </cell>
          <cell r="G105" t="str">
            <v>ARTUR BARROS ORTOPEDIA EIRLLI ME</v>
          </cell>
          <cell r="H105" t="str">
            <v>S</v>
          </cell>
          <cell r="I105" t="str">
            <v>S</v>
          </cell>
          <cell r="J105" t="str">
            <v>00000143</v>
          </cell>
          <cell r="K105">
            <v>44868</v>
          </cell>
          <cell r="M105" t="str">
            <v>26 -  Pernambuco</v>
          </cell>
          <cell r="N105">
            <v>2250</v>
          </cell>
        </row>
        <row r="106">
          <cell r="C106" t="str">
            <v>UPA BARRA DE JANGADA - C.G 005/2022</v>
          </cell>
          <cell r="E106" t="str">
            <v>5.16 - Serviços Médico-Hospitalares, Odotonlogia e Laboratoriais</v>
          </cell>
          <cell r="F106">
            <v>33705705000163</v>
          </cell>
          <cell r="G106" t="str">
            <v>CSS CLINICA MEDICA AMBULATORIAL DA SAUDE SUPLEMENTAR LTDA</v>
          </cell>
          <cell r="H106" t="str">
            <v>S</v>
          </cell>
          <cell r="I106" t="str">
            <v>S</v>
          </cell>
          <cell r="J106" t="str">
            <v>00000985</v>
          </cell>
          <cell r="K106">
            <v>44866</v>
          </cell>
          <cell r="M106" t="str">
            <v>26 -  Pernambuco</v>
          </cell>
          <cell r="N106">
            <v>5150</v>
          </cell>
        </row>
        <row r="107">
          <cell r="C107" t="str">
            <v>UPA BARRA DE JANGADA - C.G 005/2022</v>
          </cell>
          <cell r="E107" t="str">
            <v>5.16 - Serviços Médico-Hospitalares, Odotonlogia e Laboratoriais</v>
          </cell>
          <cell r="F107">
            <v>42880089000178</v>
          </cell>
          <cell r="G107" t="str">
            <v>ALEA JACTA EST LDA</v>
          </cell>
          <cell r="H107" t="str">
            <v>S</v>
          </cell>
          <cell r="I107" t="str">
            <v>S</v>
          </cell>
          <cell r="J107" t="str">
            <v>0000000042</v>
          </cell>
          <cell r="K107">
            <v>44866</v>
          </cell>
          <cell r="M107" t="str">
            <v>26 -  Pernambuco</v>
          </cell>
          <cell r="N107">
            <v>5400</v>
          </cell>
        </row>
        <row r="108">
          <cell r="C108" t="str">
            <v>UPA BARRA DE JANGADA - C.G 005/2022</v>
          </cell>
          <cell r="E108" t="str">
            <v>5.16 - Serviços Médico-Hospitalares, Odotonlogia e Laboratoriais</v>
          </cell>
          <cell r="F108">
            <v>45735127000197</v>
          </cell>
          <cell r="G108" t="str">
            <v>GLOBALMED ATIVIDADES MEDICAS LTDA</v>
          </cell>
          <cell r="H108" t="str">
            <v>S</v>
          </cell>
          <cell r="I108" t="str">
            <v>S</v>
          </cell>
          <cell r="J108" t="str">
            <v>00000418</v>
          </cell>
          <cell r="K108">
            <v>44868</v>
          </cell>
          <cell r="M108" t="str">
            <v>26 -  Pernambuco</v>
          </cell>
          <cell r="N108">
            <v>2500</v>
          </cell>
        </row>
        <row r="109">
          <cell r="C109" t="str">
            <v>UPA BARRA DE JANGADA - C.G 005/2022</v>
          </cell>
          <cell r="E109" t="str">
            <v>5.16 - Serviços Médico-Hospitalares, Odotonlogia e Laboratoriais</v>
          </cell>
          <cell r="F109">
            <v>45237924000144</v>
          </cell>
          <cell r="G109" t="str">
            <v>MEDCENTER ATIVIDADES MEDICAS LTDA</v>
          </cell>
          <cell r="H109" t="str">
            <v>S</v>
          </cell>
          <cell r="I109" t="str">
            <v>S</v>
          </cell>
          <cell r="J109" t="str">
            <v>000000325</v>
          </cell>
          <cell r="K109">
            <v>44868</v>
          </cell>
          <cell r="M109" t="str">
            <v>26 -  Pernambuco</v>
          </cell>
          <cell r="N109">
            <v>1125</v>
          </cell>
        </row>
        <row r="110">
          <cell r="C110" t="str">
            <v>UPA BARRA DE JANGADA - C.G 005/2022</v>
          </cell>
          <cell r="E110" t="str">
            <v>5.16 - Serviços Médico-Hospitalares, Odotonlogia e Laboratoriais</v>
          </cell>
          <cell r="F110">
            <v>40554268000190</v>
          </cell>
          <cell r="G110" t="str">
            <v>RC CONSULTORIA MED1 LTDA</v>
          </cell>
          <cell r="H110" t="str">
            <v>S</v>
          </cell>
          <cell r="I110" t="str">
            <v>S</v>
          </cell>
          <cell r="J110" t="str">
            <v>00000628</v>
          </cell>
          <cell r="K110">
            <v>44872</v>
          </cell>
          <cell r="M110" t="str">
            <v>26 -  Pernambuco</v>
          </cell>
          <cell r="N110">
            <v>3600</v>
          </cell>
        </row>
        <row r="111">
          <cell r="C111" t="str">
            <v>UPA BARRA DE JANGADA - C.G 005/2022</v>
          </cell>
          <cell r="E111" t="str">
            <v>5.16 - Serviços Médico-Hospitalares, Odotonlogia e Laboratoriais</v>
          </cell>
          <cell r="F111">
            <v>47055060000175</v>
          </cell>
          <cell r="G111" t="str">
            <v>EBOLI SERVICOS MEDICOS LTDA</v>
          </cell>
          <cell r="H111" t="str">
            <v>S</v>
          </cell>
          <cell r="I111" t="str">
            <v>S</v>
          </cell>
          <cell r="J111" t="str">
            <v>00000012</v>
          </cell>
          <cell r="K111">
            <v>44868</v>
          </cell>
          <cell r="M111" t="str">
            <v>26 -  Pernambuco</v>
          </cell>
          <cell r="N111">
            <v>5925</v>
          </cell>
        </row>
        <row r="112">
          <cell r="C112" t="str">
            <v>UPA BARRA DE JANGADA - C.G 005/2022</v>
          </cell>
          <cell r="E112" t="str">
            <v>5.16 - Serviços Médico-Hospitalares, Odotonlogia e Laboratoriais</v>
          </cell>
          <cell r="F112">
            <v>28428267000101</v>
          </cell>
          <cell r="G112" t="str">
            <v>MEDPALM SERVIÇOS EM SAUDE LTDA</v>
          </cell>
          <cell r="H112" t="str">
            <v>S</v>
          </cell>
          <cell r="I112" t="str">
            <v>S</v>
          </cell>
          <cell r="J112" t="str">
            <v>1319</v>
          </cell>
          <cell r="K112">
            <v>44848</v>
          </cell>
          <cell r="M112" t="str">
            <v>26 -  Pernambuco</v>
          </cell>
          <cell r="N112">
            <v>2100</v>
          </cell>
        </row>
        <row r="113">
          <cell r="C113" t="str">
            <v>UPA BARRA DE JANGADA - C.G 005/2022</v>
          </cell>
          <cell r="E113" t="str">
            <v>5.16 - Serviços Médico-Hospitalares, Odotonlogia e Laboratoriais</v>
          </cell>
          <cell r="F113">
            <v>47200199000165</v>
          </cell>
          <cell r="G113" t="str">
            <v>ASAUDE SERVICOS MEDICOS LTDA</v>
          </cell>
          <cell r="H113" t="str">
            <v>S</v>
          </cell>
          <cell r="I113" t="str">
            <v>S</v>
          </cell>
          <cell r="J113" t="str">
            <v>00000014</v>
          </cell>
          <cell r="K113">
            <v>44865</v>
          </cell>
          <cell r="M113" t="str">
            <v>26 -  Pernambuco</v>
          </cell>
          <cell r="N113">
            <v>9450</v>
          </cell>
        </row>
        <row r="114">
          <cell r="C114" t="str">
            <v>UPA BARRA DE JANGADA - C.G 005/2022</v>
          </cell>
          <cell r="E114" t="str">
            <v>5.16 - Serviços Médico-Hospitalares, Odotonlogia e Laboratoriais</v>
          </cell>
          <cell r="F114">
            <v>46801357000170</v>
          </cell>
          <cell r="G114" t="str">
            <v>GABRIELA PACHECO ATENDIMENTO MEDICO LTDA</v>
          </cell>
          <cell r="H114" t="str">
            <v>S</v>
          </cell>
          <cell r="I114" t="str">
            <v>S</v>
          </cell>
          <cell r="J114" t="str">
            <v>00000018</v>
          </cell>
          <cell r="K114">
            <v>44868</v>
          </cell>
          <cell r="M114" t="str">
            <v>26 -  Pernambuco</v>
          </cell>
          <cell r="N114">
            <v>4200</v>
          </cell>
        </row>
        <row r="115">
          <cell r="C115" t="str">
            <v>UPA BARRA DE JANGADA - C.G 005/2022</v>
          </cell>
          <cell r="E115" t="str">
            <v>5.16 - Serviços Médico-Hospitalares, Odotonlogia e Laboratoriais</v>
          </cell>
          <cell r="F115">
            <v>45969705000150</v>
          </cell>
          <cell r="G115" t="str">
            <v>MEDMAIS ATIVIDADES MEDICAS LTDA</v>
          </cell>
          <cell r="H115" t="str">
            <v>S</v>
          </cell>
          <cell r="I115" t="str">
            <v>S</v>
          </cell>
          <cell r="J115" t="str">
            <v>000000204</v>
          </cell>
          <cell r="K115">
            <v>44868</v>
          </cell>
          <cell r="M115" t="str">
            <v>26 -  Pernambuco</v>
          </cell>
          <cell r="N115">
            <v>5700</v>
          </cell>
        </row>
        <row r="116">
          <cell r="C116" t="str">
            <v>UPA BARRA DE JANGADA - C.G 005/2022</v>
          </cell>
          <cell r="E116" t="str">
            <v>5.16 - Serviços Médico-Hospitalares, Odotonlogia e Laboratoriais</v>
          </cell>
          <cell r="F116">
            <v>46560147000137</v>
          </cell>
          <cell r="G116" t="str">
            <v>MEDICALMED ATIVIDADES MEDICAS LTDA</v>
          </cell>
          <cell r="H116" t="str">
            <v>S</v>
          </cell>
          <cell r="I116" t="str">
            <v>S</v>
          </cell>
          <cell r="J116" t="str">
            <v>000000127</v>
          </cell>
          <cell r="K116">
            <v>44868</v>
          </cell>
          <cell r="M116" t="str">
            <v>26 -  Pernambuco</v>
          </cell>
          <cell r="N116">
            <v>11250</v>
          </cell>
        </row>
        <row r="117">
          <cell r="C117" t="str">
            <v>UPA BARRA DE JANGADA - C.G 005/2022</v>
          </cell>
          <cell r="E117" t="str">
            <v>5.16 - Serviços Médico-Hospitalares, Odotonlogia e Laboratoriais</v>
          </cell>
          <cell r="F117">
            <v>36933717000133</v>
          </cell>
          <cell r="G117" t="str">
            <v>PP SERVICOS MEDICOS LTDA</v>
          </cell>
          <cell r="H117" t="str">
            <v>S</v>
          </cell>
          <cell r="I117" t="str">
            <v>S</v>
          </cell>
          <cell r="J117" t="str">
            <v>00000092</v>
          </cell>
          <cell r="K117">
            <v>44868</v>
          </cell>
          <cell r="M117" t="str">
            <v>26 -  Pernambuco</v>
          </cell>
          <cell r="N117">
            <v>7875</v>
          </cell>
        </row>
        <row r="118">
          <cell r="C118" t="str">
            <v>UPA BARRA DE JANGADA - C.G 005/2022</v>
          </cell>
          <cell r="E118" t="str">
            <v>5.16 - Serviços Médico-Hospitalares, Odotonlogia e Laboratoriais</v>
          </cell>
          <cell r="F118">
            <v>48114051000170</v>
          </cell>
          <cell r="G118" t="str">
            <v>VICTOR A PEREIRA</v>
          </cell>
          <cell r="H118" t="str">
            <v>S</v>
          </cell>
          <cell r="I118" t="str">
            <v>S</v>
          </cell>
          <cell r="J118" t="str">
            <v>00000005</v>
          </cell>
          <cell r="K118">
            <v>44868</v>
          </cell>
          <cell r="M118" t="str">
            <v>26 -  Pernambuco</v>
          </cell>
          <cell r="N118">
            <v>5000</v>
          </cell>
        </row>
        <row r="119">
          <cell r="C119" t="str">
            <v>UPA BARRA DE JANGADA - C.G 005/2022</v>
          </cell>
          <cell r="E119" t="str">
            <v>5.16 - Serviços Médico-Hospitalares, Odotonlogia e Laboratoriais</v>
          </cell>
          <cell r="F119">
            <v>35395370000150</v>
          </cell>
          <cell r="G119" t="str">
            <v>BRUNO MAIA CORREIA DE ARAUJO FILHO</v>
          </cell>
          <cell r="H119" t="str">
            <v>S</v>
          </cell>
          <cell r="I119" t="str">
            <v>S</v>
          </cell>
          <cell r="J119" t="str">
            <v>000000037</v>
          </cell>
          <cell r="K119">
            <v>44869</v>
          </cell>
          <cell r="M119" t="str">
            <v>26 -  Pernambuco</v>
          </cell>
          <cell r="N119">
            <v>2100</v>
          </cell>
        </row>
        <row r="120">
          <cell r="C120" t="str">
            <v>UPA BARRA DE JANGADA - C.G 005/2022</v>
          </cell>
          <cell r="E120" t="str">
            <v>5.16 - Serviços Médico-Hospitalares, Odotonlogia e Laboratoriais</v>
          </cell>
          <cell r="F120">
            <v>26245293000160</v>
          </cell>
          <cell r="G120" t="str">
            <v>LS PERNAMBUCO ASSISTENCIA MEDICA LTDA</v>
          </cell>
          <cell r="H120" t="str">
            <v>S</v>
          </cell>
          <cell r="I120" t="str">
            <v>S</v>
          </cell>
          <cell r="J120" t="str">
            <v>00003218</v>
          </cell>
          <cell r="K120">
            <v>44868</v>
          </cell>
          <cell r="M120" t="str">
            <v>26 -  Pernambuco</v>
          </cell>
          <cell r="N120">
            <v>2700</v>
          </cell>
        </row>
        <row r="121">
          <cell r="C121" t="str">
            <v>UPA BARRA DE JANGADA - C.G 005/2022</v>
          </cell>
          <cell r="E121" t="str">
            <v>5.16 - Serviços Médico-Hospitalares, Odotonlogia e Laboratoriais</v>
          </cell>
          <cell r="F121">
            <v>28859477000146</v>
          </cell>
          <cell r="G121" t="str">
            <v>CLINICA NEW MEDIC LTDA EPP</v>
          </cell>
          <cell r="H121" t="str">
            <v>S</v>
          </cell>
          <cell r="I121" t="str">
            <v>S</v>
          </cell>
          <cell r="J121" t="str">
            <v>00000853</v>
          </cell>
          <cell r="K121">
            <v>44866</v>
          </cell>
          <cell r="M121" t="str">
            <v>26 -  Pernambuco</v>
          </cell>
          <cell r="N121">
            <v>3375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>
            <v>43843356000108</v>
          </cell>
          <cell r="G122" t="str">
            <v>SAUDEMED ATIVIDADES MEDICAS LTDA</v>
          </cell>
          <cell r="H122" t="str">
            <v>S</v>
          </cell>
          <cell r="I122" t="str">
            <v>S</v>
          </cell>
          <cell r="J122" t="str">
            <v>000001273</v>
          </cell>
          <cell r="K122">
            <v>44872</v>
          </cell>
          <cell r="M122" t="str">
            <v>26 -  Pernambuco</v>
          </cell>
          <cell r="N122">
            <v>1200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>
            <v>41569715000147</v>
          </cell>
          <cell r="G123" t="str">
            <v>JOAO HEBERT CRUZ MACEDO CONSULTORIO</v>
          </cell>
          <cell r="H123" t="str">
            <v>S</v>
          </cell>
          <cell r="I123" t="str">
            <v>S</v>
          </cell>
          <cell r="J123" t="str">
            <v>0000000036</v>
          </cell>
          <cell r="K123">
            <v>44872</v>
          </cell>
          <cell r="M123" t="str">
            <v>26 -  Pernambuco</v>
          </cell>
          <cell r="N123">
            <v>6450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>
            <v>31145185000156</v>
          </cell>
          <cell r="G124" t="str">
            <v>CONSULT LAB LABORATORIO DE ANALISES CLINICAS LTDA</v>
          </cell>
          <cell r="H124" t="str">
            <v>S</v>
          </cell>
          <cell r="I124" t="str">
            <v>S</v>
          </cell>
          <cell r="J124" t="str">
            <v>000000649</v>
          </cell>
          <cell r="K124">
            <v>44866</v>
          </cell>
          <cell r="M124" t="str">
            <v>26 -  Pernambuco</v>
          </cell>
          <cell r="N124">
            <v>40678.559999999998</v>
          </cell>
        </row>
        <row r="125">
          <cell r="C125" t="str">
            <v>UPA BARRA DE JANGADA - C.G 005/2022</v>
          </cell>
          <cell r="E125" t="str">
            <v>5.8 - Locação de Veículos Automotores</v>
          </cell>
          <cell r="F125">
            <v>29932922000119</v>
          </cell>
          <cell r="G125" t="str">
            <v>MEDLIFE LOCAÇÃO DE MAQUINAS E EQUIPAMENTOS</v>
          </cell>
          <cell r="H125" t="str">
            <v>S</v>
          </cell>
          <cell r="I125" t="str">
            <v>N</v>
          </cell>
          <cell r="J125" t="str">
            <v>500</v>
          </cell>
          <cell r="K125">
            <v>44866</v>
          </cell>
          <cell r="M125" t="str">
            <v>26 -  Pernambuco</v>
          </cell>
          <cell r="N125">
            <v>22000</v>
          </cell>
        </row>
        <row r="126">
          <cell r="C126" t="str">
            <v>UPA BARRA DE JANGADA - C.G 005/2022</v>
          </cell>
          <cell r="E126" t="str">
            <v>5.15 - Serviços Domésticos</v>
          </cell>
          <cell r="F126">
            <v>6272575004803</v>
          </cell>
          <cell r="G126" t="str">
            <v>LAVEBRAS LOCACAO DE TEXTEIS LTDA</v>
          </cell>
          <cell r="H126" t="str">
            <v>S</v>
          </cell>
          <cell r="I126" t="str">
            <v>N</v>
          </cell>
          <cell r="J126" t="str">
            <v>002813</v>
          </cell>
          <cell r="K126">
            <v>44876</v>
          </cell>
          <cell r="M126" t="str">
            <v>26 -  Pernambuco</v>
          </cell>
          <cell r="N126">
            <v>4428.3999999999996</v>
          </cell>
        </row>
        <row r="127">
          <cell r="C127" t="str">
            <v>UPA BARRA DE JANGADA - C.G 005/2022</v>
          </cell>
          <cell r="E127" t="str">
            <v>5.10 - Detetização/Tratamento de Resíduos e Afins</v>
          </cell>
          <cell r="F127">
            <v>11863530000180</v>
          </cell>
          <cell r="G127" t="str">
            <v>BRASCON GESTAO AMBIENTAL LTDA</v>
          </cell>
          <cell r="H127" t="str">
            <v>S</v>
          </cell>
          <cell r="I127" t="str">
            <v>N</v>
          </cell>
          <cell r="J127" t="str">
            <v>00129839</v>
          </cell>
          <cell r="K127">
            <v>44866</v>
          </cell>
          <cell r="M127" t="str">
            <v>26 -  Pernambuco</v>
          </cell>
          <cell r="N127">
            <v>2256</v>
          </cell>
        </row>
        <row r="128">
          <cell r="C128" t="str">
            <v>UPA BARRA DE JANGADA - C.G 005/2022</v>
          </cell>
          <cell r="E128" t="str">
            <v>5.17 - Manutenção de Software, Certificação Digital e Microfilmagem</v>
          </cell>
          <cell r="F128">
            <v>5662773000238</v>
          </cell>
          <cell r="G128" t="str">
            <v>PIXEON MEDICAL SYSTEMS S.A.</v>
          </cell>
          <cell r="H128" t="str">
            <v>S</v>
          </cell>
          <cell r="I128" t="str">
            <v>S</v>
          </cell>
          <cell r="J128" t="str">
            <v>48892</v>
          </cell>
          <cell r="K128">
            <v>44838</v>
          </cell>
          <cell r="M128" t="str">
            <v>3548807 - São Caetano do Sul - SP</v>
          </cell>
          <cell r="N128">
            <v>4288.75</v>
          </cell>
        </row>
        <row r="129">
          <cell r="C129" t="str">
            <v>UPA BARRA DE JANGADA - C.G 005/2022</v>
          </cell>
          <cell r="E129" t="str">
            <v>5.17 - Manutenção de Software, Certificação Digital e Microfilmagem</v>
          </cell>
          <cell r="F129" t="str">
            <v>115879750033-61</v>
          </cell>
          <cell r="G129" t="str">
            <v>ONLINE CERTIFICADORA LTDA</v>
          </cell>
          <cell r="H129" t="str">
            <v>S</v>
          </cell>
          <cell r="I129" t="str">
            <v>S</v>
          </cell>
          <cell r="J129" t="str">
            <v>01129337</v>
          </cell>
          <cell r="K129">
            <v>44865</v>
          </cell>
          <cell r="M129" t="str">
            <v>3550308 - São Paulo - SP</v>
          </cell>
          <cell r="N129">
            <v>3510</v>
          </cell>
        </row>
        <row r="130">
          <cell r="C130" t="str">
            <v>UPA BARRA DE JANGADA - C.G 005/2022</v>
          </cell>
          <cell r="E130" t="str">
            <v>5.17 - Manutenção de Software, Certificação Digital e Microfilmagem</v>
          </cell>
          <cell r="F130">
            <v>16783034000130</v>
          </cell>
          <cell r="G130" t="str">
            <v xml:space="preserve">SINTESE LICENCIAMENTO DE PROGRAMA PARA COMPUTADORES </v>
          </cell>
          <cell r="H130" t="str">
            <v>S</v>
          </cell>
          <cell r="I130" t="str">
            <v>S</v>
          </cell>
          <cell r="J130" t="str">
            <v>00022670</v>
          </cell>
          <cell r="K130">
            <v>44866</v>
          </cell>
          <cell r="M130" t="str">
            <v>26 -  Pernambuco</v>
          </cell>
          <cell r="N130">
            <v>1500</v>
          </cell>
        </row>
        <row r="131">
          <cell r="C131" t="str">
            <v>UPA BARRA DE JANGADA - C.G 005/2022</v>
          </cell>
          <cell r="E131" t="str">
            <v>5.17 - Manutenção de Software, Certificação Digital e Microfilmagem</v>
          </cell>
          <cell r="F131">
            <v>69920213000138</v>
          </cell>
          <cell r="G131" t="str">
            <v>PALAS INFORMATICA LTTDA</v>
          </cell>
          <cell r="H131" t="str">
            <v>S</v>
          </cell>
          <cell r="I131" t="str">
            <v>S</v>
          </cell>
          <cell r="J131" t="str">
            <v>22427</v>
          </cell>
          <cell r="K131">
            <v>44837</v>
          </cell>
          <cell r="M131" t="str">
            <v>26 -  Pernambuco</v>
          </cell>
          <cell r="N131">
            <v>507.2</v>
          </cell>
        </row>
        <row r="132">
          <cell r="C132" t="str">
            <v>UPA BARRA DE JANGADA - C.G 005/2022</v>
          </cell>
          <cell r="E132" t="str">
            <v>5.2 - Serviços Técnicos Profissionais</v>
          </cell>
          <cell r="F132">
            <v>3313161000123</v>
          </cell>
          <cell r="G132" t="str">
            <v>CENTRAL DE ATENDIMENTO MEDICO SANTO EXPEDITO LTDA</v>
          </cell>
          <cell r="H132" t="str">
            <v>S</v>
          </cell>
          <cell r="I132" t="str">
            <v>S</v>
          </cell>
          <cell r="J132" t="str">
            <v>000016836</v>
          </cell>
          <cell r="K132">
            <v>44879</v>
          </cell>
          <cell r="M132" t="str">
            <v>26 -  Pernambuco</v>
          </cell>
          <cell r="N132">
            <v>206.6</v>
          </cell>
        </row>
        <row r="133">
          <cell r="C133" t="str">
            <v>UPA BARRA DE JANGADA - C.G 005/2022</v>
          </cell>
          <cell r="E133" t="str">
            <v>5.2 - Serviços Técnicos Profissionais</v>
          </cell>
          <cell r="F133">
            <v>23107889000106</v>
          </cell>
          <cell r="G133" t="str">
            <v>COELHO PEDROSA ADVOGADOS ASSOCIADOS</v>
          </cell>
          <cell r="H133" t="str">
            <v>S</v>
          </cell>
          <cell r="I133" t="str">
            <v>S</v>
          </cell>
          <cell r="J133" t="str">
            <v>00000430</v>
          </cell>
          <cell r="K133">
            <v>44873</v>
          </cell>
          <cell r="M133" t="str">
            <v>26 -  Pernambuco</v>
          </cell>
          <cell r="N133">
            <v>6060</v>
          </cell>
        </row>
        <row r="134">
          <cell r="C134" t="str">
            <v>UPA BARRA DE JANGADA - C.G 005/2022</v>
          </cell>
          <cell r="E134" t="str">
            <v>5.2 - Serviços Técnicos Profissionais</v>
          </cell>
          <cell r="F134">
            <v>36731324000147</v>
          </cell>
          <cell r="G134" t="str">
            <v>PLUS MED RECIFE SAUDE E SEGURANÇA DO TRABALHO</v>
          </cell>
          <cell r="H134" t="str">
            <v>S</v>
          </cell>
          <cell r="I134" t="str">
            <v>S</v>
          </cell>
          <cell r="J134" t="str">
            <v>00002039</v>
          </cell>
          <cell r="K134">
            <v>44859</v>
          </cell>
          <cell r="M134" t="str">
            <v>26 -  Pernambuco</v>
          </cell>
          <cell r="N134">
            <v>3425</v>
          </cell>
        </row>
        <row r="135">
          <cell r="C135" t="str">
            <v>UPA BARRA DE JANGADA - C.G 005/2022</v>
          </cell>
          <cell r="E135" t="str">
            <v>5.2 - Serviços Técnicos Profissionais</v>
          </cell>
          <cell r="F135">
            <v>29439708000125</v>
          </cell>
          <cell r="G135" t="str">
            <v>DCIFRE CONTABILIDADE DIGITAL LTDA</v>
          </cell>
          <cell r="H135" t="str">
            <v>S</v>
          </cell>
          <cell r="I135" t="str">
            <v>S</v>
          </cell>
          <cell r="J135" t="str">
            <v>00004879</v>
          </cell>
          <cell r="K135">
            <v>44720</v>
          </cell>
          <cell r="M135" t="str">
            <v>26 -  Pernambuco</v>
          </cell>
          <cell r="N135">
            <v>960</v>
          </cell>
        </row>
        <row r="136">
          <cell r="C136" t="str">
            <v>UPA BARRA DE JANGADA - C.G 005/2022</v>
          </cell>
          <cell r="E136" t="str">
            <v>5.2 - Serviços Técnicos Profissionais</v>
          </cell>
          <cell r="F136">
            <v>87389086000174</v>
          </cell>
          <cell r="G136" t="str">
            <v>PRORADD CONSULTORES EM RADIOPROTECAO S/S LTDA</v>
          </cell>
          <cell r="H136" t="str">
            <v>S</v>
          </cell>
          <cell r="I136" t="str">
            <v>S</v>
          </cell>
          <cell r="J136" t="str">
            <v>136032</v>
          </cell>
          <cell r="K136">
            <v>44866</v>
          </cell>
          <cell r="M136" t="str">
            <v>26 -  Pernambuco</v>
          </cell>
          <cell r="N136">
            <v>290</v>
          </cell>
        </row>
        <row r="137">
          <cell r="C137" t="str">
            <v>UPA BARRA DE JANGADA - C.G 005/2022</v>
          </cell>
          <cell r="E137" t="str">
            <v>5.2 - Serviços Técnicos Profissionais</v>
          </cell>
          <cell r="F137">
            <v>36710076000158</v>
          </cell>
          <cell r="G137" t="str">
            <v>APS APOIO ADMINISTRATIVO LTDA</v>
          </cell>
          <cell r="H137" t="str">
            <v>S</v>
          </cell>
          <cell r="I137" t="str">
            <v>S</v>
          </cell>
          <cell r="J137" t="str">
            <v>00000136</v>
          </cell>
          <cell r="K137">
            <v>44865</v>
          </cell>
          <cell r="M137" t="str">
            <v>26 -  Pernambuco</v>
          </cell>
          <cell r="N137">
            <v>5000</v>
          </cell>
        </row>
        <row r="138">
          <cell r="C138" t="str">
            <v>UPA BARRA DE JANGADA - C.G 005/2022</v>
          </cell>
          <cell r="E138" t="str">
            <v>5.2 - Serviços Técnicos Profissionais</v>
          </cell>
          <cell r="F138">
            <v>30431933000102</v>
          </cell>
          <cell r="G138" t="str">
            <v>DASCONT DIGITAL ASSESSORIA CONTABIL</v>
          </cell>
          <cell r="H138" t="str">
            <v>S</v>
          </cell>
          <cell r="I138" t="str">
            <v>S</v>
          </cell>
          <cell r="J138" t="str">
            <v>00000091</v>
          </cell>
          <cell r="K138">
            <v>44868</v>
          </cell>
          <cell r="M138" t="str">
            <v>26 -  Pernambuco</v>
          </cell>
          <cell r="N138">
            <v>2500</v>
          </cell>
        </row>
        <row r="139">
          <cell r="C139" t="str">
            <v>UPA BARRA DE JANGADA - C.G 005/2022</v>
          </cell>
          <cell r="E139" t="str">
            <v>5.2 - Serviços Técnicos Profissionais</v>
          </cell>
          <cell r="F139">
            <v>32085944000103</v>
          </cell>
          <cell r="G139" t="str">
            <v>JF TECNOLOGIA E SOLUCOES ADMINISTRATIVAS LTDA</v>
          </cell>
          <cell r="H139" t="str">
            <v>S</v>
          </cell>
          <cell r="I139" t="str">
            <v>S</v>
          </cell>
          <cell r="J139" t="str">
            <v>000000155</v>
          </cell>
          <cell r="K139">
            <v>44868</v>
          </cell>
          <cell r="M139" t="str">
            <v>26 -  Pernambuco</v>
          </cell>
          <cell r="N139">
            <v>2500</v>
          </cell>
        </row>
        <row r="140">
          <cell r="C140" t="str">
            <v>UPA BARRA DE JANGADA - C.G 005/2022</v>
          </cell>
          <cell r="E140" t="str">
            <v>5.2 - Serviços Técnicos Profissionais</v>
          </cell>
          <cell r="F140">
            <v>46797782000132</v>
          </cell>
          <cell r="G140" t="str">
            <v>MGN CIENCIAS DE DADOS</v>
          </cell>
          <cell r="H140" t="str">
            <v>S</v>
          </cell>
          <cell r="I140" t="str">
            <v>S</v>
          </cell>
          <cell r="J140" t="str">
            <v>154274</v>
          </cell>
          <cell r="K140">
            <v>44876</v>
          </cell>
          <cell r="M140" t="str">
            <v>26 -  Pernambuco</v>
          </cell>
          <cell r="N140">
            <v>4000</v>
          </cell>
        </row>
        <row r="141">
          <cell r="C141" t="str">
            <v>UPA BARRA DE JANGADA - C.G 005/2022</v>
          </cell>
          <cell r="E141" t="str">
            <v>5.2 - Serviços Técnicos Profissionais</v>
          </cell>
          <cell r="F141">
            <v>1699696000159</v>
          </cell>
          <cell r="G141" t="str">
            <v>QUALIAGUA LABORATORIO E CONSULTORIA LTDA</v>
          </cell>
          <cell r="H141" t="str">
            <v>S</v>
          </cell>
          <cell r="I141" t="str">
            <v>S</v>
          </cell>
          <cell r="J141" t="str">
            <v>00061127</v>
          </cell>
          <cell r="K141">
            <v>44837</v>
          </cell>
          <cell r="M141" t="str">
            <v>26 -  Pernambuco</v>
          </cell>
          <cell r="N141">
            <v>205</v>
          </cell>
        </row>
        <row r="142">
          <cell r="C142" t="str">
            <v>UPA BARRA DE JANGADA - C.G 005/2022</v>
          </cell>
          <cell r="E142" t="str">
            <v>5.2 - Serviços Técnicos Profissionais</v>
          </cell>
          <cell r="F142">
            <v>1545203000126</v>
          </cell>
          <cell r="G142" t="str">
            <v>ENAE EMPPRESA NACIONAL DE ESTERILIZACAO EIRELI</v>
          </cell>
          <cell r="H142" t="str">
            <v>S</v>
          </cell>
          <cell r="I142" t="str">
            <v>S</v>
          </cell>
          <cell r="J142" t="str">
            <v>00013454</v>
          </cell>
          <cell r="K142">
            <v>44866</v>
          </cell>
          <cell r="M142" t="str">
            <v>26 -  Pernambuco</v>
          </cell>
          <cell r="N142">
            <v>11702.11</v>
          </cell>
        </row>
        <row r="143">
          <cell r="C143" t="str">
            <v>UPA BARRA DE JANGADA - C.G 005/2022</v>
          </cell>
          <cell r="E143" t="str">
            <v>5.10 - Detetização/Tratamento de Resíduos e Afins</v>
          </cell>
          <cell r="F143">
            <v>10333266000100</v>
          </cell>
          <cell r="G143" t="str">
            <v>CARLOS ANTONIO DE OLIVEIRA MILET JUNIOR ME</v>
          </cell>
          <cell r="H143" t="str">
            <v>S</v>
          </cell>
          <cell r="I143" t="str">
            <v>S</v>
          </cell>
          <cell r="J143" t="str">
            <v>00009768</v>
          </cell>
          <cell r="K143">
            <v>44861</v>
          </cell>
          <cell r="M143" t="str">
            <v>26 -  Pernambuco</v>
          </cell>
          <cell r="N143">
            <v>180</v>
          </cell>
        </row>
        <row r="144">
          <cell r="C144" t="str">
            <v>UPA BARRA DE JANGADA - C.G 005/2022</v>
          </cell>
          <cell r="E144" t="str">
            <v>5.23 - Limpeza e Conservação</v>
          </cell>
          <cell r="F144">
            <v>10229013000190</v>
          </cell>
          <cell r="G144" t="str">
            <v>INTERCLEAN ADMINISTRAÇÃO LTDA</v>
          </cell>
          <cell r="H144" t="str">
            <v>S</v>
          </cell>
          <cell r="I144" t="str">
            <v>S</v>
          </cell>
          <cell r="J144" t="str">
            <v>00000766</v>
          </cell>
          <cell r="K144">
            <v>44866</v>
          </cell>
          <cell r="M144" t="str">
            <v>26 -  Pernambuco</v>
          </cell>
          <cell r="N144">
            <v>49187</v>
          </cell>
        </row>
        <row r="145">
          <cell r="C145" t="str">
            <v>UPA BARRA DE JANGADA - C.G 005/2022</v>
          </cell>
          <cell r="E145" t="str">
            <v>5.99 - Outros Serviços de Terceiros Pessoa Jurídica</v>
          </cell>
          <cell r="F145">
            <v>14543772000184</v>
          </cell>
          <cell r="G145" t="str">
            <v>BRAVO LOCAÇÃO DE MAQUINAS E EQUIPAMENTOS LTDA</v>
          </cell>
          <cell r="H145" t="str">
            <v>S</v>
          </cell>
          <cell r="I145" t="str">
            <v>S</v>
          </cell>
          <cell r="J145" t="str">
            <v>8390</v>
          </cell>
          <cell r="K145">
            <v>44866</v>
          </cell>
          <cell r="M145" t="str">
            <v>26 -  Pernambuco</v>
          </cell>
          <cell r="N145">
            <v>1500</v>
          </cell>
        </row>
        <row r="146">
          <cell r="C146" t="str">
            <v>UPA BARRA DE JANGADA - C.G 005/2022</v>
          </cell>
          <cell r="E146" t="str">
            <v>5.5 - Reparo e Manutenção de Máquinas e Equipamentos</v>
          </cell>
          <cell r="F146">
            <v>24380578002041</v>
          </cell>
          <cell r="G146" t="str">
            <v>WHITE MARTINS GASES INDUSTRIAIS NE LTDA</v>
          </cell>
          <cell r="H146" t="str">
            <v>S</v>
          </cell>
          <cell r="I146" t="str">
            <v>S</v>
          </cell>
          <cell r="J146" t="str">
            <v>13596</v>
          </cell>
          <cell r="K146">
            <v>44865</v>
          </cell>
          <cell r="M146" t="str">
            <v>26 -  Pernambuco</v>
          </cell>
          <cell r="N146">
            <v>317.19</v>
          </cell>
        </row>
        <row r="147">
          <cell r="C147" t="str">
            <v>UPA BARRA DE JANGADA - C.G 005/2022</v>
          </cell>
          <cell r="E147" t="str">
            <v>5.5 - Reparo e Manutenção de Máquinas e Equipamentos</v>
          </cell>
          <cell r="F147">
            <v>1141468000169</v>
          </cell>
          <cell r="G147" t="str">
            <v>MEDCALL COMERCIO E SERV DE EQUIPAMENTOS MEDICOS LTDA</v>
          </cell>
          <cell r="H147" t="str">
            <v>S</v>
          </cell>
          <cell r="I147" t="str">
            <v>S</v>
          </cell>
          <cell r="J147" t="str">
            <v>00003392</v>
          </cell>
          <cell r="K147">
            <v>44866</v>
          </cell>
          <cell r="M147" t="str">
            <v>26 -  Pernambuco</v>
          </cell>
          <cell r="N147">
            <v>3200</v>
          </cell>
        </row>
        <row r="148">
          <cell r="C148" t="str">
            <v>UPA BARRA DE JANGADA - C.G 005/2022</v>
          </cell>
          <cell r="E148" t="str">
            <v>5.5 - Reparo e Manutenção de Máquinas e Equipamentos</v>
          </cell>
          <cell r="F148">
            <v>20278964000103</v>
          </cell>
          <cell r="G148" t="str">
            <v>JOSE PAULO C DA SILVA ME</v>
          </cell>
          <cell r="H148" t="str">
            <v>S</v>
          </cell>
          <cell r="I148" t="str">
            <v>S</v>
          </cell>
          <cell r="J148" t="str">
            <v>00001124</v>
          </cell>
          <cell r="K148">
            <v>44866</v>
          </cell>
          <cell r="M148" t="str">
            <v>26 -  Pernambuco</v>
          </cell>
          <cell r="N148">
            <v>1000</v>
          </cell>
        </row>
        <row r="149">
          <cell r="C149" t="str">
            <v>UPA BARRA DE JANGADA - C.G 005/2022</v>
          </cell>
          <cell r="E149" t="str">
            <v>5.5 - Reparo e Manutenção de Máquinas e Equipamentos</v>
          </cell>
          <cell r="F149">
            <v>38406337000176</v>
          </cell>
          <cell r="G149" t="str">
            <v>MVS COM E SERV HOSPITALAR LTDA</v>
          </cell>
          <cell r="H149" t="str">
            <v>S</v>
          </cell>
          <cell r="I149" t="str">
            <v>S</v>
          </cell>
          <cell r="J149" t="str">
            <v>626</v>
          </cell>
          <cell r="K149">
            <v>44835</v>
          </cell>
          <cell r="M149" t="str">
            <v>2304400 - Fortaleza - CE</v>
          </cell>
          <cell r="N149">
            <v>5000</v>
          </cell>
        </row>
        <row r="150">
          <cell r="C150" t="str">
            <v>UPA BARRA DE JANGADA - C.G 005/2022</v>
          </cell>
          <cell r="E150" t="str">
            <v>5.5 - Reparo e Manutenção de Máquinas e Equipamentos</v>
          </cell>
          <cell r="F150">
            <v>13490233000161</v>
          </cell>
          <cell r="G150" t="str">
            <v>ALONETEC IMP E SERV DE EQUIPAMENTOS DE INFORMATICA</v>
          </cell>
          <cell r="H150" t="str">
            <v>S</v>
          </cell>
          <cell r="I150" t="str">
            <v>S</v>
          </cell>
          <cell r="J150" t="str">
            <v>3674</v>
          </cell>
          <cell r="K150">
            <v>44853</v>
          </cell>
          <cell r="M150" t="str">
            <v>26 -  Pernambuco</v>
          </cell>
          <cell r="N150">
            <v>1500</v>
          </cell>
        </row>
        <row r="151">
          <cell r="C151" t="str">
            <v>UPA BARRA DE JANGADA - C.G 005/2022</v>
          </cell>
          <cell r="E151" t="str">
            <v>5.5 - Reparo e Manutenção de Máquinas e Equipamentos</v>
          </cell>
          <cell r="F151">
            <v>26081685000131</v>
          </cell>
          <cell r="G151" t="str">
            <v>CG REFRIGERACOES EIRELI</v>
          </cell>
          <cell r="H151" t="str">
            <v>S</v>
          </cell>
          <cell r="I151" t="str">
            <v>S</v>
          </cell>
          <cell r="J151" t="str">
            <v>00001122</v>
          </cell>
          <cell r="K151">
            <v>44866</v>
          </cell>
          <cell r="M151" t="str">
            <v>26 -  Pernambuco</v>
          </cell>
          <cell r="N151">
            <v>3438</v>
          </cell>
        </row>
        <row r="152">
          <cell r="C152" t="str">
            <v>UPA BARRA DE JANGADA - C.G 005/2022</v>
          </cell>
          <cell r="E152" t="str">
            <v>5.5 - Reparo e Manutenção de Máquinas e Equipamentos</v>
          </cell>
          <cell r="F152">
            <v>11343756000150</v>
          </cell>
          <cell r="G152" t="str">
            <v>JL GRUPOS GERADORES LTDA</v>
          </cell>
          <cell r="H152" t="str">
            <v>S</v>
          </cell>
          <cell r="I152" t="str">
            <v>S</v>
          </cell>
          <cell r="J152" t="str">
            <v>000003511</v>
          </cell>
          <cell r="K152">
            <v>44866</v>
          </cell>
          <cell r="M152" t="str">
            <v>26 -  Pernambuco</v>
          </cell>
          <cell r="N152">
            <v>350</v>
          </cell>
        </row>
        <row r="153">
          <cell r="C153" t="str">
            <v>UPA BARRA DE JANGADA - C.G 005/2022</v>
          </cell>
          <cell r="E153" t="str">
            <v>5.4 - Reparo e Manutenção de Bens Imóveis</v>
          </cell>
          <cell r="F153">
            <v>12682965000190</v>
          </cell>
          <cell r="G153" t="str">
            <v>CARDOSO SERVIÇOS DE JARDINAGEM LTDA</v>
          </cell>
          <cell r="H153" t="str">
            <v>S</v>
          </cell>
          <cell r="I153" t="str">
            <v>S</v>
          </cell>
          <cell r="J153" t="str">
            <v>000002445</v>
          </cell>
          <cell r="K153">
            <v>44868</v>
          </cell>
          <cell r="M153" t="str">
            <v>26 -  Pernambuco</v>
          </cell>
          <cell r="N153">
            <v>750</v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87A22-CEDB-4636-9F69-A70E3FB93B3F}">
  <sheetPr>
    <tabColor rgb="FF92D050"/>
  </sheetPr>
  <dimension ref="A1:L1992"/>
  <sheetViews>
    <sheetView showGridLines="0" tabSelected="1" topLeftCell="B123" zoomScale="90" zoomScaleNormal="90" workbookViewId="0">
      <selection activeCell="C133" sqref="C133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>
        <f>'[1]TCE - ANEXO IV - Preencher'!F11</f>
        <v>38446162000120</v>
      </c>
      <c r="E2" s="5" t="str">
        <f>'[1]TCE - ANEXO IV - Preencher'!G11</f>
        <v>R S SOLUCOES EM REFEICOES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000252</v>
      </c>
      <c r="I2" s="6">
        <f>IF('[1]TCE - ANEXO IV - Preencher'!K11="","",'[1]TCE - ANEXO IV - Preencher'!K11)</f>
        <v>44834</v>
      </c>
      <c r="J2" s="5" t="str">
        <f>'[1]TCE - ANEXO IV - Preencher'!L11</f>
        <v>26220938446162000120550010000002521000002871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69298.8</v>
      </c>
    </row>
    <row r="3" spans="1:12" s="8" customFormat="1" ht="19.5" customHeight="1" x14ac:dyDescent="0.25">
      <c r="A3" s="3">
        <f>IFERROR(VLOOKUP(B3,'[1]DADOS (OCULTAR)'!$Q$3:$S$133,3,0),"")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17998.8</v>
      </c>
    </row>
    <row r="4" spans="1:12" s="8" customFormat="1" ht="19.5" customHeight="1" x14ac:dyDescent="0.25">
      <c r="A4" s="3">
        <f>IFERROR(VLOOKUP(B4,'[1]DADOS (OCULTAR)'!$Q$3:$S$133,3,0),"")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3.12 - Material Hospitalar</v>
      </c>
      <c r="D4" s="3">
        <f>'[1]TCE - ANEXO IV - Preencher'!F13</f>
        <v>3817043000152</v>
      </c>
      <c r="E4" s="5" t="str">
        <f>'[1]TCE - ANEXO IV - Preencher'!G13</f>
        <v>PHARMAPLUS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000049675</v>
      </c>
      <c r="I4" s="6">
        <f>IF('[1]TCE - ANEXO IV - Preencher'!K13="","",'[1]TCE - ANEXO IV - Preencher'!K13)</f>
        <v>44833</v>
      </c>
      <c r="J4" s="5" t="str">
        <f>'[1]TCE - ANEXO IV - Preencher'!L13</f>
        <v>26220903817043000152550010000496751066920043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66</v>
      </c>
    </row>
    <row r="5" spans="1:12" s="8" customFormat="1" ht="19.5" customHeight="1" x14ac:dyDescent="0.25">
      <c r="A5" s="3">
        <f>IFERROR(VLOOKUP(B5,'[1]DADOS (OCULTAR)'!$Q$3:$S$133,3,0),"")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3.12 - Material Hospitalar</v>
      </c>
      <c r="D5" s="3">
        <f>'[1]TCE - ANEXO IV - Preencher'!F14</f>
        <v>5932624000160</v>
      </c>
      <c r="E5" s="5" t="str">
        <f>'[1]TCE - ANEXO IV - Preencher'!G14</f>
        <v>MEGAMED COMERCIO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000018941</v>
      </c>
      <c r="I5" s="6">
        <f>IF('[1]TCE - ANEXO IV - Preencher'!K14="","",'[1]TCE - ANEXO IV - Preencher'!K14)</f>
        <v>44844</v>
      </c>
      <c r="J5" s="5" t="str">
        <f>'[1]TCE - ANEXO IV - Preencher'!L14</f>
        <v>26221005932624000160550010000189411771418300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2250</v>
      </c>
    </row>
    <row r="6" spans="1:12" s="8" customFormat="1" ht="19.5" customHeight="1" x14ac:dyDescent="0.25">
      <c r="A6" s="3">
        <f>IFERROR(VLOOKUP(B6,'[1]DADOS (OCULTAR)'!$Q$3:$S$133,3,0),"")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>
        <f>'[1]TCE - ANEXO IV - Preencher'!F15</f>
        <v>10779833000156</v>
      </c>
      <c r="E6" s="5" t="str">
        <f>'[1]TCE - ANEXO IV - Preencher'!G15</f>
        <v>MEDICAL MERCANTIL DE APARELHAGEM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000562005</v>
      </c>
      <c r="I6" s="6">
        <f>IF('[1]TCE - ANEXO IV - Preencher'!K15="","",'[1]TCE - ANEXO IV - Preencher'!K15)</f>
        <v>44844</v>
      </c>
      <c r="J6" s="5" t="str">
        <f>'[1]TCE - ANEXO IV - Preencher'!L15</f>
        <v>26221010779833000156550010005620051564027009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2500</v>
      </c>
    </row>
    <row r="7" spans="1:12" s="8" customFormat="1" ht="19.5" customHeight="1" x14ac:dyDescent="0.25">
      <c r="A7" s="3">
        <f>IFERROR(VLOOKUP(B7,'[1]DADOS (OCULTAR)'!$Q$3:$S$133,3,0),"")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>
        <f>'[1]TCE - ANEXO IV - Preencher'!F16</f>
        <v>41601210000112</v>
      </c>
      <c r="E7" s="5" t="str">
        <f>'[1]TCE - ANEXO IV - Preencher'!G16</f>
        <v>LUCAS JOSEPH BRAGA DE GREEF EIRELI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000000373</v>
      </c>
      <c r="I7" s="6">
        <f>IF('[1]TCE - ANEXO IV - Preencher'!K16="","",'[1]TCE - ANEXO IV - Preencher'!K16)</f>
        <v>44861</v>
      </c>
      <c r="J7" s="5" t="str">
        <f>'[1]TCE - ANEXO IV - Preencher'!L16</f>
        <v>26221041601210000112550010000003731046403276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312</v>
      </c>
    </row>
    <row r="8" spans="1:12" s="8" customFormat="1" ht="19.5" customHeight="1" x14ac:dyDescent="0.25">
      <c r="A8" s="3">
        <f>IFERROR(VLOOKUP(B8,'[1]DADOS (OCULTAR)'!$Q$3:$S$133,3,0),"")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>
        <f>'[1]TCE - ANEXO IV - Preencher'!F17</f>
        <v>11449180000290</v>
      </c>
      <c r="E8" s="5" t="str">
        <f>'[1]TCE - ANEXO IV - Preencher'!G17</f>
        <v>DPROSMED DISTRIBUIDORA DE MEDICAMENTOS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00007110</v>
      </c>
      <c r="I8" s="6">
        <f>IF('[1]TCE - ANEXO IV - Preencher'!K17="","",'[1]TCE - ANEXO IV - Preencher'!K17)</f>
        <v>44862</v>
      </c>
      <c r="J8" s="5" t="str">
        <f>'[1]TCE - ANEXO IV - Preencher'!L17</f>
        <v>26221011449180000290550010000071101000135320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1027.07</v>
      </c>
    </row>
    <row r="9" spans="1:12" s="8" customFormat="1" ht="19.5" customHeight="1" x14ac:dyDescent="0.25">
      <c r="A9" s="3">
        <f>IFERROR(VLOOKUP(B9,'[1]DADOS (OCULTAR)'!$Q$3:$S$133,3,0),"")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>
        <f>'[1]TCE - ANEXO IV - Preencher'!F18</f>
        <v>5932624000160</v>
      </c>
      <c r="E9" s="5" t="str">
        <f>'[1]TCE - ANEXO IV - Preencher'!G18</f>
        <v>MEGAMED COMERCIO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000019076</v>
      </c>
      <c r="I9" s="6">
        <f>IF('[1]TCE - ANEXO IV - Preencher'!K18="","",'[1]TCE - ANEXO IV - Preencher'!K18)</f>
        <v>44862</v>
      </c>
      <c r="J9" s="5" t="str">
        <f>'[1]TCE - ANEXO IV - Preencher'!L18</f>
        <v>26221005932624000160550010000190761730490600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3004.9</v>
      </c>
    </row>
    <row r="10" spans="1:12" s="8" customFormat="1" ht="19.5" customHeight="1" x14ac:dyDescent="0.25">
      <c r="A10" s="3">
        <f>IFERROR(VLOOKUP(B10,'[1]DADOS (OCULTAR)'!$Q$3:$S$133,3,0),"")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>
        <f>'[1]TCE - ANEXO IV - Preencher'!F19</f>
        <v>11449180000100</v>
      </c>
      <c r="E10" s="5" t="str">
        <f>'[1]TCE - ANEXO IV - Preencher'!G19</f>
        <v>DPROSMED DISTRIBUIDORA DE MEDICAMENTOS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00055029</v>
      </c>
      <c r="I10" s="6">
        <f>IF('[1]TCE - ANEXO IV - Preencher'!K19="","",'[1]TCE - ANEXO IV - Preencher'!K19)</f>
        <v>44862</v>
      </c>
      <c r="J10" s="5" t="str">
        <f>'[1]TCE - ANEXO IV - Preencher'!L19</f>
        <v>26221011449180000100550010000550291000135317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11.8</v>
      </c>
    </row>
    <row r="11" spans="1:12" s="8" customFormat="1" ht="19.5" customHeight="1" x14ac:dyDescent="0.25">
      <c r="A11" s="3">
        <f>IFERROR(VLOOKUP(B11,'[1]DADOS (OCULTAR)'!$Q$3:$S$133,3,0),"")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>
        <f>'[1]TCE - ANEXO IV - Preencher'!F20</f>
        <v>58426628000990</v>
      </c>
      <c r="E11" s="5" t="str">
        <f>'[1]TCE - ANEXO IV - Preencher'!G20</f>
        <v>SAMTRONIC INDUSTRIA E COMERCIO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000000994</v>
      </c>
      <c r="I11" s="6">
        <f>IF('[1]TCE - ANEXO IV - Preencher'!K20="","",'[1]TCE - ANEXO IV - Preencher'!K20)</f>
        <v>44862</v>
      </c>
      <c r="J11" s="5" t="str">
        <f>'[1]TCE - ANEXO IV - Preencher'!L20</f>
        <v>26221058426628000990550010000009941285610962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2900</v>
      </c>
    </row>
    <row r="12" spans="1:12" s="8" customFormat="1" ht="19.5" customHeight="1" x14ac:dyDescent="0.25">
      <c r="A12" s="3">
        <f>IFERROR(VLOOKUP(B12,'[1]DADOS (OCULTAR)'!$Q$3:$S$133,3,0),"")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>
        <f>'[1]TCE - ANEXO IV - Preencher'!F21</f>
        <v>13630407000144</v>
      </c>
      <c r="E12" s="5" t="str">
        <f>'[1]TCE - ANEXO IV - Preencher'!G21</f>
        <v>ALCANCE NORDESTE COM IMPORT E EXPORT DE MEDICAMENTOS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2161</v>
      </c>
      <c r="I12" s="6">
        <f>IF('[1]TCE - ANEXO IV - Preencher'!K21="","",'[1]TCE - ANEXO IV - Preencher'!K21)</f>
        <v>44862</v>
      </c>
      <c r="J12" s="5" t="str">
        <f>'[1]TCE - ANEXO IV - Preencher'!L21</f>
        <v>26221013630407000144550010000021611936831460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838</v>
      </c>
    </row>
    <row r="13" spans="1:12" s="8" customFormat="1" ht="19.5" customHeight="1" x14ac:dyDescent="0.25">
      <c r="A13" s="3">
        <f>IFERROR(VLOOKUP(B13,'[1]DADOS (OCULTAR)'!$Q$3:$S$133,3,0),"")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>
        <f>'[1]TCE - ANEXO IV - Preencher'!F22</f>
        <v>12882932000194</v>
      </c>
      <c r="E13" s="5" t="str">
        <f>'[1]TCE - ANEXO IV - Preencher'!G22</f>
        <v>EXOMED COM ATACADISTA DE MEDICAMENTOS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167612</v>
      </c>
      <c r="I13" s="6">
        <f>IF('[1]TCE - ANEXO IV - Preencher'!K22="","",'[1]TCE - ANEXO IV - Preencher'!K22)</f>
        <v>44862</v>
      </c>
      <c r="J13" s="5" t="str">
        <f>'[1]TCE - ANEXO IV - Preencher'!L22</f>
        <v>26221012882932000194550010001676121256791410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2688.04</v>
      </c>
    </row>
    <row r="14" spans="1:12" s="8" customFormat="1" ht="19.5" customHeight="1" x14ac:dyDescent="0.25">
      <c r="A14" s="3">
        <f>IFERROR(VLOOKUP(B14,'[1]DADOS (OCULTAR)'!$Q$3:$S$133,3,0),"")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>
        <f>'[1]TCE - ANEXO IV - Preencher'!F23</f>
        <v>21216468000198</v>
      </c>
      <c r="E14" s="5" t="str">
        <f>'[1]TCE - ANEXO IV - Preencher'!G23</f>
        <v>SANMED DISTRIBUIDORA DE PRODUTOS MÉDICO-HOSPITALARES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000007449</v>
      </c>
      <c r="I14" s="6">
        <f>IF('[1]TCE - ANEXO IV - Preencher'!K23="","",'[1]TCE - ANEXO IV - Preencher'!K23)</f>
        <v>44840</v>
      </c>
      <c r="J14" s="5" t="str">
        <f>'[1]TCE - ANEXO IV - Preencher'!L23</f>
        <v>26221021216468000198550010000074491278202219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528</v>
      </c>
    </row>
    <row r="15" spans="1:12" s="8" customFormat="1" ht="19.5" customHeight="1" x14ac:dyDescent="0.25">
      <c r="A15" s="3">
        <f>IFERROR(VLOOKUP(B15,'[1]DADOS (OCULTAR)'!$Q$3:$S$133,3,0),"")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>
        <f>'[1]TCE - ANEXO IV - Preencher'!F24</f>
        <v>5932624000160</v>
      </c>
      <c r="E15" s="5" t="str">
        <f>'[1]TCE - ANEXO IV - Preencher'!G24</f>
        <v>MEGAMED COMERCIO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000019076</v>
      </c>
      <c r="I15" s="6">
        <f>IF('[1]TCE - ANEXO IV - Preencher'!K24="","",'[1]TCE - ANEXO IV - Preencher'!K24)</f>
        <v>44862</v>
      </c>
      <c r="J15" s="5" t="str">
        <f>'[1]TCE - ANEXO IV - Preencher'!L24</f>
        <v>26221005932624000160550010000190761730490600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265.92</v>
      </c>
    </row>
    <row r="16" spans="1:12" s="8" customFormat="1" ht="19.5" customHeight="1" x14ac:dyDescent="0.25">
      <c r="A16" s="3">
        <f>IFERROR(VLOOKUP(B16,'[1]DADOS (OCULTAR)'!$Q$3:$S$133,3,0),"")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3.4 - Material Farmacológico</v>
      </c>
      <c r="D16" s="3">
        <f>'[1]TCE - ANEXO IV - Preencher'!F25</f>
        <v>12882932000194</v>
      </c>
      <c r="E16" s="5" t="str">
        <f>'[1]TCE - ANEXO IV - Preencher'!G25</f>
        <v>EXOMED COM ATACADISTA DE MEDICAMENTOS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166755</v>
      </c>
      <c r="I16" s="6">
        <f>IF('[1]TCE - ANEXO IV - Preencher'!K25="","",'[1]TCE - ANEXO IV - Preencher'!K25)</f>
        <v>44838</v>
      </c>
      <c r="J16" s="5" t="str">
        <f>'[1]TCE - ANEXO IV - Preencher'!L25</f>
        <v>26221012882932000194550010001667551485970915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232</v>
      </c>
    </row>
    <row r="17" spans="1:12" s="8" customFormat="1" ht="19.5" customHeight="1" x14ac:dyDescent="0.25">
      <c r="A17" s="3">
        <f>IFERROR(VLOOKUP(B17,'[1]DADOS (OCULTAR)'!$Q$3:$S$133,3,0),"")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3.4 - Material Farmacológico</v>
      </c>
      <c r="D17" s="3">
        <f>'[1]TCE - ANEXO IV - Preencher'!F26</f>
        <v>26754510000148</v>
      </c>
      <c r="E17" s="5" t="str">
        <f>'[1]TCE - ANEXO IV - Preencher'!G26</f>
        <v>HORUS FARMA DISTRIB DE MEDICAMENTOS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000004099</v>
      </c>
      <c r="I17" s="6">
        <f>IF('[1]TCE - ANEXO IV - Preencher'!K26="","",'[1]TCE - ANEXO IV - Preencher'!K26)</f>
        <v>44839</v>
      </c>
      <c r="J17" s="5" t="str">
        <f>'[1]TCE - ANEXO IV - Preencher'!L26</f>
        <v>26221026754510000148550010000040991836674802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2838</v>
      </c>
    </row>
    <row r="18" spans="1:12" s="8" customFormat="1" ht="19.5" customHeight="1" x14ac:dyDescent="0.25">
      <c r="A18" s="3">
        <f>IFERROR(VLOOKUP(B18,'[1]DADOS (OCULTAR)'!$Q$3:$S$133,3,0),"")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3.4 - Material Farmacológico</v>
      </c>
      <c r="D18" s="3">
        <f>'[1]TCE - ANEXO IV - Preencher'!F27</f>
        <v>3817043000152</v>
      </c>
      <c r="E18" s="5" t="str">
        <f>'[1]TCE - ANEXO IV - Preencher'!G27</f>
        <v>PHARMAPLUS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000049675</v>
      </c>
      <c r="I18" s="6">
        <f>IF('[1]TCE - ANEXO IV - Preencher'!K27="","",'[1]TCE - ANEXO IV - Preencher'!K27)</f>
        <v>44833</v>
      </c>
      <c r="J18" s="5" t="str">
        <f>'[1]TCE - ANEXO IV - Preencher'!L27</f>
        <v>26220903817043000152550010000496751066920043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3571.6</v>
      </c>
    </row>
    <row r="19" spans="1:12" s="8" customFormat="1" ht="19.5" customHeight="1" x14ac:dyDescent="0.25">
      <c r="A19" s="3">
        <f>IFERROR(VLOOKUP(B19,'[1]DADOS (OCULTAR)'!$Q$3:$S$133,3,0),"")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3.4 - Material Farmacológico</v>
      </c>
      <c r="D19" s="3">
        <f>'[1]TCE - ANEXO IV - Preencher'!F28</f>
        <v>23680034000170</v>
      </c>
      <c r="E19" s="5" t="str">
        <f>'[1]TCE - ANEXO IV - Preencher'!G28</f>
        <v>D ARAUJO COMERCIO ATACADISTA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000009478</v>
      </c>
      <c r="I19" s="6">
        <f>IF('[1]TCE - ANEXO IV - Preencher'!K28="","",'[1]TCE - ANEXO IV - Preencher'!K28)</f>
        <v>44862</v>
      </c>
      <c r="J19" s="5" t="str">
        <f>'[1]TCE - ANEXO IV - Preencher'!L28</f>
        <v>26221023680034000170550010000094781103170707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789</v>
      </c>
    </row>
    <row r="20" spans="1:12" s="8" customFormat="1" ht="19.5" customHeight="1" x14ac:dyDescent="0.25">
      <c r="A20" s="3">
        <f>IFERROR(VLOOKUP(B20,'[1]DADOS (OCULTAR)'!$Q$3:$S$133,3,0),"")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3.4 - Material Farmacológico</v>
      </c>
      <c r="D20" s="3">
        <f>'[1]TCE - ANEXO IV - Preencher'!F29</f>
        <v>7812105000194</v>
      </c>
      <c r="E20" s="5" t="str">
        <f>'[1]TCE - ANEXO IV - Preencher'!G29</f>
        <v>CENTRAL DISTR DE MEDICAMENTOS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000102260</v>
      </c>
      <c r="I20" s="6">
        <f>IF('[1]TCE - ANEXO IV - Preencher'!K29="","",'[1]TCE - ANEXO IV - Preencher'!K29)</f>
        <v>44862</v>
      </c>
      <c r="J20" s="5" t="str">
        <f>'[1]TCE - ANEXO IV - Preencher'!L29</f>
        <v>23221007812105000194550010001022601987135983</v>
      </c>
      <c r="K20" s="5" t="str">
        <f>IF(F20="B",LEFT('[1]TCE - ANEXO IV - Preencher'!M29,2),IF(F20="S",LEFT('[1]TCE - ANEXO IV - Preencher'!M29,7),IF('[1]TCE - ANEXO IV - Preencher'!H29="","")))</f>
        <v>23</v>
      </c>
      <c r="L20" s="7">
        <f>'[1]TCE - ANEXO IV - Preencher'!N29</f>
        <v>3363.2</v>
      </c>
    </row>
    <row r="21" spans="1:12" s="8" customFormat="1" ht="19.5" customHeight="1" x14ac:dyDescent="0.25">
      <c r="A21" s="3">
        <f>IFERROR(VLOOKUP(B21,'[1]DADOS (OCULTAR)'!$Q$3:$S$133,3,0),"")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3.4 - Material Farmacológico</v>
      </c>
      <c r="D21" s="3">
        <f>'[1]TCE - ANEXO IV - Preencher'!F30</f>
        <v>8719794000150</v>
      </c>
      <c r="E21" s="5" t="str">
        <f>'[1]TCE - ANEXO IV - Preencher'!G30</f>
        <v>CENTRAL DISTR DE MEDICAMENTOS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000107246</v>
      </c>
      <c r="I21" s="6">
        <f>IF('[1]TCE - ANEXO IV - Preencher'!K30="","",'[1]TCE - ANEXO IV - Preencher'!K30)</f>
        <v>44862</v>
      </c>
      <c r="J21" s="5" t="str">
        <f>'[1]TCE - ANEXO IV - Preencher'!L30</f>
        <v>26221008719794000150550010001072461337032415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15626.4</v>
      </c>
    </row>
    <row r="22" spans="1:12" s="8" customFormat="1" ht="19.5" customHeight="1" x14ac:dyDescent="0.25">
      <c r="A22" s="3">
        <f>IFERROR(VLOOKUP(B22,'[1]DADOS (OCULTAR)'!$Q$3:$S$133,3,0),"")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3.4 - Material Farmacológico</v>
      </c>
      <c r="D22" s="3">
        <f>'[1]TCE - ANEXO IV - Preencher'!F31</f>
        <v>8719794000150</v>
      </c>
      <c r="E22" s="5" t="str">
        <f>'[1]TCE - ANEXO IV - Preencher'!G31</f>
        <v>CENTRAL DISTR DE MEDICAMENTOS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000107270</v>
      </c>
      <c r="I22" s="6">
        <f>IF('[1]TCE - ANEXO IV - Preencher'!K31="","",'[1]TCE - ANEXO IV - Preencher'!K31)</f>
        <v>44862</v>
      </c>
      <c r="J22" s="5" t="str">
        <f>'[1]TCE - ANEXO IV - Preencher'!L31</f>
        <v>26221008719794000150550010001072701951222249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18875.400000000001</v>
      </c>
    </row>
    <row r="23" spans="1:12" s="8" customFormat="1" ht="19.5" customHeight="1" x14ac:dyDescent="0.25">
      <c r="A23" s="3">
        <f>IFERROR(VLOOKUP(B23,'[1]DADOS (OCULTAR)'!$Q$3:$S$133,3,0),"")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3.4 - Material Farmacológico</v>
      </c>
      <c r="D23" s="3">
        <f>'[1]TCE - ANEXO IV - Preencher'!F32</f>
        <v>11563145000117</v>
      </c>
      <c r="E23" s="5" t="str">
        <f>'[1]TCE - ANEXO IV - Preencher'!G32</f>
        <v>COMERCIAL MOSTAERT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000114501</v>
      </c>
      <c r="I23" s="6">
        <f>IF('[1]TCE - ANEXO IV - Preencher'!K32="","",'[1]TCE - ANEXO IV - Preencher'!K32)</f>
        <v>44862</v>
      </c>
      <c r="J23" s="5" t="str">
        <f>'[1]TCE - ANEXO IV - Preencher'!L32</f>
        <v>26221011563145000117550010001145011258190128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150</v>
      </c>
    </row>
    <row r="24" spans="1:12" s="8" customFormat="1" ht="19.5" customHeight="1" x14ac:dyDescent="0.25">
      <c r="A24" s="3">
        <f>IFERROR(VLOOKUP(B24,'[1]DADOS (OCULTAR)'!$Q$3:$S$133,3,0),"")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3.4 - Material Farmacológico</v>
      </c>
      <c r="D24" s="3">
        <f>'[1]TCE - ANEXO IV - Preencher'!F33</f>
        <v>7484373000124</v>
      </c>
      <c r="E24" s="5" t="str">
        <f>'[1]TCE - ANEXO IV - Preencher'!G33</f>
        <v>UNI HOSPITALAR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000156637</v>
      </c>
      <c r="I24" s="6">
        <f>IF('[1]TCE - ANEXO IV - Preencher'!K33="","",'[1]TCE - ANEXO IV - Preencher'!K33)</f>
        <v>44862</v>
      </c>
      <c r="J24" s="5" t="str">
        <f>'[1]TCE - ANEXO IV - Preencher'!L33</f>
        <v>26221007484373000124550010001566371533473451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289.42</v>
      </c>
    </row>
    <row r="25" spans="1:12" s="8" customFormat="1" ht="19.5" customHeight="1" x14ac:dyDescent="0.25">
      <c r="A25" s="3">
        <f>IFERROR(VLOOKUP(B25,'[1]DADOS (OCULTAR)'!$Q$3:$S$133,3,0),"")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3.4 - Material Farmacológico</v>
      </c>
      <c r="D25" s="3">
        <f>'[1]TCE - ANEXO IV - Preencher'!F34</f>
        <v>7484373000124</v>
      </c>
      <c r="E25" s="5" t="str">
        <f>'[1]TCE - ANEXO IV - Preencher'!G34</f>
        <v>UNI HOSPITALAR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000156712</v>
      </c>
      <c r="I25" s="6">
        <f>IF('[1]TCE - ANEXO IV - Preencher'!K34="","",'[1]TCE - ANEXO IV - Preencher'!K34)</f>
        <v>44865</v>
      </c>
      <c r="J25" s="5" t="str">
        <f>'[1]TCE - ANEXO IV - Preencher'!L34</f>
        <v>26221007484373000124550010001567121678853510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2080</v>
      </c>
    </row>
    <row r="26" spans="1:12" s="8" customFormat="1" ht="19.5" customHeight="1" x14ac:dyDescent="0.25">
      <c r="A26" s="3">
        <f>IFERROR(VLOOKUP(B26,'[1]DADOS (OCULTAR)'!$Q$3:$S$133,3,0),"")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3.4 - Material Farmacológico</v>
      </c>
      <c r="D26" s="3">
        <f>'[1]TCE - ANEXO IV - Preencher'!F35</f>
        <v>10854165000184</v>
      </c>
      <c r="E26" s="5" t="str">
        <f>'[1]TCE - ANEXO IV - Preencher'!G35</f>
        <v>F &amp; F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229879</v>
      </c>
      <c r="I26" s="6">
        <f>IF('[1]TCE - ANEXO IV - Preencher'!K35="","",'[1]TCE - ANEXO IV - Preencher'!K35)</f>
        <v>44862</v>
      </c>
      <c r="J26" s="5" t="str">
        <f>'[1]TCE - ANEXO IV - Preencher'!L35</f>
        <v>26221010854165000184550010002298791261701634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9536</v>
      </c>
    </row>
    <row r="27" spans="1:12" s="8" customFormat="1" ht="19.5" customHeight="1" x14ac:dyDescent="0.25">
      <c r="A27" s="3">
        <f>IFERROR(VLOOKUP(B27,'[1]DADOS (OCULTAR)'!$Q$3:$S$133,3,0),"")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NE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701</v>
      </c>
      <c r="I27" s="6">
        <f>IF('[1]TCE - ANEXO IV - Preencher'!K36="","",'[1]TCE - ANEXO IV - Preencher'!K36)</f>
        <v>44832</v>
      </c>
      <c r="J27" s="5" t="str">
        <f>'[1]TCE - ANEXO IV - Preencher'!L36</f>
        <v>26220924380578002041556080000007011522344670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139.88999999999999</v>
      </c>
    </row>
    <row r="28" spans="1:12" s="8" customFormat="1" ht="19.5" customHeight="1" x14ac:dyDescent="0.25">
      <c r="A28" s="3">
        <f>IFERROR(VLOOKUP(B28,'[1]DADOS (OCULTAR)'!$Q$3:$S$133,3,0),"")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774</v>
      </c>
      <c r="I28" s="6">
        <f>IF('[1]TCE - ANEXO IV - Preencher'!K37="","",'[1]TCE - ANEXO IV - Preencher'!K37)</f>
        <v>44841</v>
      </c>
      <c r="J28" s="5" t="str">
        <f>'[1]TCE - ANEXO IV - Preencher'!L37</f>
        <v>26221024380578002041556080000007741558934511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72</v>
      </c>
    </row>
    <row r="29" spans="1:12" s="8" customFormat="1" ht="19.5" customHeight="1" x14ac:dyDescent="0.25">
      <c r="A29" s="3">
        <f>IFERROR(VLOOKUP(B29,'[1]DADOS (OCULTAR)'!$Q$3:$S$133,3,0),"")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3.2 - Gás e Outros Materiais Engarrafados</v>
      </c>
      <c r="D29" s="3">
        <f>'[1]TCE - ANEXO IV - Preencher'!F38</f>
        <v>24380578002203</v>
      </c>
      <c r="E29" s="5" t="str">
        <f>'[1]TCE - ANEXO IV - Preencher'!G38</f>
        <v>WHITE MARTINS GASES INDUSTRIAIS NE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189</v>
      </c>
      <c r="I29" s="6">
        <f>IF('[1]TCE - ANEXO IV - Preencher'!K38="","",'[1]TCE - ANEXO IV - Preencher'!K38)</f>
        <v>44845</v>
      </c>
      <c r="J29" s="5" t="str">
        <f>'[1]TCE - ANEXO IV - Preencher'!L38</f>
        <v>26221024380578002203556020000001891355396148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3403.18</v>
      </c>
    </row>
    <row r="30" spans="1:12" s="8" customFormat="1" ht="19.5" customHeight="1" x14ac:dyDescent="0.25">
      <c r="A30" s="3">
        <f>IFERROR(VLOOKUP(B30,'[1]DADOS (OCULTAR)'!$Q$3:$S$133,3,0),"")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NE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830</v>
      </c>
      <c r="I30" s="6">
        <f>IF('[1]TCE - ANEXO IV - Preencher'!K39="","",'[1]TCE - ANEXO IV - Preencher'!K39)</f>
        <v>44848</v>
      </c>
      <c r="J30" s="5" t="str">
        <f>'[1]TCE - ANEXO IV - Preencher'!L39</f>
        <v>26221024380578002041556080000008301393771434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72</v>
      </c>
    </row>
    <row r="31" spans="1:12" s="8" customFormat="1" ht="19.5" customHeight="1" x14ac:dyDescent="0.25">
      <c r="A31" s="3">
        <f>IFERROR(VLOOKUP(B31,'[1]DADOS (OCULTAR)'!$Q$3:$S$133,3,0),"")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NE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862</v>
      </c>
      <c r="I31" s="6">
        <f>IF('[1]TCE - ANEXO IV - Preencher'!K40="","",'[1]TCE - ANEXO IV - Preencher'!K40)</f>
        <v>44851</v>
      </c>
      <c r="J31" s="5" t="str">
        <f>'[1]TCE - ANEXO IV - Preencher'!L40</f>
        <v>26221024380578002041556080000008621803559980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69.94</v>
      </c>
    </row>
    <row r="32" spans="1:12" s="8" customFormat="1" ht="19.5" customHeight="1" x14ac:dyDescent="0.25">
      <c r="A32" s="3">
        <f>IFERROR(VLOOKUP(B32,'[1]DADOS (OCULTAR)'!$Q$3:$S$133,3,0),"")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NE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341</v>
      </c>
      <c r="I32" s="6">
        <f>IF('[1]TCE - ANEXO IV - Preencher'!K41="","",'[1]TCE - ANEXO IV - Preencher'!K41)</f>
        <v>44790</v>
      </c>
      <c r="J32" s="5" t="str">
        <f>'[1]TCE - ANEXO IV - Preencher'!L41</f>
        <v>26220824380578002041556080000003411896170417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139.88999999999999</v>
      </c>
    </row>
    <row r="33" spans="1:12" s="8" customFormat="1" ht="19.5" customHeight="1" x14ac:dyDescent="0.25">
      <c r="A33" s="3">
        <f>IFERROR(VLOOKUP(B33,'[1]DADOS (OCULTAR)'!$Q$3:$S$133,3,0),"")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INDUSTRIAIS NE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395</v>
      </c>
      <c r="I33" s="6">
        <f>IF('[1]TCE - ANEXO IV - Preencher'!K42="","",'[1]TCE - ANEXO IV - Preencher'!K42)</f>
        <v>44755</v>
      </c>
      <c r="J33" s="5" t="str">
        <f>'[1]TCE - ANEXO IV - Preencher'!L42</f>
        <v>26220724380578002041554000000003951289404730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178.99</v>
      </c>
    </row>
    <row r="34" spans="1:12" s="8" customFormat="1" ht="19.5" customHeight="1" x14ac:dyDescent="0.25">
      <c r="A34" s="3">
        <f>IFERROR(VLOOKUP(B34,'[1]DADOS (OCULTAR)'!$Q$3:$S$133,3,0),"")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3.2 - Gás e Outros Materiais Engarrafados</v>
      </c>
      <c r="D34" s="3">
        <f>'[1]TCE - ANEXO IV - Preencher'!F43</f>
        <v>24380578002041</v>
      </c>
      <c r="E34" s="5" t="str">
        <f>'[1]TCE - ANEXO IV - Preencher'!G43</f>
        <v>WHITE MARTINS GASES INDUSTRIAIS NE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741</v>
      </c>
      <c r="I34" s="6">
        <f>IF('[1]TCE - ANEXO IV - Preencher'!K43="","",'[1]TCE - ANEXO IV - Preencher'!K43)</f>
        <v>44760</v>
      </c>
      <c r="J34" s="5" t="str">
        <f>'[1]TCE - ANEXO IV - Preencher'!L43</f>
        <v>26220724380578002041554000000007411539728024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34.979999999999997</v>
      </c>
    </row>
    <row r="35" spans="1:12" s="8" customFormat="1" ht="19.5" customHeight="1" x14ac:dyDescent="0.25">
      <c r="A35" s="3">
        <f>IFERROR(VLOOKUP(B35,'[1]DADOS (OCULTAR)'!$Q$3:$S$133,3,0),"")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NE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1032</v>
      </c>
      <c r="I35" s="6">
        <f>IF('[1]TCE - ANEXO IV - Preencher'!K44="","",'[1]TCE - ANEXO IV - Preencher'!K44)</f>
        <v>44762</v>
      </c>
      <c r="J35" s="5" t="str">
        <f>'[1]TCE - ANEXO IV - Preencher'!L44</f>
        <v>26220724380578002041554000000010321792344457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34.979999999999997</v>
      </c>
    </row>
    <row r="36" spans="1:12" s="8" customFormat="1" ht="19.5" customHeight="1" x14ac:dyDescent="0.25">
      <c r="A36" s="3">
        <f>IFERROR(VLOOKUP(B36,'[1]DADOS (OCULTAR)'!$Q$3:$S$133,3,0),"")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NE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3033</v>
      </c>
      <c r="I36" s="6">
        <f>IF('[1]TCE - ANEXO IV - Preencher'!K45="","",'[1]TCE - ANEXO IV - Preencher'!K45)</f>
        <v>44775</v>
      </c>
      <c r="J36" s="5" t="str">
        <f>'[1]TCE - ANEXO IV - Preencher'!L45</f>
        <v>26220824380578002041554000000030331177258153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69.94</v>
      </c>
    </row>
    <row r="37" spans="1:12" s="8" customFormat="1" ht="19.5" customHeight="1" x14ac:dyDescent="0.25">
      <c r="A37" s="3">
        <f>IFERROR(VLOOKUP(B37,'[1]DADOS (OCULTAR)'!$Q$3:$S$133,3,0),"")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INDUSTRIAIS NE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890</v>
      </c>
      <c r="I37" s="6">
        <f>IF('[1]TCE - ANEXO IV - Preencher'!K46="","",'[1]TCE - ANEXO IV - Preencher'!K46)</f>
        <v>69.94</v>
      </c>
      <c r="J37" s="5" t="str">
        <f>'[1]TCE - ANEXO IV - Preencher'!L46</f>
        <v>26221024380578002041556080000008901752936426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69.94</v>
      </c>
    </row>
    <row r="38" spans="1:12" s="8" customFormat="1" ht="19.5" customHeight="1" x14ac:dyDescent="0.25">
      <c r="A38" s="3">
        <f>IFERROR(VLOOKUP(B38,'[1]DADOS (OCULTAR)'!$Q$3:$S$133,3,0),"")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MARTINS GASES INDUSTRIAIS NE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910</v>
      </c>
      <c r="I38" s="6">
        <f>IF('[1]TCE - ANEXO IV - Preencher'!K47="","",'[1]TCE - ANEXO IV - Preencher'!K47)</f>
        <v>44858</v>
      </c>
      <c r="J38" s="5" t="str">
        <f>'[1]TCE - ANEXO IV - Preencher'!L47</f>
        <v>26221024380578002041556080000009101893708475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174.87</v>
      </c>
    </row>
    <row r="39" spans="1:12" s="8" customFormat="1" ht="19.5" customHeight="1" x14ac:dyDescent="0.25">
      <c r="A39" s="3">
        <f>IFERROR(VLOOKUP(B39,'[1]DADOS (OCULTAR)'!$Q$3:$S$133,3,0),"")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3.2 - Gás e Outros Materiais Engarrafados</v>
      </c>
      <c r="D39" s="3">
        <f>'[1]TCE - ANEXO IV - Preencher'!F48</f>
        <v>24380578002203</v>
      </c>
      <c r="E39" s="5" t="str">
        <f>'[1]TCE - ANEXO IV - Preencher'!G48</f>
        <v>WHITE MARTINS GASES INDUSTRIAIS NE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107</v>
      </c>
      <c r="I39" s="6">
        <f>IF('[1]TCE - ANEXO IV - Preencher'!K48="","",'[1]TCE - ANEXO IV - Preencher'!K48)</f>
        <v>44859</v>
      </c>
      <c r="J39" s="5" t="str">
        <f>'[1]TCE - ANEXO IV - Preencher'!L48</f>
        <v>26221024380578002203556140000001071180464673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3094.57</v>
      </c>
    </row>
    <row r="40" spans="1:12" s="8" customFormat="1" ht="19.5" customHeight="1" x14ac:dyDescent="0.25">
      <c r="A40" s="3">
        <f>IFERROR(VLOOKUP(B40,'[1]DADOS (OCULTAR)'!$Q$3:$S$133,3,0),"")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3.99 - Outras despesas com Material de Consumo</v>
      </c>
      <c r="D40" s="3">
        <f>'[1]TCE - ANEXO IV - Preencher'!F49</f>
        <v>33255787001325</v>
      </c>
      <c r="E40" s="5" t="str">
        <f>'[1]TCE - ANEXO IV - Preencher'!G49</f>
        <v>IBF INDUSTRIA BRASILEIRA DE FILMES S/A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0029502</v>
      </c>
      <c r="I40" s="6">
        <f>IF('[1]TCE - ANEXO IV - Preencher'!K49="","",'[1]TCE - ANEXO IV - Preencher'!K49)</f>
        <v>44833</v>
      </c>
      <c r="J40" s="5" t="str">
        <f>'[1]TCE - ANEXO IV - Preencher'!L49</f>
        <v>26220933255787001325550050000295021385073555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12092.91</v>
      </c>
    </row>
    <row r="41" spans="1:12" s="8" customFormat="1" ht="19.5" customHeight="1" x14ac:dyDescent="0.25">
      <c r="A41" s="3">
        <f>IFERROR(VLOOKUP(B41,'[1]DADOS (OCULTAR)'!$Q$3:$S$133,3,0),"")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3.99 - Outras despesas com Material de Consumo</v>
      </c>
      <c r="D41" s="3">
        <f>'[1]TCE - ANEXO IV - Preencher'!F50</f>
        <v>3817043000152</v>
      </c>
      <c r="E41" s="5" t="str">
        <f>'[1]TCE - ANEXO IV - Preencher'!G50</f>
        <v>PHARMAPLUS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000049663</v>
      </c>
      <c r="I41" s="6">
        <f>IF('[1]TCE - ANEXO IV - Preencher'!K50="","",'[1]TCE - ANEXO IV - Preencher'!K50)</f>
        <v>44833</v>
      </c>
      <c r="J41" s="5" t="str">
        <f>'[1]TCE - ANEXO IV - Preencher'!L50</f>
        <v>26220903817043000152550010000496631002205210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1182.4000000000001</v>
      </c>
    </row>
    <row r="42" spans="1:12" s="8" customFormat="1" ht="19.5" customHeight="1" x14ac:dyDescent="0.25">
      <c r="A42" s="3">
        <f>IFERROR(VLOOKUP(B42,'[1]DADOS (OCULTAR)'!$Q$3:$S$133,3,0),"")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3.99 - Outras despesas com Material de Consumo</v>
      </c>
      <c r="D42" s="3">
        <f>'[1]TCE - ANEXO IV - Preencher'!F51</f>
        <v>33255787001325</v>
      </c>
      <c r="E42" s="5" t="str">
        <f>'[1]TCE - ANEXO IV - Preencher'!G51</f>
        <v>IBF INDUSTRIA BRASILEIRA DE FILMES S/A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0029635</v>
      </c>
      <c r="I42" s="6">
        <f>IF('[1]TCE - ANEXO IV - Preencher'!K51="","",'[1]TCE - ANEXO IV - Preencher'!K51)</f>
        <v>44859</v>
      </c>
      <c r="J42" s="5" t="str">
        <f>'[1]TCE - ANEXO IV - Preencher'!L51</f>
        <v>26221033255787001325550050000296351473805465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1036.8</v>
      </c>
    </row>
    <row r="43" spans="1:12" s="8" customFormat="1" ht="19.5" customHeight="1" x14ac:dyDescent="0.25">
      <c r="A43" s="3">
        <f>IFERROR(VLOOKUP(B43,'[1]DADOS (OCULTAR)'!$Q$3:$S$133,3,0),"")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3.99 - Outras despesas com Material de Consumo</v>
      </c>
      <c r="D43" s="3">
        <f>'[1]TCE - ANEXO IV - Preencher'!F52</f>
        <v>5932624000160</v>
      </c>
      <c r="E43" s="5" t="str">
        <f>'[1]TCE - ANEXO IV - Preencher'!G52</f>
        <v>MEGAMED COMERCIO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000019074</v>
      </c>
      <c r="I43" s="6">
        <f>IF('[1]TCE - ANEXO IV - Preencher'!K52="","",'[1]TCE - ANEXO IV - Preencher'!K52)</f>
        <v>44862</v>
      </c>
      <c r="J43" s="5" t="str">
        <f>'[1]TCE - ANEXO IV - Preencher'!L52</f>
        <v>26221005932624000160550010000190741424905616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3992.02</v>
      </c>
    </row>
    <row r="44" spans="1:12" s="8" customFormat="1" ht="19.5" customHeight="1" x14ac:dyDescent="0.25">
      <c r="A44" s="3">
        <f>IFERROR(VLOOKUP(B44,'[1]DADOS (OCULTAR)'!$Q$3:$S$133,3,0),"")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3.99 - Outras despesas com Material de Consumo</v>
      </c>
      <c r="D44" s="3">
        <f>'[1]TCE - ANEXO IV - Preencher'!F53</f>
        <v>8674752000140</v>
      </c>
      <c r="E44" s="5" t="str">
        <f>'[1]TCE - ANEXO IV - Preencher'!G53</f>
        <v>CIRURGICA MONTEBELLO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000147076</v>
      </c>
      <c r="I44" s="6">
        <f>IF('[1]TCE - ANEXO IV - Preencher'!K53="","",'[1]TCE - ANEXO IV - Preencher'!K53)</f>
        <v>44862</v>
      </c>
      <c r="J44" s="5" t="str">
        <f>'[1]TCE - ANEXO IV - Preencher'!L53</f>
        <v>26221008674752000140550010001470761869892721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8336.23</v>
      </c>
    </row>
    <row r="45" spans="1:12" s="8" customFormat="1" ht="19.5" customHeight="1" x14ac:dyDescent="0.25">
      <c r="A45" s="3">
        <f>IFERROR(VLOOKUP(B45,'[1]DADOS (OCULTAR)'!$Q$3:$S$133,3,0),"")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3.7 - Material de Limpeza e Produtos de Hgienização</v>
      </c>
      <c r="D45" s="3">
        <f>'[1]TCE - ANEXO IV - Preencher'!F54</f>
        <v>31329180000183</v>
      </c>
      <c r="E45" s="5" t="str">
        <f>'[1]TCE - ANEXO IV - Preencher'!G54</f>
        <v>MAXXISUPRI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23013</v>
      </c>
      <c r="I45" s="6">
        <f>IF('[1]TCE - ANEXO IV - Preencher'!K54="","",'[1]TCE - ANEXO IV - Preencher'!K54)</f>
        <v>44845</v>
      </c>
      <c r="J45" s="5" t="str">
        <f>'[1]TCE - ANEXO IV - Preencher'!L54</f>
        <v>26221031329180000183550070000230131503084833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1080</v>
      </c>
    </row>
    <row r="46" spans="1:12" s="8" customFormat="1" ht="19.5" customHeight="1" x14ac:dyDescent="0.25">
      <c r="A46" s="3">
        <f>IFERROR(VLOOKUP(B46,'[1]DADOS (OCULTAR)'!$Q$3:$S$133,3,0),"")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3.7 - Material de Limpeza e Produtos de Hgienização</v>
      </c>
      <c r="D46" s="3">
        <f>'[1]TCE - ANEXO IV - Preencher'!F55</f>
        <v>22006201000139</v>
      </c>
      <c r="E46" s="5" t="str">
        <f>'[1]TCE - ANEXO IV - Preencher'!G55</f>
        <v>FORTPEL COM DE DESCARTAVEIS LTDA - PE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153264</v>
      </c>
      <c r="I46" s="6">
        <f>IF('[1]TCE - ANEXO IV - Preencher'!K55="","",'[1]TCE - ANEXO IV - Preencher'!K55)</f>
        <v>44847</v>
      </c>
      <c r="J46" s="5" t="str">
        <f>'[1]TCE - ANEXO IV - Preencher'!L55</f>
        <v>2622102200620100013955000001532641101532640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1180</v>
      </c>
    </row>
    <row r="47" spans="1:12" s="8" customFormat="1" ht="19.5" customHeight="1" x14ac:dyDescent="0.25">
      <c r="A47" s="3">
        <f>IFERROR(VLOOKUP(B47,'[1]DADOS (OCULTAR)'!$Q$3:$S$133,3,0),"")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3.7 - Material de Limpeza e Produtos de Hgienização</v>
      </c>
      <c r="D47" s="3">
        <f>'[1]TCE - ANEXO IV - Preencher'!F56</f>
        <v>11024546000107</v>
      </c>
      <c r="E47" s="5" t="str">
        <f>'[1]TCE - ANEXO IV - Preencher'!G56</f>
        <v>IRMAOS COSTA SUPERMERCADO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39377</v>
      </c>
      <c r="I47" s="6">
        <f>IF('[1]TCE - ANEXO IV - Preencher'!K56="","",'[1]TCE - ANEXO IV - Preencher'!K56)</f>
        <v>44841</v>
      </c>
      <c r="J47" s="5" t="str">
        <f>'[1]TCE - ANEXO IV - Preencher'!L56</f>
        <v>26221011024546000107550010000393771165657144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56.97</v>
      </c>
    </row>
    <row r="48" spans="1:12" s="8" customFormat="1" ht="19.5" customHeight="1" x14ac:dyDescent="0.25">
      <c r="A48" s="3">
        <f>IFERROR(VLOOKUP(B48,'[1]DADOS (OCULTAR)'!$Q$3:$S$133,3,0),"")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3.7 - Material de Limpeza e Produtos de Hgienização</v>
      </c>
      <c r="D48" s="3">
        <f>'[1]TCE - ANEXO IV - Preencher'!F57</f>
        <v>2972554000186</v>
      </c>
      <c r="E48" s="5" t="str">
        <f>'[1]TCE - ANEXO IV - Preencher'!G57</f>
        <v>GUARARAPES AGUA POTAVEL LTDA ME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000001970</v>
      </c>
      <c r="I48" s="6">
        <f>IF('[1]TCE - ANEXO IV - Preencher'!K57="","",'[1]TCE - ANEXO IV - Preencher'!K57)</f>
        <v>44847</v>
      </c>
      <c r="J48" s="5" t="str">
        <f>'[1]TCE - ANEXO IV - Preencher'!L57</f>
        <v>26221002972554000186550010000019701000021725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380</v>
      </c>
    </row>
    <row r="49" spans="1:12" s="8" customFormat="1" ht="19.5" customHeight="1" x14ac:dyDescent="0.25">
      <c r="A49" s="3">
        <f>IFERROR(VLOOKUP(B49,'[1]DADOS (OCULTAR)'!$Q$3:$S$133,3,0),"")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>3.14 - Alimentação Preparada</v>
      </c>
      <c r="D49" s="3">
        <f>'[1]TCE - ANEXO IV - Preencher'!F58</f>
        <v>38446162000120</v>
      </c>
      <c r="E49" s="5" t="str">
        <f>'[1]TCE - ANEXO IV - Preencher'!G58</f>
        <v>R S SOLUCOES EM REFEICOES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000252</v>
      </c>
      <c r="I49" s="6">
        <f>IF('[1]TCE - ANEXO IV - Preencher'!K58="","",'[1]TCE - ANEXO IV - Preencher'!K58)</f>
        <v>44834</v>
      </c>
      <c r="J49" s="5" t="str">
        <f>'[1]TCE - ANEXO IV - Preencher'!L58</f>
        <v>26220938446162000120550010000002521000002871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11610</v>
      </c>
    </row>
    <row r="50" spans="1:12" s="8" customFormat="1" ht="19.5" customHeight="1" x14ac:dyDescent="0.25">
      <c r="A50" s="3">
        <f>IFERROR(VLOOKUP(B50,'[1]DADOS (OCULTAR)'!$Q$3:$S$133,3,0),"")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3.14 - Alimentação Preparada</v>
      </c>
      <c r="D50" s="3">
        <f>'[1]TCE - ANEXO IV - Preencher'!F59</f>
        <v>11024546000107</v>
      </c>
      <c r="E50" s="5" t="str">
        <f>'[1]TCE - ANEXO IV - Preencher'!G59</f>
        <v>IRMAOS COSTA SUPERMERCADO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39204</v>
      </c>
      <c r="I50" s="6">
        <f>IF('[1]TCE - ANEXO IV - Preencher'!K59="","",'[1]TCE - ANEXO IV - Preencher'!K59)</f>
        <v>44831</v>
      </c>
      <c r="J50" s="5" t="str">
        <f>'[1]TCE - ANEXO IV - Preencher'!L59</f>
        <v>26220911024546000107550010000392041164391327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502.9</v>
      </c>
    </row>
    <row r="51" spans="1:12" s="8" customFormat="1" ht="19.5" customHeight="1" x14ac:dyDescent="0.25">
      <c r="A51" s="3">
        <f>IFERROR(VLOOKUP(B51,'[1]DADOS (OCULTAR)'!$Q$3:$S$133,3,0),"")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3.14 - Alimentação Preparada</v>
      </c>
      <c r="D51" s="3">
        <f>'[1]TCE - ANEXO IV - Preencher'!F60</f>
        <v>11024546000107</v>
      </c>
      <c r="E51" s="5" t="str">
        <f>'[1]TCE - ANEXO IV - Preencher'!G60</f>
        <v>IRMAOS COSTA SUPERMERCADO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39327</v>
      </c>
      <c r="I51" s="6">
        <f>IF('[1]TCE - ANEXO IV - Preencher'!K60="","",'[1]TCE - ANEXO IV - Preencher'!K60)</f>
        <v>44839</v>
      </c>
      <c r="J51" s="5" t="str">
        <f>'[1]TCE - ANEXO IV - Preencher'!L60</f>
        <v>26221011024546000107550010000393271165300600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501.92</v>
      </c>
    </row>
    <row r="52" spans="1:12" s="8" customFormat="1" ht="19.5" customHeight="1" x14ac:dyDescent="0.25">
      <c r="A52" s="3">
        <f>IFERROR(VLOOKUP(B52,'[1]DADOS (OCULTAR)'!$Q$3:$S$133,3,0),"")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3.14 - Alimentação Preparada</v>
      </c>
      <c r="D52" s="3">
        <f>'[1]TCE - ANEXO IV - Preencher'!F61</f>
        <v>11024546000107</v>
      </c>
      <c r="E52" s="5" t="str">
        <f>'[1]TCE - ANEXO IV - Preencher'!G61</f>
        <v>IRMAOS COSTA SUPERMERCADO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39377</v>
      </c>
      <c r="I52" s="6">
        <f>IF('[1]TCE - ANEXO IV - Preencher'!K61="","",'[1]TCE - ANEXO IV - Preencher'!K61)</f>
        <v>44841</v>
      </c>
      <c r="J52" s="5" t="str">
        <f>'[1]TCE - ANEXO IV - Preencher'!L61</f>
        <v>26221011024546000107550010000393771165657144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320.64999999999998</v>
      </c>
    </row>
    <row r="53" spans="1:12" s="8" customFormat="1" ht="19.5" customHeight="1" x14ac:dyDescent="0.25">
      <c r="A53" s="3">
        <f>IFERROR(VLOOKUP(B53,'[1]DADOS (OCULTAR)'!$Q$3:$S$133,3,0),"")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>3.14 - Alimentação Preparada</v>
      </c>
      <c r="D53" s="3">
        <f>'[1]TCE - ANEXO IV - Preencher'!F62</f>
        <v>1087587000180</v>
      </c>
      <c r="E53" s="5" t="str">
        <f>'[1]TCE - ANEXO IV - Preencher'!G62</f>
        <v>DEPOSITO PAULO BAHIA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000000655</v>
      </c>
      <c r="I53" s="6">
        <f>IF('[1]TCE - ANEXO IV - Preencher'!K62="","",'[1]TCE - ANEXO IV - Preencher'!K62)</f>
        <v>44838</v>
      </c>
      <c r="J53" s="5" t="str">
        <f>'[1]TCE - ANEXO IV - Preencher'!L62</f>
        <v>26221001087587000180550010000006551000003049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774</v>
      </c>
    </row>
    <row r="54" spans="1:12" s="8" customFormat="1" ht="19.5" customHeight="1" x14ac:dyDescent="0.25">
      <c r="A54" s="3">
        <f>IFERROR(VLOOKUP(B54,'[1]DADOS (OCULTAR)'!$Q$3:$S$133,3,0),"")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3.14 - Alimentação Preparada</v>
      </c>
      <c r="D54" s="3">
        <f>'[1]TCE - ANEXO IV - Preencher'!F63</f>
        <v>11024546000107</v>
      </c>
      <c r="E54" s="5" t="str">
        <f>'[1]TCE - ANEXO IV - Preencher'!G63</f>
        <v>IRMAOS COSTA SUPERMERCADO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39642</v>
      </c>
      <c r="I54" s="6">
        <f>IF('[1]TCE - ANEXO IV - Preencher'!K63="","",'[1]TCE - ANEXO IV - Preencher'!K63)</f>
        <v>44860</v>
      </c>
      <c r="J54" s="5" t="str">
        <f>'[1]TCE - ANEXO IV - Preencher'!L63</f>
        <v>26221011024546000107550010000396421167338772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1041.5</v>
      </c>
    </row>
    <row r="55" spans="1:12" s="8" customFormat="1" ht="19.5" customHeight="1" x14ac:dyDescent="0.25">
      <c r="A55" s="3">
        <f>IFERROR(VLOOKUP(B55,'[1]DADOS (OCULTAR)'!$Q$3:$S$133,3,0),"")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3.14 - Alimentação Preparada</v>
      </c>
      <c r="D55" s="3">
        <f>'[1]TCE - ANEXO IV - Preencher'!F64</f>
        <v>38446162000120</v>
      </c>
      <c r="E55" s="5" t="str">
        <f>'[1]TCE - ANEXO IV - Preencher'!G64</f>
        <v>R S SOLUCOES EM REFEICOES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267</v>
      </c>
      <c r="I55" s="6">
        <f>IF('[1]TCE - ANEXO IV - Preencher'!K64="","",'[1]TCE - ANEXO IV - Preencher'!K64)</f>
        <v>44865</v>
      </c>
      <c r="J55" s="5" t="str">
        <f>'[1]TCE - ANEXO IV - Preencher'!L64</f>
        <v>26221038446162000120550010000002671000003021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11997</v>
      </c>
    </row>
    <row r="56" spans="1:12" s="8" customFormat="1" ht="19.5" customHeight="1" x14ac:dyDescent="0.25">
      <c r="A56" s="3">
        <f>IFERROR(VLOOKUP(B56,'[1]DADOS (OCULTAR)'!$Q$3:$S$133,3,0),"")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3.14 - Alimentação Preparada</v>
      </c>
      <c r="D56" s="3">
        <f>'[1]TCE - ANEXO IV - Preencher'!F65</f>
        <v>22006201000139</v>
      </c>
      <c r="E56" s="5" t="str">
        <f>'[1]TCE - ANEXO IV - Preencher'!G65</f>
        <v>FORTPEL COM DE DESCARTAVEIS LTDA - PE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152909</v>
      </c>
      <c r="I56" s="6">
        <f>IF('[1]TCE - ANEXO IV - Preencher'!K65="","",'[1]TCE - ANEXO IV - Preencher'!K65)</f>
        <v>44844</v>
      </c>
      <c r="J56" s="5" t="str">
        <f>'[1]TCE - ANEXO IV - Preencher'!L65</f>
        <v>26221022006201000139550000001529091101529099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64</v>
      </c>
    </row>
    <row r="57" spans="1:12" s="8" customFormat="1" ht="19.5" customHeight="1" x14ac:dyDescent="0.25">
      <c r="A57" s="3">
        <f>IFERROR(VLOOKUP(B57,'[1]DADOS (OCULTAR)'!$Q$3:$S$133,3,0),"")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>3.14 - Alimentação Preparada</v>
      </c>
      <c r="D57" s="3">
        <f>'[1]TCE - ANEXO IV - Preencher'!F66</f>
        <v>22006201000139</v>
      </c>
      <c r="E57" s="5" t="str">
        <f>'[1]TCE - ANEXO IV - Preencher'!G66</f>
        <v>FORTPEL COM DE DESCARTAVEIS LTDA - PE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153264</v>
      </c>
      <c r="I57" s="6">
        <f>IF('[1]TCE - ANEXO IV - Preencher'!K66="","",'[1]TCE - ANEXO IV - Preencher'!K66)</f>
        <v>44847</v>
      </c>
      <c r="J57" s="5" t="str">
        <f>'[1]TCE - ANEXO IV - Preencher'!L66</f>
        <v>26221022006201000139550000001532641101532640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476.2</v>
      </c>
    </row>
    <row r="58" spans="1:12" s="8" customFormat="1" ht="19.5" customHeight="1" x14ac:dyDescent="0.25">
      <c r="A58" s="3">
        <f>IFERROR(VLOOKUP(B58,'[1]DADOS (OCULTAR)'!$Q$3:$S$133,3,0),"")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>3.14 - Alimentação Preparada</v>
      </c>
      <c r="D58" s="3">
        <f>'[1]TCE - ANEXO IV - Preencher'!F67</f>
        <v>1087587000180</v>
      </c>
      <c r="E58" s="5" t="str">
        <f>'[1]TCE - ANEXO IV - Preencher'!G67</f>
        <v>DEPOSITO PAULO BAHIA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000000655</v>
      </c>
      <c r="I58" s="6">
        <f>IF('[1]TCE - ANEXO IV - Preencher'!K67="","",'[1]TCE - ANEXO IV - Preencher'!K67)</f>
        <v>44838</v>
      </c>
      <c r="J58" s="5" t="str">
        <f>'[1]TCE - ANEXO IV - Preencher'!L67</f>
        <v>26221001087587000180550010000006551000003049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240</v>
      </c>
    </row>
    <row r="59" spans="1:12" s="8" customFormat="1" ht="19.5" customHeight="1" x14ac:dyDescent="0.25">
      <c r="A59" s="3">
        <f>IFERROR(VLOOKUP(B59,'[1]DADOS (OCULTAR)'!$Q$3:$S$133,3,0),"")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>3.6 - Material de Expediente</v>
      </c>
      <c r="D59" s="3">
        <f>'[1]TCE - ANEXO IV - Preencher'!F68</f>
        <v>22006201000139</v>
      </c>
      <c r="E59" s="5" t="str">
        <f>'[1]TCE - ANEXO IV - Preencher'!G68</f>
        <v>FORTPEL COM DE DESCARTAVEIS LTDA - PE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152909</v>
      </c>
      <c r="I59" s="6">
        <f>IF('[1]TCE - ANEXO IV - Preencher'!K68="","",'[1]TCE - ANEXO IV - Preencher'!K68)</f>
        <v>44844</v>
      </c>
      <c r="J59" s="5" t="str">
        <f>'[1]TCE - ANEXO IV - Preencher'!L68</f>
        <v>26221022006201000139550000001529091101529099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3225</v>
      </c>
    </row>
    <row r="60" spans="1:12" s="8" customFormat="1" ht="19.5" customHeight="1" x14ac:dyDescent="0.25">
      <c r="A60" s="3">
        <f>IFERROR(VLOOKUP(B60,'[1]DADOS (OCULTAR)'!$Q$3:$S$133,3,0),"")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>3.1 - Combustíveis e Lubrificantes Automotivos</v>
      </c>
      <c r="D60" s="3">
        <f>'[1]TCE - ANEXO IV - Preencher'!F69</f>
        <v>11681483000153</v>
      </c>
      <c r="E60" s="5" t="str">
        <f>'[1]TCE - ANEXO IV - Preencher'!G69</f>
        <v>POSTO SÃO CRISTOVAO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3105</v>
      </c>
      <c r="I60" s="6">
        <f>IF('[1]TCE - ANEXO IV - Preencher'!K69="","",'[1]TCE - ANEXO IV - Preencher'!K69)</f>
        <v>44837</v>
      </c>
      <c r="J60" s="5" t="str">
        <f>'[1]TCE - ANEXO IV - Preencher'!L69</f>
        <v>26221011681483000153550120000031051001133412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479.81</v>
      </c>
    </row>
    <row r="61" spans="1:12" s="8" customFormat="1" ht="19.5" customHeight="1" x14ac:dyDescent="0.25">
      <c r="A61" s="3">
        <f>IFERROR(VLOOKUP(B61,'[1]DADOS (OCULTAR)'!$Q$3:$S$133,3,0),"")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>3.1 - Combustíveis e Lubrificantes Automotivos</v>
      </c>
      <c r="D61" s="3">
        <f>'[1]TCE - ANEXO IV - Preencher'!F70</f>
        <v>1912250000160</v>
      </c>
      <c r="E61" s="5" t="str">
        <f>'[1]TCE - ANEXO IV - Preencher'!G70</f>
        <v>POSTO CANCUN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2953</v>
      </c>
      <c r="I61" s="6">
        <f>IF('[1]TCE - ANEXO IV - Preencher'!K70="","",'[1]TCE - ANEXO IV - Preencher'!K70)</f>
        <v>44840</v>
      </c>
      <c r="J61" s="5" t="str">
        <f>'[1]TCE - ANEXO IV - Preencher'!L70</f>
        <v>26221001912250000322550120000029531001142652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252.08</v>
      </c>
    </row>
    <row r="62" spans="1:12" s="8" customFormat="1" ht="19.5" customHeight="1" x14ac:dyDescent="0.25">
      <c r="A62" s="3">
        <f>IFERROR(VLOOKUP(B62,'[1]DADOS (OCULTAR)'!$Q$3:$S$133,3,0),"")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>3.1 - Combustíveis e Lubrificantes Automotivos</v>
      </c>
      <c r="D62" s="3">
        <f>'[1]TCE - ANEXO IV - Preencher'!F71</f>
        <v>11251195000169</v>
      </c>
      <c r="E62" s="5" t="str">
        <f>'[1]TCE - ANEXO IV - Preencher'!G71</f>
        <v>POSTO FIJI COMERCIO DE COMBUSTIVEIS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6561</v>
      </c>
      <c r="I62" s="6">
        <f>IF('[1]TCE - ANEXO IV - Preencher'!K71="","",'[1]TCE - ANEXO IV - Preencher'!K71)</f>
        <v>44839</v>
      </c>
      <c r="J62" s="5" t="str">
        <f>'[1]TCE - ANEXO IV - Preencher'!L71</f>
        <v>26221011251195000169550120000065611001139357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6129.67</v>
      </c>
    </row>
    <row r="63" spans="1:12" s="8" customFormat="1" ht="19.5" customHeight="1" x14ac:dyDescent="0.25">
      <c r="A63" s="3">
        <f>IFERROR(VLOOKUP(B63,'[1]DADOS (OCULTAR)'!$Q$3:$S$133,3,0),"")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>3.1 - Combustíveis e Lubrificantes Automotivos</v>
      </c>
      <c r="D63" s="3">
        <f>'[1]TCE - ANEXO IV - Preencher'!F72</f>
        <v>1912250000160</v>
      </c>
      <c r="E63" s="5" t="str">
        <f>'[1]TCE - ANEXO IV - Preencher'!G72</f>
        <v>POSTO CANCUN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1835</v>
      </c>
      <c r="I63" s="6">
        <f>IF('[1]TCE - ANEXO IV - Preencher'!K72="","",'[1]TCE - ANEXO IV - Preencher'!K72)</f>
        <v>44837</v>
      </c>
      <c r="J63" s="5" t="str">
        <f>'[1]TCE - ANEXO IV - Preencher'!L72</f>
        <v>26221001912250000160550120000018351001133250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385.19</v>
      </c>
    </row>
    <row r="64" spans="1:12" s="8" customFormat="1" ht="19.5" customHeight="1" x14ac:dyDescent="0.25">
      <c r="A64" s="3">
        <f>IFERROR(VLOOKUP(B64,'[1]DADOS (OCULTAR)'!$Q$3:$S$133,3,0),"")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>3.1 - Combustíveis e Lubrificantes Automotivos</v>
      </c>
      <c r="D64" s="3">
        <f>'[1]TCE - ANEXO IV - Preencher'!F73</f>
        <v>7733200000283</v>
      </c>
      <c r="E64" s="5" t="str">
        <f>'[1]TCE - ANEXO IV - Preencher'!G73</f>
        <v>POSTO CAPRI COMERCIO DE PETROLEO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2087</v>
      </c>
      <c r="I64" s="6">
        <f>IF('[1]TCE - ANEXO IV - Preencher'!K73="","",'[1]TCE - ANEXO IV - Preencher'!K73)</f>
        <v>44837</v>
      </c>
      <c r="J64" s="5" t="str">
        <f>'[1]TCE - ANEXO IV - Preencher'!L73</f>
        <v>26221007733200000283550120000020871001134252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262.02</v>
      </c>
    </row>
    <row r="65" spans="1:12" s="8" customFormat="1" ht="19.5" customHeight="1" x14ac:dyDescent="0.25">
      <c r="A65" s="3">
        <f>IFERROR(VLOOKUP(B65,'[1]DADOS (OCULTAR)'!$Q$3:$S$133,3,0),"")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 xml:space="preserve">3.9 - Material para Manutenção de Bens Imóveis </v>
      </c>
      <c r="D65" s="3">
        <f>'[1]TCE - ANEXO IV - Preencher'!F74</f>
        <v>4940640000302</v>
      </c>
      <c r="E65" s="5" t="str">
        <f>'[1]TCE - ANEXO IV - Preencher'!G74</f>
        <v>VIA DA CONSTRUCAO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000017849</v>
      </c>
      <c r="I65" s="6">
        <f>IF('[1]TCE - ANEXO IV - Preencher'!K74="","",'[1]TCE - ANEXO IV - Preencher'!K74)</f>
        <v>44826</v>
      </c>
      <c r="J65" s="5" t="str">
        <f>'[1]TCE - ANEXO IV - Preencher'!L74</f>
        <v>26220904940640000302550010000178491000583490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32.520000000000003</v>
      </c>
    </row>
    <row r="66" spans="1:12" s="8" customFormat="1" ht="19.5" customHeight="1" x14ac:dyDescent="0.25">
      <c r="A66" s="3">
        <f>IFERROR(VLOOKUP(B66,'[1]DADOS (OCULTAR)'!$Q$3:$S$133,3,0),"")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4940640000302</v>
      </c>
      <c r="E66" s="5" t="str">
        <f>'[1]TCE - ANEXO IV - Preencher'!G75</f>
        <v>VIA DA CONSTRUCAO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000017863</v>
      </c>
      <c r="I66" s="6">
        <f>IF('[1]TCE - ANEXO IV - Preencher'!K75="","",'[1]TCE - ANEXO IV - Preencher'!K75)</f>
        <v>44830</v>
      </c>
      <c r="J66" s="5" t="str">
        <f>'[1]TCE - ANEXO IV - Preencher'!L75</f>
        <v>26220904940640000302550010000178631003116948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59.1</v>
      </c>
    </row>
    <row r="67" spans="1:12" s="8" customFormat="1" ht="19.5" customHeight="1" x14ac:dyDescent="0.25">
      <c r="A67" s="3">
        <f>IFERROR(VLOOKUP(B67,'[1]DADOS (OCULTAR)'!$Q$3:$S$133,3,0),"")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11024546000107</v>
      </c>
      <c r="E67" s="5" t="str">
        <f>'[1]TCE - ANEXO IV - Preencher'!G76</f>
        <v>IRMAOS COSTA SUPERMERCADO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39377</v>
      </c>
      <c r="I67" s="6">
        <f>IF('[1]TCE - ANEXO IV - Preencher'!K76="","",'[1]TCE - ANEXO IV - Preencher'!K76)</f>
        <v>44841</v>
      </c>
      <c r="J67" s="5" t="str">
        <f>'[1]TCE - ANEXO IV - Preencher'!L76</f>
        <v>26221011024546000107550010000393771165657144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25.77</v>
      </c>
    </row>
    <row r="68" spans="1:12" s="8" customFormat="1" ht="19.5" customHeight="1" x14ac:dyDescent="0.25">
      <c r="A68" s="3">
        <f>IFERROR(VLOOKUP(B68,'[1]DADOS (OCULTAR)'!$Q$3:$S$133,3,0),"")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 xml:space="preserve">5.21 - Seguros em geral </v>
      </c>
      <c r="D68" s="3" t="str">
        <f>'[1]TCE - ANEXO IV - Preencher'!F77</f>
        <v>61.198.164/0001-60</v>
      </c>
      <c r="E68" s="5" t="str">
        <f>'[1]TCE - ANEXO IV - Preencher'!G77</f>
        <v>PORTO SEGURO SEGUROS GERAIS LTDA</v>
      </c>
      <c r="F68" s="5" t="str">
        <f>'[1]TCE - ANEXO IV - Preencher'!H77</f>
        <v>B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822.7</v>
      </c>
    </row>
    <row r="69" spans="1:12" s="8" customFormat="1" ht="19.5" customHeight="1" x14ac:dyDescent="0.25">
      <c r="A69" s="3">
        <f>IFERROR(VLOOKUP(B69,'[1]DADOS (OCULTAR)'!$Q$3:$S$133,3,0),"")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 xml:space="preserve">5.25 - Serviços Bancários </v>
      </c>
      <c r="D69" s="3">
        <f>'[1]TCE - ANEXO IV - Preencher'!F78</f>
        <v>60097</v>
      </c>
      <c r="E69" s="5" t="str">
        <f>'[1]TCE - ANEXO IV - Preencher'!G78</f>
        <v>BANCO DO BRASIL SA CONTA CORRENTE Nº 31203-7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153</v>
      </c>
    </row>
    <row r="70" spans="1:12" s="8" customFormat="1" ht="19.5" customHeight="1" x14ac:dyDescent="0.25">
      <c r="A70" s="3">
        <f>IFERROR(VLOOKUP(B70,'[1]DADOS (OCULTAR)'!$Q$3:$S$133,3,0),"")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 xml:space="preserve">5.25 - Serviços Bancários </v>
      </c>
      <c r="D70" s="3">
        <f>'[1]TCE - ANEXO IV - Preencher'!F79</f>
        <v>60097</v>
      </c>
      <c r="E70" s="5" t="str">
        <f>'[1]TCE - ANEXO IV - Preencher'!G79</f>
        <v>BANCO DO BRASIL SA CONTA CORRENTE Nº 31213-4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59.95</v>
      </c>
    </row>
    <row r="71" spans="1:12" s="8" customFormat="1" ht="19.5" customHeight="1" x14ac:dyDescent="0.25">
      <c r="A71" s="3">
        <f>IFERROR(VLOOKUP(B71,'[1]DADOS (OCULTAR)'!$Q$3:$S$133,3,0),"")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 xml:space="preserve">5.25 - Serviços Bancários </v>
      </c>
      <c r="D71" s="3">
        <f>'[1]TCE - ANEXO IV - Preencher'!F80</f>
        <v>60097</v>
      </c>
      <c r="E71" s="5" t="str">
        <f>'[1]TCE - ANEXO IV - Preencher'!G80</f>
        <v>BANCO DO BRASIL SA CONTA CORRENTE Nº 31203-7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1330.5</v>
      </c>
    </row>
    <row r="72" spans="1:12" s="8" customFormat="1" ht="19.5" customHeight="1" x14ac:dyDescent="0.25">
      <c r="A72" s="3">
        <f>IFERROR(VLOOKUP(B72,'[1]DADOS (OCULTAR)'!$Q$3:$S$133,3,0),"")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 xml:space="preserve">5.25 - Serviços Bancários </v>
      </c>
      <c r="D72" s="3">
        <f>'[1]TCE - ANEXO IV - Preencher'!F81</f>
        <v>60097</v>
      </c>
      <c r="E72" s="5" t="str">
        <f>'[1]TCE - ANEXO IV - Preencher'!G81</f>
        <v>BANCO DO BRASIL SA CONTA CORRENTE Nº 31213-4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7.8</v>
      </c>
    </row>
    <row r="73" spans="1:12" s="8" customFormat="1" ht="19.5" customHeight="1" x14ac:dyDescent="0.25">
      <c r="A73" s="3">
        <f>IFERROR(VLOOKUP(B73,'[1]DADOS (OCULTAR)'!$Q$3:$S$133,3,0),"")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 xml:space="preserve">5.25 - Serviços Bancários </v>
      </c>
      <c r="D73" s="3">
        <f>'[1]TCE - ANEXO IV - Preencher'!F82</f>
        <v>90400888244440</v>
      </c>
      <c r="E73" s="5" t="str">
        <f>'[1]TCE - ANEXO IV - Preencher'!G82</f>
        <v>BANCO SANTANDER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8.9</v>
      </c>
    </row>
    <row r="74" spans="1:12" s="8" customFormat="1" ht="19.5" customHeight="1" x14ac:dyDescent="0.25">
      <c r="A74" s="3">
        <f>IFERROR(VLOOKUP(B74,'[1]DADOS (OCULTAR)'!$Q$3:$S$133,3,0),"")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 xml:space="preserve">5.25 - Serviços Bancários </v>
      </c>
      <c r="D74" s="3">
        <f>'[1]TCE - ANEXO IV - Preencher'!F83</f>
        <v>360305000104</v>
      </c>
      <c r="E74" s="5" t="str">
        <f>'[1]TCE - ANEXO IV - Preencher'!G83</f>
        <v>CAIXA ECONOMICA FEDERAL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22.5</v>
      </c>
    </row>
    <row r="75" spans="1:12" s="8" customFormat="1" ht="19.5" customHeight="1" x14ac:dyDescent="0.25">
      <c r="A75" s="3">
        <f>IFERROR(VLOOKUP(B75,'[1]DADOS (OCULTAR)'!$Q$3:$S$133,3,0),"")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>5.18 - Teledonia Fixa</v>
      </c>
      <c r="D75" s="3">
        <f>'[1]TCE - ANEXO IV - Preencher'!F84</f>
        <v>3423730000193</v>
      </c>
      <c r="E75" s="5" t="str">
        <f>'[1]TCE - ANEXO IV - Preencher'!G84</f>
        <v>ALGAR TELECOM</v>
      </c>
      <c r="F75" s="5" t="str">
        <f>'[1]TCE - ANEXO IV - Preencher'!H84</f>
        <v>S</v>
      </c>
      <c r="G75" s="5" t="str">
        <f>'[1]TCE - ANEXO IV - Preencher'!I84</f>
        <v>N</v>
      </c>
      <c r="H75" s="5" t="str">
        <f>'[1]TCE - ANEXO IV - Preencher'!J84</f>
        <v>404747304</v>
      </c>
      <c r="I75" s="6">
        <f>IF('[1]TCE - ANEXO IV - Preencher'!K84="","",'[1]TCE - ANEXO IV - Preencher'!K84)</f>
        <v>44815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807.11</v>
      </c>
    </row>
    <row r="76" spans="1:12" s="8" customFormat="1" ht="19.5" customHeight="1" x14ac:dyDescent="0.25">
      <c r="A76" s="3">
        <f>IFERROR(VLOOKUP(B76,'[1]DADOS (OCULTAR)'!$Q$3:$S$133,3,0),"")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>5.13 - Água e Esgoto</v>
      </c>
      <c r="D76" s="3">
        <f>'[1]TCE - ANEXO IV - Preencher'!F85</f>
        <v>9769035000164</v>
      </c>
      <c r="E76" s="5" t="str">
        <f>'[1]TCE - ANEXO IV - Preencher'!G85</f>
        <v>COMPESA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0</v>
      </c>
    </row>
    <row r="77" spans="1:12" s="8" customFormat="1" ht="19.5" customHeight="1" x14ac:dyDescent="0.25">
      <c r="A77" s="3">
        <f>IFERROR(VLOOKUP(B77,'[1]DADOS (OCULTAR)'!$Q$3:$S$133,3,0),"")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>5.12 - Energia Elétrica</v>
      </c>
      <c r="D77" s="3">
        <f>'[1]TCE - ANEXO IV - Preencher'!F86</f>
        <v>10835932000108</v>
      </c>
      <c r="E77" s="5" t="str">
        <f>'[1]TCE - ANEXO IV - Preencher'!G86</f>
        <v>COMPANHIA ENERGETICA DE PERNAMBUCO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230665533</v>
      </c>
      <c r="I77" s="6">
        <f>IF('[1]TCE - ANEXO IV - Preencher'!K86="","",'[1]TCE - ANEXO IV - Preencher'!K86)</f>
        <v>44869</v>
      </c>
      <c r="J77" s="5" t="str">
        <f>'[1]TCE - ANEXO IV - Preencher'!L86</f>
        <v>26221110835932000108660002306655331071692184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18051.849999999999</v>
      </c>
    </row>
    <row r="78" spans="1:12" s="8" customFormat="1" ht="19.5" customHeight="1" x14ac:dyDescent="0.25">
      <c r="A78" s="3">
        <f>IFERROR(VLOOKUP(B78,'[1]DADOS (OCULTAR)'!$Q$3:$S$133,3,0),"")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>5.3 - Locação de Máquinas e Equipamentos</v>
      </c>
      <c r="D78" s="3">
        <f>'[1]TCE - ANEXO IV - Preencher'!F87</f>
        <v>24801362000140</v>
      </c>
      <c r="E78" s="5" t="str">
        <f>'[1]TCE - ANEXO IV - Preencher'!G87</f>
        <v>AMD TECNOLOGIA DA INFORMACAO E SISTEMAS</v>
      </c>
      <c r="F78" s="5" t="str">
        <f>'[1]TCE - ANEXO IV - Preencher'!H87</f>
        <v>S</v>
      </c>
      <c r="G78" s="5" t="str">
        <f>'[1]TCE - ANEXO IV - Preencher'!I87</f>
        <v>N</v>
      </c>
      <c r="H78" s="5" t="str">
        <f>'[1]TCE - ANEXO IV - Preencher'!J87</f>
        <v>000196</v>
      </c>
      <c r="I78" s="6">
        <f>IF('[1]TCE - ANEXO IV - Preencher'!K87="","",'[1]TCE - ANEXO IV - Preencher'!K87)</f>
        <v>44866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3592</v>
      </c>
    </row>
    <row r="79" spans="1:12" s="8" customFormat="1" ht="19.5" customHeight="1" x14ac:dyDescent="0.25">
      <c r="A79" s="3">
        <f>IFERROR(VLOOKUP(B79,'[1]DADOS (OCULTAR)'!$Q$3:$S$133,3,0),"")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>5.3 - Locação de Máquinas e Equipamentos</v>
      </c>
      <c r="D79" s="3">
        <f>'[1]TCE - ANEXO IV - Preencher'!F88</f>
        <v>26081685000131</v>
      </c>
      <c r="E79" s="5" t="str">
        <f>'[1]TCE - ANEXO IV - Preencher'!G88</f>
        <v>CG REFRIGERACOES EIRELI</v>
      </c>
      <c r="F79" s="5" t="str">
        <f>'[1]TCE - ANEXO IV - Preencher'!H88</f>
        <v>S</v>
      </c>
      <c r="G79" s="5" t="str">
        <f>'[1]TCE - ANEXO IV - Preencher'!I88</f>
        <v>N</v>
      </c>
      <c r="H79" s="5" t="str">
        <f>'[1]TCE - ANEXO IV - Preencher'!J88</f>
        <v>6810</v>
      </c>
      <c r="I79" s="6">
        <f>IF('[1]TCE - ANEXO IV - Preencher'!K88="","",'[1]TCE - ANEXO IV - Preencher'!K88)</f>
        <v>44866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2010.33</v>
      </c>
    </row>
    <row r="80" spans="1:12" s="8" customFormat="1" ht="19.5" customHeight="1" x14ac:dyDescent="0.25">
      <c r="A80" s="3">
        <f>IFERROR(VLOOKUP(B80,'[1]DADOS (OCULTAR)'!$Q$3:$S$133,3,0),"")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>5.8 - Locação de Veículos Automotores</v>
      </c>
      <c r="D80" s="3">
        <f>'[1]TCE - ANEXO IV - Preencher'!F89</f>
        <v>33174692000143</v>
      </c>
      <c r="E80" s="5" t="str">
        <f>'[1]TCE - ANEXO IV - Preencher'!G89</f>
        <v>JG LOCACAO DE VEICULOS EIRELI</v>
      </c>
      <c r="F80" s="5" t="str">
        <f>'[1]TCE - ANEXO IV - Preencher'!H89</f>
        <v>S</v>
      </c>
      <c r="G80" s="5" t="str">
        <f>'[1]TCE - ANEXO IV - Preencher'!I89</f>
        <v>N</v>
      </c>
      <c r="H80" s="5" t="str">
        <f>'[1]TCE - ANEXO IV - Preencher'!J89</f>
        <v>000383</v>
      </c>
      <c r="I80" s="6">
        <f>IF('[1]TCE - ANEXO IV - Preencher'!K89="","",'[1]TCE - ANEXO IV - Preencher'!K89)</f>
        <v>44861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1980</v>
      </c>
    </row>
    <row r="81" spans="1:12" s="8" customFormat="1" ht="19.5" customHeight="1" x14ac:dyDescent="0.25">
      <c r="A81" s="3">
        <f>IFERROR(VLOOKUP(B81,'[1]DADOS (OCULTAR)'!$Q$3:$S$133,3,0),"")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>5.16 - Serviços Médico-Hospitalares, Odotonlogia e Laboratoriais</v>
      </c>
      <c r="D81" s="3">
        <f>'[1]TCE - ANEXO IV - Preencher'!F90</f>
        <v>28428267000101</v>
      </c>
      <c r="E81" s="5" t="str">
        <f>'[1]TCE - ANEXO IV - Preencher'!G90</f>
        <v>MEDPALM SERVIÇOS EM SAUDE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1341</v>
      </c>
      <c r="I81" s="6">
        <f>IF('[1]TCE - ANEXO IV - Preencher'!K90="","",'[1]TCE - ANEXO IV - Preencher'!K90)</f>
        <v>44874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10312.5</v>
      </c>
    </row>
    <row r="82" spans="1:12" s="8" customFormat="1" ht="19.5" customHeight="1" x14ac:dyDescent="0.25">
      <c r="A82" s="3">
        <f>IFERROR(VLOOKUP(B82,'[1]DADOS (OCULTAR)'!$Q$3:$S$133,3,0),"")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>5.16 - Serviços Médico-Hospitalares, Odotonlogia e Laboratoriais</v>
      </c>
      <c r="D82" s="3">
        <f>'[1]TCE - ANEXO IV - Preencher'!F91</f>
        <v>37221518000165</v>
      </c>
      <c r="E82" s="5" t="str">
        <f>'[1]TCE - ANEXO IV - Preencher'!G91</f>
        <v>ANM SERVICOS MEDICOS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586</v>
      </c>
      <c r="I82" s="6">
        <f>IF('[1]TCE - ANEXO IV - Preencher'!K91="","",'[1]TCE - ANEXO IV - Preencher'!K91)</f>
        <v>44873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7650</v>
      </c>
    </row>
    <row r="83" spans="1:12" s="8" customFormat="1" ht="19.5" customHeight="1" x14ac:dyDescent="0.25">
      <c r="A83" s="3">
        <f>IFERROR(VLOOKUP(B83,'[1]DADOS (OCULTAR)'!$Q$3:$S$133,3,0),"")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>5.16 - Serviços Médico-Hospitalares, Odotonlogia e Laboratoriais</v>
      </c>
      <c r="D83" s="3">
        <f>'[1]TCE - ANEXO IV - Preencher'!F92</f>
        <v>26245293000160</v>
      </c>
      <c r="E83" s="5" t="str">
        <f>'[1]TCE - ANEXO IV - Preencher'!G92</f>
        <v>LS PERNAMBUCO ASSISTENCIA MEDICA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00003248</v>
      </c>
      <c r="I83" s="6">
        <f>IF('[1]TCE - ANEXO IV - Preencher'!K92="","",'[1]TCE - ANEXO IV - Preencher'!K92)</f>
        <v>44873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3150</v>
      </c>
    </row>
    <row r="84" spans="1:12" s="8" customFormat="1" ht="19.5" customHeight="1" x14ac:dyDescent="0.25">
      <c r="A84" s="3">
        <f>IFERROR(VLOOKUP(B84,'[1]DADOS (OCULTAR)'!$Q$3:$S$133,3,0),"")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>5.16 - Serviços Médico-Hospitalares, Odotonlogia e Laboratoriais</v>
      </c>
      <c r="D84" s="3">
        <f>'[1]TCE - ANEXO IV - Preencher'!F93</f>
        <v>43853893000120</v>
      </c>
      <c r="E84" s="5" t="str">
        <f>'[1]TCE - ANEXO IV - Preencher'!G93</f>
        <v>MAISMED ATIVIDADES MEDICAS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0000000132</v>
      </c>
      <c r="I84" s="6">
        <f>IF('[1]TCE - ANEXO IV - Preencher'!K93="","",'[1]TCE - ANEXO IV - Preencher'!K93)</f>
        <v>44873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5600</v>
      </c>
    </row>
    <row r="85" spans="1:12" s="8" customFormat="1" ht="19.5" customHeight="1" x14ac:dyDescent="0.25">
      <c r="A85" s="3">
        <f>IFERROR(VLOOKUP(B85,'[1]DADOS (OCULTAR)'!$Q$3:$S$133,3,0),"")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>5.16 - Serviços Médico-Hospitalares, Odotonlogia e Laboratoriais</v>
      </c>
      <c r="D85" s="3">
        <f>'[1]TCE - ANEXO IV - Preencher'!F94</f>
        <v>45682890000105</v>
      </c>
      <c r="E85" s="5" t="str">
        <f>'[1]TCE - ANEXO IV - Preencher'!G94</f>
        <v>EV SERVICOS MEDICOS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21</v>
      </c>
      <c r="I85" s="6">
        <f>IF('[1]TCE - ANEXO IV - Preencher'!K94="","",'[1]TCE - ANEXO IV - Preencher'!K94)</f>
        <v>44874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12250</v>
      </c>
    </row>
    <row r="86" spans="1:12" s="8" customFormat="1" ht="19.5" customHeight="1" x14ac:dyDescent="0.25">
      <c r="A86" s="3">
        <f>IFERROR(VLOOKUP(B86,'[1]DADOS (OCULTAR)'!$Q$3:$S$133,3,0),"")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>5.16 - Serviços Médico-Hospitalares, Odotonlogia e Laboratoriais</v>
      </c>
      <c r="D86" s="3">
        <f>'[1]TCE - ANEXO IV - Preencher'!F95</f>
        <v>43843356000108</v>
      </c>
      <c r="E86" s="5" t="str">
        <f>'[1]TCE - ANEXO IV - Preencher'!G95</f>
        <v>SAUDEMED ATIVIDADES MEDICAS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000001229</v>
      </c>
      <c r="I86" s="6">
        <f>IF('[1]TCE - ANEXO IV - Preencher'!K95="","",'[1]TCE - ANEXO IV - Preencher'!K95)</f>
        <v>44868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8700</v>
      </c>
    </row>
    <row r="87" spans="1:12" s="8" customFormat="1" ht="19.5" customHeight="1" x14ac:dyDescent="0.25">
      <c r="A87" s="3">
        <f>IFERROR(VLOOKUP(B87,'[1]DADOS (OCULTAR)'!$Q$3:$S$133,3,0),"")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>5.16 - Serviços Médico-Hospitalares, Odotonlogia e Laboratoriais</v>
      </c>
      <c r="D87" s="3">
        <f>'[1]TCE - ANEXO IV - Preencher'!F96</f>
        <v>45969705000150</v>
      </c>
      <c r="E87" s="5" t="str">
        <f>'[1]TCE - ANEXO IV - Preencher'!G96</f>
        <v>MEDMAIS ATIVIDADES MEDICAS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000000191</v>
      </c>
      <c r="I87" s="6">
        <f>IF('[1]TCE - ANEXO IV - Preencher'!K96="","",'[1]TCE - ANEXO IV - Preencher'!K96)</f>
        <v>44868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6750</v>
      </c>
    </row>
    <row r="88" spans="1:12" s="8" customFormat="1" ht="19.5" customHeight="1" x14ac:dyDescent="0.25">
      <c r="A88" s="3">
        <f>IFERROR(VLOOKUP(B88,'[1]DADOS (OCULTAR)'!$Q$3:$S$133,3,0),"")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>5.16 - Serviços Médico-Hospitalares, Odotonlogia e Laboratoriais</v>
      </c>
      <c r="D88" s="3">
        <f>'[1]TCE - ANEXO IV - Preencher'!F97</f>
        <v>43843356000108</v>
      </c>
      <c r="E88" s="5" t="str">
        <f>'[1]TCE - ANEXO IV - Preencher'!G97</f>
        <v>SAUDEMED ATIVIDADES MEDICAS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000001230</v>
      </c>
      <c r="I88" s="6">
        <f>IF('[1]TCE - ANEXO IV - Preencher'!K97="","",'[1]TCE - ANEXO IV - Preencher'!K97)</f>
        <v>44868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7950</v>
      </c>
    </row>
    <row r="89" spans="1:12" s="8" customFormat="1" ht="19.5" customHeight="1" x14ac:dyDescent="0.25">
      <c r="A89" s="3">
        <f>IFERROR(VLOOKUP(B89,'[1]DADOS (OCULTAR)'!$Q$3:$S$133,3,0),"")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>5.16 - Serviços Médico-Hospitalares, Odotonlogia e Laboratoriais</v>
      </c>
      <c r="D89" s="3">
        <f>'[1]TCE - ANEXO IV - Preencher'!F98</f>
        <v>46966732000131</v>
      </c>
      <c r="E89" s="5" t="str">
        <f>'[1]TCE - ANEXO IV - Preencher'!G98</f>
        <v>MARIA CLARA SOUZA DE ANDRADE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0000000014</v>
      </c>
      <c r="I89" s="6">
        <f>IF('[1]TCE - ANEXO IV - Preencher'!K98="","",'[1]TCE - ANEXO IV - Preencher'!K98)</f>
        <v>44866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4200</v>
      </c>
    </row>
    <row r="90" spans="1:12" s="8" customFormat="1" ht="19.5" customHeight="1" x14ac:dyDescent="0.25">
      <c r="A90" s="3">
        <f>IFERROR(VLOOKUP(B90,'[1]DADOS (OCULTAR)'!$Q$3:$S$133,3,0),"")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5.16 - Serviços Médico-Hospitalares, Odotonlogia e Laboratoriais</v>
      </c>
      <c r="D90" s="3">
        <f>'[1]TCE - ANEXO IV - Preencher'!F99</f>
        <v>45935690000109</v>
      </c>
      <c r="E90" s="5" t="str">
        <f>'[1]TCE - ANEXO IV - Preencher'!G99</f>
        <v>CAROLINA CARLSSON DELAMBERT BERENSTEIN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00000018</v>
      </c>
      <c r="I90" s="6">
        <f>IF('[1]TCE - ANEXO IV - Preencher'!K99="","",'[1]TCE - ANEXO IV - Preencher'!K99)</f>
        <v>44866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4200</v>
      </c>
    </row>
    <row r="91" spans="1:12" s="8" customFormat="1" ht="19.5" customHeight="1" x14ac:dyDescent="0.25">
      <c r="A91" s="3">
        <f>IFERROR(VLOOKUP(B91,'[1]DADOS (OCULTAR)'!$Q$3:$S$133,3,0),"")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28923194000116</v>
      </c>
      <c r="E91" s="5" t="str">
        <f>'[1]TCE - ANEXO IV - Preencher'!G100</f>
        <v>MULTIMED CONSULTORIA E SERVIÇOS MEDICOS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490</v>
      </c>
      <c r="I91" s="6">
        <f>IF('[1]TCE - ANEXO IV - Preencher'!K100="","",'[1]TCE - ANEXO IV - Preencher'!K100)</f>
        <v>44866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6300</v>
      </c>
    </row>
    <row r="92" spans="1:12" s="8" customFormat="1" ht="19.5" customHeight="1" x14ac:dyDescent="0.25">
      <c r="A92" s="3">
        <f>IFERROR(VLOOKUP(B92,'[1]DADOS (OCULTAR)'!$Q$3:$S$133,3,0),"")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46476486000130</v>
      </c>
      <c r="E92" s="5" t="str">
        <f>'[1]TCE - ANEXO IV - Preencher'!G101</f>
        <v>G5MED SOLUCOES EM SAUDE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000000132</v>
      </c>
      <c r="I92" s="6">
        <f>IF('[1]TCE - ANEXO IV - Preencher'!K101="","",'[1]TCE - ANEXO IV - Preencher'!K101)</f>
        <v>44862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7800</v>
      </c>
    </row>
    <row r="93" spans="1:12" s="8" customFormat="1" ht="19.5" customHeight="1" x14ac:dyDescent="0.25">
      <c r="A93" s="3">
        <f>IFERROR(VLOOKUP(B93,'[1]DADOS (OCULTAR)'!$Q$3:$S$133,3,0),"")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45969705000150</v>
      </c>
      <c r="E93" s="5" t="str">
        <f>'[1]TCE - ANEXO IV - Preencher'!G102</f>
        <v>MEDMAIS ATIVIDADES MEDICAS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000000193</v>
      </c>
      <c r="I93" s="6">
        <f>IF('[1]TCE - ANEXO IV - Preencher'!K102="","",'[1]TCE - ANEXO IV - Preencher'!K102)</f>
        <v>44868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6250</v>
      </c>
    </row>
    <row r="94" spans="1:12" s="8" customFormat="1" ht="19.5" customHeight="1" x14ac:dyDescent="0.25">
      <c r="A94" s="3">
        <f>IFERROR(VLOOKUP(B94,'[1]DADOS (OCULTAR)'!$Q$3:$S$133,3,0),"")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45735127000197</v>
      </c>
      <c r="E94" s="5" t="str">
        <f>'[1]TCE - ANEXO IV - Preencher'!G103</f>
        <v>GLOBALMED ATIVIDADES MEDICAS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00000419</v>
      </c>
      <c r="I94" s="6">
        <f>IF('[1]TCE - ANEXO IV - Preencher'!K103="","",'[1]TCE - ANEXO IV - Preencher'!K103)</f>
        <v>44868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3150</v>
      </c>
    </row>
    <row r="95" spans="1:12" s="8" customFormat="1" ht="19.5" customHeight="1" x14ac:dyDescent="0.25">
      <c r="A95" s="3">
        <f>IFERROR(VLOOKUP(B95,'[1]DADOS (OCULTAR)'!$Q$3:$S$133,3,0),"")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45969705000150</v>
      </c>
      <c r="E95" s="5" t="str">
        <f>'[1]TCE - ANEXO IV - Preencher'!G104</f>
        <v>MEDMAIS ATIVIDADES MEDICAS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000000192</v>
      </c>
      <c r="I95" s="6">
        <f>IF('[1]TCE - ANEXO IV - Preencher'!K104="","",'[1]TCE - ANEXO IV - Preencher'!K104)</f>
        <v>44868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6300</v>
      </c>
    </row>
    <row r="96" spans="1:12" s="8" customFormat="1" ht="19.5" customHeight="1" x14ac:dyDescent="0.25">
      <c r="A96" s="3">
        <f>IFERROR(VLOOKUP(B96,'[1]DADOS (OCULTAR)'!$Q$3:$S$133,3,0),"")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26648302000164</v>
      </c>
      <c r="E96" s="5" t="str">
        <f>'[1]TCE - ANEXO IV - Preencher'!G105</f>
        <v>ARTUR BARROS ORTOPEDIA EIRLLI ME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00000143</v>
      </c>
      <c r="I96" s="6">
        <f>IF('[1]TCE - ANEXO IV - Preencher'!K105="","",'[1]TCE - ANEXO IV - Preencher'!K105)</f>
        <v>44868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2250</v>
      </c>
    </row>
    <row r="97" spans="1:12" s="8" customFormat="1" ht="19.5" customHeight="1" x14ac:dyDescent="0.25">
      <c r="A97" s="3">
        <f>IFERROR(VLOOKUP(B97,'[1]DADOS (OCULTAR)'!$Q$3:$S$133,3,0),"")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33705705000163</v>
      </c>
      <c r="E97" s="5" t="str">
        <f>'[1]TCE - ANEXO IV - Preencher'!G106</f>
        <v>CSS CLINICA MEDICA AMBULATORIAL DA SAUDE SUPLEMENTAR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00000985</v>
      </c>
      <c r="I97" s="6">
        <f>IF('[1]TCE - ANEXO IV - Preencher'!K106="","",'[1]TCE - ANEXO IV - Preencher'!K106)</f>
        <v>44866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5150</v>
      </c>
    </row>
    <row r="98" spans="1:12" s="8" customFormat="1" ht="19.5" customHeight="1" x14ac:dyDescent="0.25">
      <c r="A98" s="3">
        <f>IFERROR(VLOOKUP(B98,'[1]DADOS (OCULTAR)'!$Q$3:$S$133,3,0),"")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42880089000178</v>
      </c>
      <c r="E98" s="5" t="str">
        <f>'[1]TCE - ANEXO IV - Preencher'!G107</f>
        <v>ALEA JACTA EST LDA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0000000042</v>
      </c>
      <c r="I98" s="6">
        <f>IF('[1]TCE - ANEXO IV - Preencher'!K107="","",'[1]TCE - ANEXO IV - Preencher'!K107)</f>
        <v>44866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5400</v>
      </c>
    </row>
    <row r="99" spans="1:12" s="8" customFormat="1" ht="19.5" customHeight="1" x14ac:dyDescent="0.25">
      <c r="A99" s="3">
        <f>IFERROR(VLOOKUP(B99,'[1]DADOS (OCULTAR)'!$Q$3:$S$133,3,0),"")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45735127000197</v>
      </c>
      <c r="E99" s="5" t="str">
        <f>'[1]TCE - ANEXO IV - Preencher'!G108</f>
        <v>GLOBALMED ATIVIDADES MEDICAS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00000418</v>
      </c>
      <c r="I99" s="6">
        <f>IF('[1]TCE - ANEXO IV - Preencher'!K108="","",'[1]TCE - ANEXO IV - Preencher'!K108)</f>
        <v>44868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2500</v>
      </c>
    </row>
    <row r="100" spans="1:12" s="8" customFormat="1" ht="19.5" customHeight="1" x14ac:dyDescent="0.25">
      <c r="A100" s="3">
        <f>IFERROR(VLOOKUP(B100,'[1]DADOS (OCULTAR)'!$Q$3:$S$133,3,0),"")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45237924000144</v>
      </c>
      <c r="E100" s="5" t="str">
        <f>'[1]TCE - ANEXO IV - Preencher'!G109</f>
        <v>MEDCENTER ATIVIDADES MEDICAS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000000325</v>
      </c>
      <c r="I100" s="6">
        <f>IF('[1]TCE - ANEXO IV - Preencher'!K109="","",'[1]TCE - ANEXO IV - Preencher'!K109)</f>
        <v>44868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1125</v>
      </c>
    </row>
    <row r="101" spans="1:12" s="8" customFormat="1" ht="19.5" customHeight="1" x14ac:dyDescent="0.25">
      <c r="A101" s="3">
        <f>IFERROR(VLOOKUP(B101,'[1]DADOS (OCULTAR)'!$Q$3:$S$133,3,0),"")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40554268000190</v>
      </c>
      <c r="E101" s="5" t="str">
        <f>'[1]TCE - ANEXO IV - Preencher'!G110</f>
        <v>RC CONSULTORIA MED1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00000628</v>
      </c>
      <c r="I101" s="6">
        <f>IF('[1]TCE - ANEXO IV - Preencher'!K110="","",'[1]TCE - ANEXO IV - Preencher'!K110)</f>
        <v>44872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3600</v>
      </c>
    </row>
    <row r="102" spans="1:12" s="8" customFormat="1" ht="19.5" customHeight="1" x14ac:dyDescent="0.25">
      <c r="A102" s="3">
        <f>IFERROR(VLOOKUP(B102,'[1]DADOS (OCULTAR)'!$Q$3:$S$133,3,0),"")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47055060000175</v>
      </c>
      <c r="E102" s="5" t="str">
        <f>'[1]TCE - ANEXO IV - Preencher'!G111</f>
        <v>EBOLI SERVICOS MEDICOS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00000012</v>
      </c>
      <c r="I102" s="6">
        <f>IF('[1]TCE - ANEXO IV - Preencher'!K111="","",'[1]TCE - ANEXO IV - Preencher'!K111)</f>
        <v>44868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5925</v>
      </c>
    </row>
    <row r="103" spans="1:12" s="8" customFormat="1" ht="19.5" customHeight="1" x14ac:dyDescent="0.25">
      <c r="A103" s="3">
        <f>IFERROR(VLOOKUP(B103,'[1]DADOS (OCULTAR)'!$Q$3:$S$133,3,0),"")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28428267000101</v>
      </c>
      <c r="E103" s="5" t="str">
        <f>'[1]TCE - ANEXO IV - Preencher'!G112</f>
        <v>MEDPALM SERVIÇOS EM SAUDE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1319</v>
      </c>
      <c r="I103" s="6">
        <f>IF('[1]TCE - ANEXO IV - Preencher'!K112="","",'[1]TCE - ANEXO IV - Preencher'!K112)</f>
        <v>44848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2100</v>
      </c>
    </row>
    <row r="104" spans="1:12" s="8" customFormat="1" ht="19.5" customHeight="1" x14ac:dyDescent="0.25">
      <c r="A104" s="3">
        <f>IFERROR(VLOOKUP(B104,'[1]DADOS (OCULTAR)'!$Q$3:$S$133,3,0),"")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47200199000165</v>
      </c>
      <c r="E104" s="5" t="str">
        <f>'[1]TCE - ANEXO IV - Preencher'!G113</f>
        <v>ASAUDE SERVICOS MEDICOS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00000014</v>
      </c>
      <c r="I104" s="6">
        <f>IF('[1]TCE - ANEXO IV - Preencher'!K113="","",'[1]TCE - ANEXO IV - Preencher'!K113)</f>
        <v>44865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9450</v>
      </c>
    </row>
    <row r="105" spans="1:12" s="8" customFormat="1" ht="19.5" customHeight="1" x14ac:dyDescent="0.25">
      <c r="A105" s="3">
        <f>IFERROR(VLOOKUP(B105,'[1]DADOS (OCULTAR)'!$Q$3:$S$133,3,0),"")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46801357000170</v>
      </c>
      <c r="E105" s="5" t="str">
        <f>'[1]TCE - ANEXO IV - Preencher'!G114</f>
        <v>GABRIELA PACHECO ATENDIMENTO MEDICO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00000018</v>
      </c>
      <c r="I105" s="6">
        <f>IF('[1]TCE - ANEXO IV - Preencher'!K114="","",'[1]TCE - ANEXO IV - Preencher'!K114)</f>
        <v>44868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4200</v>
      </c>
    </row>
    <row r="106" spans="1:12" s="8" customFormat="1" ht="19.5" customHeight="1" x14ac:dyDescent="0.25">
      <c r="A106" s="3">
        <f>IFERROR(VLOOKUP(B106,'[1]DADOS (OCULTAR)'!$Q$3:$S$133,3,0),"")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45969705000150</v>
      </c>
      <c r="E106" s="5" t="str">
        <f>'[1]TCE - ANEXO IV - Preencher'!G115</f>
        <v>MEDMAIS ATIVIDADES MEDICAS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000000204</v>
      </c>
      <c r="I106" s="6">
        <f>IF('[1]TCE - ANEXO IV - Preencher'!K115="","",'[1]TCE - ANEXO IV - Preencher'!K115)</f>
        <v>44868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5700</v>
      </c>
    </row>
    <row r="107" spans="1:12" s="8" customFormat="1" ht="19.5" customHeight="1" x14ac:dyDescent="0.25">
      <c r="A107" s="3">
        <f>IFERROR(VLOOKUP(B107,'[1]DADOS (OCULTAR)'!$Q$3:$S$133,3,0),"")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46560147000137</v>
      </c>
      <c r="E107" s="5" t="str">
        <f>'[1]TCE - ANEXO IV - Preencher'!G116</f>
        <v>MEDICALMED ATIVIDADES MEDICAS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000000127</v>
      </c>
      <c r="I107" s="6">
        <f>IF('[1]TCE - ANEXO IV - Preencher'!K116="","",'[1]TCE - ANEXO IV - Preencher'!K116)</f>
        <v>44868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11250</v>
      </c>
    </row>
    <row r="108" spans="1:12" s="8" customFormat="1" ht="19.5" customHeight="1" x14ac:dyDescent="0.25">
      <c r="A108" s="3">
        <f>IFERROR(VLOOKUP(B108,'[1]DADOS (OCULTAR)'!$Q$3:$S$133,3,0),"")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36933717000133</v>
      </c>
      <c r="E108" s="5" t="str">
        <f>'[1]TCE - ANEXO IV - Preencher'!G117</f>
        <v>PP SERVICOS MEDICOS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00000092</v>
      </c>
      <c r="I108" s="6">
        <f>IF('[1]TCE - ANEXO IV - Preencher'!K117="","",'[1]TCE - ANEXO IV - Preencher'!K117)</f>
        <v>44868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7875</v>
      </c>
    </row>
    <row r="109" spans="1:12" s="8" customFormat="1" ht="19.5" customHeight="1" x14ac:dyDescent="0.25">
      <c r="A109" s="3">
        <f>IFERROR(VLOOKUP(B109,'[1]DADOS (OCULTAR)'!$Q$3:$S$133,3,0),"")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48114051000170</v>
      </c>
      <c r="E109" s="5" t="str">
        <f>'[1]TCE - ANEXO IV - Preencher'!G118</f>
        <v>VICTOR A PEREIRA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00000005</v>
      </c>
      <c r="I109" s="6">
        <f>IF('[1]TCE - ANEXO IV - Preencher'!K118="","",'[1]TCE - ANEXO IV - Preencher'!K118)</f>
        <v>44868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5000</v>
      </c>
    </row>
    <row r="110" spans="1:12" s="8" customFormat="1" ht="19.5" customHeight="1" x14ac:dyDescent="0.25">
      <c r="A110" s="3">
        <f>IFERROR(VLOOKUP(B110,'[1]DADOS (OCULTAR)'!$Q$3:$S$133,3,0),"")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35395370000150</v>
      </c>
      <c r="E110" s="5" t="str">
        <f>'[1]TCE - ANEXO IV - Preencher'!G119</f>
        <v>BRUNO MAIA CORREIA DE ARAUJO FILHO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000000037</v>
      </c>
      <c r="I110" s="6">
        <f>IF('[1]TCE - ANEXO IV - Preencher'!K119="","",'[1]TCE - ANEXO IV - Preencher'!K119)</f>
        <v>44869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2100</v>
      </c>
    </row>
    <row r="111" spans="1:12" s="8" customFormat="1" ht="19.5" customHeight="1" x14ac:dyDescent="0.25">
      <c r="A111" s="3">
        <f>IFERROR(VLOOKUP(B111,'[1]DADOS (OCULTAR)'!$Q$3:$S$133,3,0),"")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26245293000160</v>
      </c>
      <c r="E111" s="5" t="str">
        <f>'[1]TCE - ANEXO IV - Preencher'!G120</f>
        <v>LS PERNAMBUCO ASSISTENCIA MEDICA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00003218</v>
      </c>
      <c r="I111" s="6">
        <f>IF('[1]TCE - ANEXO IV - Preencher'!K120="","",'[1]TCE - ANEXO IV - Preencher'!K120)</f>
        <v>44868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2700</v>
      </c>
    </row>
    <row r="112" spans="1:12" s="8" customFormat="1" ht="19.5" customHeight="1" x14ac:dyDescent="0.25">
      <c r="A112" s="3">
        <f>IFERROR(VLOOKUP(B112,'[1]DADOS (OCULTAR)'!$Q$3:$S$133,3,0),"")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28859477000146</v>
      </c>
      <c r="E112" s="5" t="str">
        <f>'[1]TCE - ANEXO IV - Preencher'!G121</f>
        <v>CLINICA NEW MEDIC LTDA EPP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00000853</v>
      </c>
      <c r="I112" s="6">
        <f>IF('[1]TCE - ANEXO IV - Preencher'!K121="","",'[1]TCE - ANEXO IV - Preencher'!K121)</f>
        <v>44866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3375</v>
      </c>
    </row>
    <row r="113" spans="1:12" s="8" customFormat="1" ht="19.5" customHeight="1" x14ac:dyDescent="0.25">
      <c r="A113" s="3">
        <f>IFERROR(VLOOKUP(B113,'[1]DADOS (OCULTAR)'!$Q$3:$S$133,3,0),"")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43843356000108</v>
      </c>
      <c r="E113" s="5" t="str">
        <f>'[1]TCE - ANEXO IV - Preencher'!G122</f>
        <v>SAUDEMED ATIVIDADES MEDICAS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000001273</v>
      </c>
      <c r="I113" s="6">
        <f>IF('[1]TCE - ANEXO IV - Preencher'!K122="","",'[1]TCE - ANEXO IV - Preencher'!K122)</f>
        <v>44872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1200</v>
      </c>
    </row>
    <row r="114" spans="1:12" s="8" customFormat="1" ht="19.5" customHeight="1" x14ac:dyDescent="0.25">
      <c r="A114" s="3">
        <f>IFERROR(VLOOKUP(B114,'[1]DADOS (OCULTAR)'!$Q$3:$S$133,3,0),"")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41569715000147</v>
      </c>
      <c r="E114" s="5" t="str">
        <f>'[1]TCE - ANEXO IV - Preencher'!G123</f>
        <v>JOAO HEBERT CRUZ MACEDO CONSULTORIO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0000000036</v>
      </c>
      <c r="I114" s="6">
        <f>IF('[1]TCE - ANEXO IV - Preencher'!K123="","",'[1]TCE - ANEXO IV - Preencher'!K123)</f>
        <v>44872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6450</v>
      </c>
    </row>
    <row r="115" spans="1:12" s="8" customFormat="1" ht="19.5" customHeight="1" x14ac:dyDescent="0.25">
      <c r="A115" s="3">
        <f>IFERROR(VLOOKUP(B115,'[1]DADOS (OCULTAR)'!$Q$3:$S$133,3,0),"")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31145185000156</v>
      </c>
      <c r="E115" s="5" t="str">
        <f>'[1]TCE - ANEXO IV - Preencher'!G124</f>
        <v>CONSULT LAB LABORATORIO DE ANALISES CLINICAS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000000649</v>
      </c>
      <c r="I115" s="6">
        <f>IF('[1]TCE - ANEXO IV - Preencher'!K124="","",'[1]TCE - ANEXO IV - Preencher'!K124)</f>
        <v>44866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40678.559999999998</v>
      </c>
    </row>
    <row r="116" spans="1:12" s="8" customFormat="1" ht="19.5" customHeight="1" x14ac:dyDescent="0.25">
      <c r="A116" s="3">
        <f>IFERROR(VLOOKUP(B116,'[1]DADOS (OCULTAR)'!$Q$3:$S$133,3,0),"")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5.8 - Locação de Veículos Automotores</v>
      </c>
      <c r="D116" s="3">
        <f>'[1]TCE - ANEXO IV - Preencher'!F125</f>
        <v>29932922000119</v>
      </c>
      <c r="E116" s="5" t="str">
        <f>'[1]TCE - ANEXO IV - Preencher'!G125</f>
        <v>MEDLIFE LOCAÇÃO DE MAQUINAS E EQUIPAMENTOS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500</v>
      </c>
      <c r="I116" s="6">
        <f>IF('[1]TCE - ANEXO IV - Preencher'!K125="","",'[1]TCE - ANEXO IV - Preencher'!K125)</f>
        <v>44866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22000</v>
      </c>
    </row>
    <row r="117" spans="1:12" s="8" customFormat="1" ht="19.5" customHeight="1" x14ac:dyDescent="0.25">
      <c r="A117" s="3">
        <f>IFERROR(VLOOKUP(B117,'[1]DADOS (OCULTAR)'!$Q$3:$S$133,3,0),"")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5.15 - Serviços Domésticos</v>
      </c>
      <c r="D117" s="3">
        <f>'[1]TCE - ANEXO IV - Preencher'!F126</f>
        <v>6272575004803</v>
      </c>
      <c r="E117" s="5" t="str">
        <f>'[1]TCE - ANEXO IV - Preencher'!G126</f>
        <v>LAVEBRAS LOCACAO DE TEXTEIS LTDA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002813</v>
      </c>
      <c r="I117" s="6">
        <f>IF('[1]TCE - ANEXO IV - Preencher'!K126="","",'[1]TCE - ANEXO IV - Preencher'!K126)</f>
        <v>44876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4428.3999999999996</v>
      </c>
    </row>
    <row r="118" spans="1:12" s="8" customFormat="1" ht="19.5" customHeight="1" x14ac:dyDescent="0.25">
      <c r="A118" s="3">
        <f>IFERROR(VLOOKUP(B118,'[1]DADOS (OCULTAR)'!$Q$3:$S$133,3,0),"")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5.10 - Detetização/Tratamento de Resíduos e Afins</v>
      </c>
      <c r="D118" s="3">
        <f>'[1]TCE - ANEXO IV - Preencher'!F127</f>
        <v>11863530000180</v>
      </c>
      <c r="E118" s="5" t="str">
        <f>'[1]TCE - ANEXO IV - Preencher'!G127</f>
        <v>BRASCON GESTAO AMBIENTAL LTDA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00129839</v>
      </c>
      <c r="I118" s="6">
        <f>IF('[1]TCE - ANEXO IV - Preencher'!K127="","",'[1]TCE - ANEXO IV - Preencher'!K127)</f>
        <v>44866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2256</v>
      </c>
    </row>
    <row r="119" spans="1:12" s="8" customFormat="1" ht="19.5" customHeight="1" x14ac:dyDescent="0.25">
      <c r="A119" s="3">
        <f>IFERROR(VLOOKUP(B119,'[1]DADOS (OCULTAR)'!$Q$3:$S$133,3,0),"")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5.17 - Manutenção de Software, Certificação Digital e Microfilmagem</v>
      </c>
      <c r="D119" s="3">
        <f>'[1]TCE - ANEXO IV - Preencher'!F128</f>
        <v>5662773000238</v>
      </c>
      <c r="E119" s="5" t="str">
        <f>'[1]TCE - ANEXO IV - Preencher'!G128</f>
        <v>PIXEON MEDICAL SYSTEMS S.A.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48892</v>
      </c>
      <c r="I119" s="6">
        <f>IF('[1]TCE - ANEXO IV - Preencher'!K128="","",'[1]TCE - ANEXO IV - Preencher'!K128)</f>
        <v>44838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3548807</v>
      </c>
      <c r="L119" s="7">
        <f>'[1]TCE - ANEXO IV - Preencher'!N128</f>
        <v>4288.75</v>
      </c>
    </row>
    <row r="120" spans="1:12" s="8" customFormat="1" ht="19.5" customHeight="1" x14ac:dyDescent="0.25">
      <c r="A120" s="3">
        <f>IFERROR(VLOOKUP(B120,'[1]DADOS (OCULTAR)'!$Q$3:$S$133,3,0),"")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5.17 - Manutenção de Software, Certificação Digital e Microfilmagem</v>
      </c>
      <c r="D120" s="3" t="str">
        <f>'[1]TCE - ANEXO IV - Preencher'!F129</f>
        <v>115879750033-61</v>
      </c>
      <c r="E120" s="5" t="str">
        <f>'[1]TCE - ANEXO IV - Preencher'!G129</f>
        <v>ONLINE CERTIFICADORA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01129337</v>
      </c>
      <c r="I120" s="6">
        <f>IF('[1]TCE - ANEXO IV - Preencher'!K129="","",'[1]TCE - ANEXO IV - Preencher'!K129)</f>
        <v>44865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3550308</v>
      </c>
      <c r="L120" s="7">
        <f>'[1]TCE - ANEXO IV - Preencher'!N129</f>
        <v>3510</v>
      </c>
    </row>
    <row r="121" spans="1:12" s="8" customFormat="1" ht="19.5" customHeight="1" x14ac:dyDescent="0.25">
      <c r="A121" s="3">
        <f>IFERROR(VLOOKUP(B121,'[1]DADOS (OCULTAR)'!$Q$3:$S$133,3,0),"")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16783034000130</v>
      </c>
      <c r="E121" s="5" t="str">
        <f>'[1]TCE - ANEXO IV - Preencher'!G130</f>
        <v xml:space="preserve">SINTESE LICENCIAMENTO DE PROGRAMA PARA COMPUTADORES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00022670</v>
      </c>
      <c r="I121" s="6">
        <f>IF('[1]TCE - ANEXO IV - Preencher'!K130="","",'[1]TCE - ANEXO IV - Preencher'!K130)</f>
        <v>44866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1500</v>
      </c>
    </row>
    <row r="122" spans="1:12" s="8" customFormat="1" ht="19.5" customHeight="1" x14ac:dyDescent="0.25">
      <c r="A122" s="3">
        <f>IFERROR(VLOOKUP(B122,'[1]DADOS (OCULTAR)'!$Q$3:$S$133,3,0),"")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5.17 - Manutenção de Software, Certificação Digital e Microfilmagem</v>
      </c>
      <c r="D122" s="3">
        <f>'[1]TCE - ANEXO IV - Preencher'!F131</f>
        <v>69920213000138</v>
      </c>
      <c r="E122" s="5" t="str">
        <f>'[1]TCE - ANEXO IV - Preencher'!G131</f>
        <v>PALAS INFORMATICA LTTDA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22427</v>
      </c>
      <c r="I122" s="6">
        <f>IF('[1]TCE - ANEXO IV - Preencher'!K131="","",'[1]TCE - ANEXO IV - Preencher'!K131)</f>
        <v>44837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507.2</v>
      </c>
    </row>
    <row r="123" spans="1:12" s="8" customFormat="1" ht="19.5" customHeight="1" x14ac:dyDescent="0.25">
      <c r="A123" s="3">
        <f>IFERROR(VLOOKUP(B123,'[1]DADOS (OCULTAR)'!$Q$3:$S$133,3,0),"")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5.2 - Serviços Técnicos Profissionais</v>
      </c>
      <c r="D123" s="3">
        <f>'[1]TCE - ANEXO IV - Preencher'!F132</f>
        <v>3313161000123</v>
      </c>
      <c r="E123" s="5" t="str">
        <f>'[1]TCE - ANEXO IV - Preencher'!G132</f>
        <v>CENTRAL DE ATENDIMENTO MEDICO SANTO EXPEDITO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000016836</v>
      </c>
      <c r="I123" s="6">
        <f>IF('[1]TCE - ANEXO IV - Preencher'!K132="","",'[1]TCE - ANEXO IV - Preencher'!K132)</f>
        <v>44879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206.6</v>
      </c>
    </row>
    <row r="124" spans="1:12" s="8" customFormat="1" ht="19.5" customHeight="1" x14ac:dyDescent="0.25">
      <c r="A124" s="3">
        <f>IFERROR(VLOOKUP(B124,'[1]DADOS (OCULTAR)'!$Q$3:$S$133,3,0),"")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5.2 - Serviços Técnicos Profissionais</v>
      </c>
      <c r="D124" s="3">
        <f>'[1]TCE - ANEXO IV - Preencher'!F133</f>
        <v>23107889000106</v>
      </c>
      <c r="E124" s="5" t="str">
        <f>'[1]TCE - ANEXO IV - Preencher'!G133</f>
        <v>COELHO PEDROSA ADVOGADOS ASSOCIADOS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00000430</v>
      </c>
      <c r="I124" s="6">
        <f>IF('[1]TCE - ANEXO IV - Preencher'!K133="","",'[1]TCE - ANEXO IV - Preencher'!K133)</f>
        <v>44873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6060</v>
      </c>
    </row>
    <row r="125" spans="1:12" s="8" customFormat="1" ht="19.5" customHeight="1" x14ac:dyDescent="0.25">
      <c r="A125" s="3">
        <f>IFERROR(VLOOKUP(B125,'[1]DADOS (OCULTAR)'!$Q$3:$S$133,3,0),"")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5.2 - Serviços Técnicos Profissionais</v>
      </c>
      <c r="D125" s="3">
        <f>'[1]TCE - ANEXO IV - Preencher'!F134</f>
        <v>36731324000147</v>
      </c>
      <c r="E125" s="5" t="str">
        <f>'[1]TCE - ANEXO IV - Preencher'!G134</f>
        <v>PLUS MED RECIFE SAUDE E SEGURANÇA DO TRABALHO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00002039</v>
      </c>
      <c r="I125" s="6">
        <f>IF('[1]TCE - ANEXO IV - Preencher'!K134="","",'[1]TCE - ANEXO IV - Preencher'!K134)</f>
        <v>44859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3425</v>
      </c>
    </row>
    <row r="126" spans="1:12" s="8" customFormat="1" ht="19.5" customHeight="1" x14ac:dyDescent="0.25">
      <c r="A126" s="3">
        <f>IFERROR(VLOOKUP(B126,'[1]DADOS (OCULTAR)'!$Q$3:$S$133,3,0),"")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5.2 - Serviços Técnicos Profissionais</v>
      </c>
      <c r="D126" s="3">
        <f>'[1]TCE - ANEXO IV - Preencher'!F135</f>
        <v>29439708000125</v>
      </c>
      <c r="E126" s="5" t="str">
        <f>'[1]TCE - ANEXO IV - Preencher'!G135</f>
        <v>DCIFRE CONTABILIDADE DIGITAL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00004879</v>
      </c>
      <c r="I126" s="6">
        <f>IF('[1]TCE - ANEXO IV - Preencher'!K135="","",'[1]TCE - ANEXO IV - Preencher'!K135)</f>
        <v>44720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960</v>
      </c>
    </row>
    <row r="127" spans="1:12" s="8" customFormat="1" ht="19.5" customHeight="1" x14ac:dyDescent="0.25">
      <c r="A127" s="3">
        <f>IFERROR(VLOOKUP(B127,'[1]DADOS (OCULTAR)'!$Q$3:$S$133,3,0),"")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5.2 - Serviços Técnicos Profissionais</v>
      </c>
      <c r="D127" s="3">
        <f>'[1]TCE - ANEXO IV - Preencher'!F136</f>
        <v>87389086000174</v>
      </c>
      <c r="E127" s="5" t="str">
        <f>'[1]TCE - ANEXO IV - Preencher'!G136</f>
        <v>PRORADD CONSULTORES EM RADIOPROTECAO S/S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136032</v>
      </c>
      <c r="I127" s="6">
        <f>IF('[1]TCE - ANEXO IV - Preencher'!K136="","",'[1]TCE - ANEXO IV - Preencher'!K136)</f>
        <v>44866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290</v>
      </c>
    </row>
    <row r="128" spans="1:12" s="8" customFormat="1" ht="19.5" customHeight="1" x14ac:dyDescent="0.25">
      <c r="A128" s="3">
        <f>IFERROR(VLOOKUP(B128,'[1]DADOS (OCULTAR)'!$Q$3:$S$133,3,0),"")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5.2 - Serviços Técnicos Profissionais</v>
      </c>
      <c r="D128" s="3">
        <f>'[1]TCE - ANEXO IV - Preencher'!F137</f>
        <v>36710076000158</v>
      </c>
      <c r="E128" s="5" t="str">
        <f>'[1]TCE - ANEXO IV - Preencher'!G137</f>
        <v>APS APOIO ADMINISTRATIVO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00000136</v>
      </c>
      <c r="I128" s="6">
        <f>IF('[1]TCE - ANEXO IV - Preencher'!K137="","",'[1]TCE - ANEXO IV - Preencher'!K137)</f>
        <v>44865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5000</v>
      </c>
    </row>
    <row r="129" spans="1:12" s="8" customFormat="1" ht="19.5" customHeight="1" x14ac:dyDescent="0.25">
      <c r="A129" s="3">
        <f>IFERROR(VLOOKUP(B129,'[1]DADOS (OCULTAR)'!$Q$3:$S$133,3,0),"")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5.2 - Serviços Técnicos Profissionais</v>
      </c>
      <c r="D129" s="3">
        <f>'[1]TCE - ANEXO IV - Preencher'!F138</f>
        <v>30431933000102</v>
      </c>
      <c r="E129" s="5" t="str">
        <f>'[1]TCE - ANEXO IV - Preencher'!G138</f>
        <v>DASCONT DIGITAL ASSESSORIA CONTABIL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00000091</v>
      </c>
      <c r="I129" s="6">
        <f>IF('[1]TCE - ANEXO IV - Preencher'!K138="","",'[1]TCE - ANEXO IV - Preencher'!K138)</f>
        <v>44868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2500</v>
      </c>
    </row>
    <row r="130" spans="1:12" s="8" customFormat="1" ht="19.5" customHeight="1" x14ac:dyDescent="0.25">
      <c r="A130" s="3">
        <f>IFERROR(VLOOKUP(B130,'[1]DADOS (OCULTAR)'!$Q$3:$S$133,3,0),"")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>5.2 - Serviços Técnicos Profissionais</v>
      </c>
      <c r="D130" s="3">
        <f>'[1]TCE - ANEXO IV - Preencher'!F139</f>
        <v>32085944000103</v>
      </c>
      <c r="E130" s="5" t="str">
        <f>'[1]TCE - ANEXO IV - Preencher'!G139</f>
        <v>JF TECNOLOGIA E SOLUCOES ADMINISTRATIVAS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000000155</v>
      </c>
      <c r="I130" s="6">
        <f>IF('[1]TCE - ANEXO IV - Preencher'!K139="","",'[1]TCE - ANEXO IV - Preencher'!K139)</f>
        <v>44868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2500</v>
      </c>
    </row>
    <row r="131" spans="1:12" s="8" customFormat="1" ht="19.5" customHeight="1" x14ac:dyDescent="0.25">
      <c r="A131" s="3">
        <f>IFERROR(VLOOKUP(B131,'[1]DADOS (OCULTAR)'!$Q$3:$S$133,3,0),"")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5.2 - Serviços Técnicos Profissionais</v>
      </c>
      <c r="D131" s="3">
        <f>'[1]TCE - ANEXO IV - Preencher'!F140</f>
        <v>46797782000132</v>
      </c>
      <c r="E131" s="5" t="str">
        <f>'[1]TCE - ANEXO IV - Preencher'!G140</f>
        <v>MGN CIENCIAS DE DADOS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154274</v>
      </c>
      <c r="I131" s="6">
        <f>IF('[1]TCE - ANEXO IV - Preencher'!K140="","",'[1]TCE - ANEXO IV - Preencher'!K140)</f>
        <v>44876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4000</v>
      </c>
    </row>
    <row r="132" spans="1:12" s="8" customFormat="1" ht="19.5" customHeight="1" x14ac:dyDescent="0.25">
      <c r="A132" s="3">
        <f>IFERROR(VLOOKUP(B132,'[1]DADOS (OCULTAR)'!$Q$3:$S$133,3,0),"")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5.2 - Serviços Técnicos Profissionais</v>
      </c>
      <c r="D132" s="3">
        <f>'[1]TCE - ANEXO IV - Preencher'!F141</f>
        <v>1699696000159</v>
      </c>
      <c r="E132" s="5" t="str">
        <f>'[1]TCE - ANEXO IV - Preencher'!G141</f>
        <v>QUALIAGUA LABORATORIO E CONSULTORIA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00061127</v>
      </c>
      <c r="I132" s="6">
        <f>IF('[1]TCE - ANEXO IV - Preencher'!K141="","",'[1]TCE - ANEXO IV - Preencher'!K141)</f>
        <v>44837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205</v>
      </c>
    </row>
    <row r="133" spans="1:12" s="8" customFormat="1" ht="19.5" customHeight="1" x14ac:dyDescent="0.25">
      <c r="A133" s="3">
        <f>IFERROR(VLOOKUP(B133,'[1]DADOS (OCULTAR)'!$Q$3:$S$133,3,0),"")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5.2 - Serviços Técnicos Profissionais</v>
      </c>
      <c r="D133" s="3">
        <f>'[1]TCE - ANEXO IV - Preencher'!F142</f>
        <v>1545203000126</v>
      </c>
      <c r="E133" s="5" t="str">
        <f>'[1]TCE - ANEXO IV - Preencher'!G142</f>
        <v>ENAE EMPPRESA NACIONAL DE ESTERILIZACAO EIRELI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00013454</v>
      </c>
      <c r="I133" s="6">
        <f>IF('[1]TCE - ANEXO IV - Preencher'!K142="","",'[1]TCE - ANEXO IV - Preencher'!K142)</f>
        <v>44866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11702.11</v>
      </c>
    </row>
    <row r="134" spans="1:12" s="8" customFormat="1" ht="19.5" customHeight="1" x14ac:dyDescent="0.25">
      <c r="A134" s="3">
        <f>IFERROR(VLOOKUP(B134,'[1]DADOS (OCULTAR)'!$Q$3:$S$133,3,0),"")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5.10 - Detetização/Tratamento de Resíduos e Afins</v>
      </c>
      <c r="D134" s="3">
        <f>'[1]TCE - ANEXO IV - Preencher'!F143</f>
        <v>10333266000100</v>
      </c>
      <c r="E134" s="5" t="str">
        <f>'[1]TCE - ANEXO IV - Preencher'!G143</f>
        <v>CARLOS ANTONIO DE OLIVEIRA MILET JUNIOR ME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00009768</v>
      </c>
      <c r="I134" s="6">
        <f>IF('[1]TCE - ANEXO IV - Preencher'!K143="","",'[1]TCE - ANEXO IV - Preencher'!K143)</f>
        <v>44861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180</v>
      </c>
    </row>
    <row r="135" spans="1:12" s="8" customFormat="1" ht="19.5" customHeight="1" x14ac:dyDescent="0.25">
      <c r="A135" s="3">
        <f>IFERROR(VLOOKUP(B135,'[1]DADOS (OCULTAR)'!$Q$3:$S$133,3,0),"")</f>
        <v>10739225002242</v>
      </c>
      <c r="B135" s="4" t="str">
        <f>'[1]TCE - ANEXO IV - Preencher'!C144</f>
        <v>UPA BARRA DE JANGADA - C.G 005/2022</v>
      </c>
      <c r="C135" s="4" t="str">
        <f>'[1]TCE - ANEXO IV - Preencher'!E144</f>
        <v>5.23 - Limpeza e Conservação</v>
      </c>
      <c r="D135" s="3">
        <f>'[1]TCE - ANEXO IV - Preencher'!F144</f>
        <v>10229013000190</v>
      </c>
      <c r="E135" s="5" t="str">
        <f>'[1]TCE - ANEXO IV - Preencher'!G144</f>
        <v>INTERCLEAN ADMINISTRAÇÃO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00000766</v>
      </c>
      <c r="I135" s="6">
        <f>IF('[1]TCE - ANEXO IV - Preencher'!K144="","",'[1]TCE - ANEXO IV - Preencher'!K144)</f>
        <v>44866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49187</v>
      </c>
    </row>
    <row r="136" spans="1:12" s="8" customFormat="1" ht="19.5" customHeight="1" x14ac:dyDescent="0.25">
      <c r="A136" s="3">
        <f>IFERROR(VLOOKUP(B136,'[1]DADOS (OCULTAR)'!$Q$3:$S$133,3,0),"")</f>
        <v>10739225002242</v>
      </c>
      <c r="B136" s="4" t="str">
        <f>'[1]TCE - ANEXO IV - Preencher'!C145</f>
        <v>UPA BARRA DE JANGADA - C.G 005/2022</v>
      </c>
      <c r="C136" s="4" t="str">
        <f>'[1]TCE - ANEXO IV - Preencher'!E145</f>
        <v>5.99 - Outros Serviços de Terceiros Pessoa Jurídica</v>
      </c>
      <c r="D136" s="3">
        <f>'[1]TCE - ANEXO IV - Preencher'!F145</f>
        <v>14543772000184</v>
      </c>
      <c r="E136" s="5" t="str">
        <f>'[1]TCE - ANEXO IV - Preencher'!G145</f>
        <v>BRAVO LOCAÇÃO DE MAQUINAS E EQUIPAMENTOS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8390</v>
      </c>
      <c r="I136" s="6">
        <f>IF('[1]TCE - ANEXO IV - Preencher'!K145="","",'[1]TCE - ANEXO IV - Preencher'!K145)</f>
        <v>44866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1500</v>
      </c>
    </row>
    <row r="137" spans="1:12" s="8" customFormat="1" ht="19.5" customHeight="1" x14ac:dyDescent="0.25">
      <c r="A137" s="3">
        <f>IFERROR(VLOOKUP(B137,'[1]DADOS (OCULTAR)'!$Q$3:$S$133,3,0),"")</f>
        <v>10739225002242</v>
      </c>
      <c r="B137" s="4" t="str">
        <f>'[1]TCE - ANEXO IV - Preencher'!C146</f>
        <v>UPA BARRA DE JANGADA - C.G 005/2022</v>
      </c>
      <c r="C137" s="4" t="str">
        <f>'[1]TCE - ANEXO IV - Preencher'!E146</f>
        <v>5.5 - Reparo e Manutenção de Máquinas e Equipamentos</v>
      </c>
      <c r="D137" s="3">
        <f>'[1]TCE - ANEXO IV - Preencher'!F146</f>
        <v>24380578002041</v>
      </c>
      <c r="E137" s="5" t="str">
        <f>'[1]TCE - ANEXO IV - Preencher'!G146</f>
        <v>WHITE MARTINS GASES INDUSTRIAIS NE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13596</v>
      </c>
      <c r="I137" s="6">
        <f>IF('[1]TCE - ANEXO IV - Preencher'!K146="","",'[1]TCE - ANEXO IV - Preencher'!K146)</f>
        <v>44865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317.19</v>
      </c>
    </row>
    <row r="138" spans="1:12" s="8" customFormat="1" ht="19.5" customHeight="1" x14ac:dyDescent="0.25">
      <c r="A138" s="3">
        <f>IFERROR(VLOOKUP(B138,'[1]DADOS (OCULTAR)'!$Q$3:$S$133,3,0),"")</f>
        <v>10739225002242</v>
      </c>
      <c r="B138" s="4" t="str">
        <f>'[1]TCE - ANEXO IV - Preencher'!C147</f>
        <v>UPA BARRA DE JANGADA - C.G 005/2022</v>
      </c>
      <c r="C138" s="4" t="str">
        <f>'[1]TCE - ANEXO IV - Preencher'!E147</f>
        <v>5.5 - Reparo e Manutenção de Máquinas e Equipamentos</v>
      </c>
      <c r="D138" s="3">
        <f>'[1]TCE - ANEXO IV - Preencher'!F147</f>
        <v>1141468000169</v>
      </c>
      <c r="E138" s="5" t="str">
        <f>'[1]TCE - ANEXO IV - Preencher'!G147</f>
        <v>MEDCALL COMERCIO E SERV DE EQUIPAMENTOS MEDICOS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00003392</v>
      </c>
      <c r="I138" s="6">
        <f>IF('[1]TCE - ANEXO IV - Preencher'!K147="","",'[1]TCE - ANEXO IV - Preencher'!K147)</f>
        <v>44866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3200</v>
      </c>
    </row>
    <row r="139" spans="1:12" s="8" customFormat="1" ht="19.5" customHeight="1" x14ac:dyDescent="0.25">
      <c r="A139" s="3">
        <f>IFERROR(VLOOKUP(B139,'[1]DADOS (OCULTAR)'!$Q$3:$S$133,3,0),"")</f>
        <v>10739225002242</v>
      </c>
      <c r="B139" s="4" t="str">
        <f>'[1]TCE - ANEXO IV - Preencher'!C148</f>
        <v>UPA BARRA DE JANGADA - C.G 005/2022</v>
      </c>
      <c r="C139" s="4" t="str">
        <f>'[1]TCE - ANEXO IV - Preencher'!E148</f>
        <v>5.5 - Reparo e Manutenção de Máquinas e Equipamentos</v>
      </c>
      <c r="D139" s="3">
        <f>'[1]TCE - ANEXO IV - Preencher'!F148</f>
        <v>20278964000103</v>
      </c>
      <c r="E139" s="5" t="str">
        <f>'[1]TCE - ANEXO IV - Preencher'!G148</f>
        <v>JOSE PAULO C DA SILVA ME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00001124</v>
      </c>
      <c r="I139" s="6">
        <f>IF('[1]TCE - ANEXO IV - Preencher'!K148="","",'[1]TCE - ANEXO IV - Preencher'!K148)</f>
        <v>44866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1000</v>
      </c>
    </row>
    <row r="140" spans="1:12" s="8" customFormat="1" ht="19.5" customHeight="1" x14ac:dyDescent="0.25">
      <c r="A140" s="3">
        <f>IFERROR(VLOOKUP(B140,'[1]DADOS (OCULTAR)'!$Q$3:$S$133,3,0),"")</f>
        <v>10739225002242</v>
      </c>
      <c r="B140" s="4" t="str">
        <f>'[1]TCE - ANEXO IV - Preencher'!C149</f>
        <v>UPA BARRA DE JANGADA - C.G 005/2022</v>
      </c>
      <c r="C140" s="4" t="str">
        <f>'[1]TCE - ANEXO IV - Preencher'!E149</f>
        <v>5.5 - Reparo e Manutenção de Máquinas e Equipamentos</v>
      </c>
      <c r="D140" s="3">
        <f>'[1]TCE - ANEXO IV - Preencher'!F149</f>
        <v>38406337000176</v>
      </c>
      <c r="E140" s="5" t="str">
        <f>'[1]TCE - ANEXO IV - Preencher'!G149</f>
        <v>MVS COM E SERV HOSPITALAR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626</v>
      </c>
      <c r="I140" s="6">
        <f>IF('[1]TCE - ANEXO IV - Preencher'!K149="","",'[1]TCE - ANEXO IV - Preencher'!K149)</f>
        <v>44835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2304400</v>
      </c>
      <c r="L140" s="7">
        <f>'[1]TCE - ANEXO IV - Preencher'!N149</f>
        <v>5000</v>
      </c>
    </row>
    <row r="141" spans="1:12" s="8" customFormat="1" ht="19.5" customHeight="1" x14ac:dyDescent="0.25">
      <c r="A141" s="3">
        <f>IFERROR(VLOOKUP(B141,'[1]DADOS (OCULTAR)'!$Q$3:$S$133,3,0),"")</f>
        <v>10739225002242</v>
      </c>
      <c r="B141" s="4" t="str">
        <f>'[1]TCE - ANEXO IV - Preencher'!C150</f>
        <v>UPA BARRA DE JANGADA - C.G 005/2022</v>
      </c>
      <c r="C141" s="4" t="str">
        <f>'[1]TCE - ANEXO IV - Preencher'!E150</f>
        <v>5.5 - Reparo e Manutenção de Máquinas e Equipamentos</v>
      </c>
      <c r="D141" s="3">
        <f>'[1]TCE - ANEXO IV - Preencher'!F150</f>
        <v>13490233000161</v>
      </c>
      <c r="E141" s="5" t="str">
        <f>'[1]TCE - ANEXO IV - Preencher'!G150</f>
        <v>ALONETEC IMP E SERV DE EQUIPAMENTOS DE INFORMATICA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3674</v>
      </c>
      <c r="I141" s="6">
        <f>IF('[1]TCE - ANEXO IV - Preencher'!K150="","",'[1]TCE - ANEXO IV - Preencher'!K150)</f>
        <v>44853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1500</v>
      </c>
    </row>
    <row r="142" spans="1:12" s="8" customFormat="1" ht="19.5" customHeight="1" x14ac:dyDescent="0.25">
      <c r="A142" s="3">
        <f>IFERROR(VLOOKUP(B142,'[1]DADOS (OCULTAR)'!$Q$3:$S$133,3,0),"")</f>
        <v>10739225002242</v>
      </c>
      <c r="B142" s="4" t="str">
        <f>'[1]TCE - ANEXO IV - Preencher'!C151</f>
        <v>UPA BARRA DE JANGADA - C.G 005/2022</v>
      </c>
      <c r="C142" s="4" t="str">
        <f>'[1]TCE - ANEXO IV - Preencher'!E151</f>
        <v>5.5 - Reparo e Manutenção de Máquinas e Equipamentos</v>
      </c>
      <c r="D142" s="3">
        <f>'[1]TCE - ANEXO IV - Preencher'!F151</f>
        <v>26081685000131</v>
      </c>
      <c r="E142" s="5" t="str">
        <f>'[1]TCE - ANEXO IV - Preencher'!G151</f>
        <v>CG REFRIGERACOES EIRELI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00001122</v>
      </c>
      <c r="I142" s="6">
        <f>IF('[1]TCE - ANEXO IV - Preencher'!K151="","",'[1]TCE - ANEXO IV - Preencher'!K151)</f>
        <v>44866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3438</v>
      </c>
    </row>
    <row r="143" spans="1:12" s="8" customFormat="1" ht="19.5" customHeight="1" x14ac:dyDescent="0.25">
      <c r="A143" s="3">
        <f>IFERROR(VLOOKUP(B143,'[1]DADOS (OCULTAR)'!$Q$3:$S$133,3,0),"")</f>
        <v>10739225002242</v>
      </c>
      <c r="B143" s="4" t="str">
        <f>'[1]TCE - ANEXO IV - Preencher'!C152</f>
        <v>UPA BARRA DE JANGADA - C.G 005/2022</v>
      </c>
      <c r="C143" s="4" t="str">
        <f>'[1]TCE - ANEXO IV - Preencher'!E152</f>
        <v>5.5 - Reparo e Manutenção de Máquinas e Equipamentos</v>
      </c>
      <c r="D143" s="3">
        <f>'[1]TCE - ANEXO IV - Preencher'!F152</f>
        <v>11343756000150</v>
      </c>
      <c r="E143" s="5" t="str">
        <f>'[1]TCE - ANEXO IV - Preencher'!G152</f>
        <v>JL GRUPOS GERADORES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000003511</v>
      </c>
      <c r="I143" s="6">
        <f>IF('[1]TCE - ANEXO IV - Preencher'!K152="","",'[1]TCE - ANEXO IV - Preencher'!K152)</f>
        <v>44866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350</v>
      </c>
    </row>
    <row r="144" spans="1:12" s="8" customFormat="1" ht="19.5" customHeight="1" x14ac:dyDescent="0.25">
      <c r="A144" s="3">
        <f>IFERROR(VLOOKUP(B144,'[1]DADOS (OCULTAR)'!$Q$3:$S$133,3,0),"")</f>
        <v>10739225002242</v>
      </c>
      <c r="B144" s="4" t="str">
        <f>'[1]TCE - ANEXO IV - Preencher'!C153</f>
        <v>UPA BARRA DE JANGADA - C.G 005/2022</v>
      </c>
      <c r="C144" s="4" t="str">
        <f>'[1]TCE - ANEXO IV - Preencher'!E153</f>
        <v>5.4 - Reparo e Manutenção de Bens Imóveis</v>
      </c>
      <c r="D144" s="3">
        <f>'[1]TCE - ANEXO IV - Preencher'!F153</f>
        <v>12682965000190</v>
      </c>
      <c r="E144" s="5" t="str">
        <f>'[1]TCE - ANEXO IV - Preencher'!G153</f>
        <v>CARDOSO SERVIÇOS DE JARDINAGEM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000002445</v>
      </c>
      <c r="I144" s="6">
        <f>IF('[1]TCE - ANEXO IV - Preencher'!K153="","",'[1]TCE - ANEXO IV - Preencher'!K153)</f>
        <v>44868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750</v>
      </c>
    </row>
    <row r="145" spans="1:12" s="8" customFormat="1" ht="19.5" customHeight="1" x14ac:dyDescent="0.25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5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5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5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5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5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5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5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5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5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5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5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5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5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5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5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5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5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5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5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5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5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5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5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2022-11-19T21:49:09Z</dcterms:created>
  <dcterms:modified xsi:type="dcterms:W3CDTF">2022-11-19T21:49:19Z</dcterms:modified>
</cp:coreProperties>
</file>