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18E73A52-CC89-4F59-B3F9-91EC40E8999C}" xr6:coauthVersionLast="47" xr6:coauthVersionMax="47" xr10:uidLastSave="{00000000-0000-0000-0000-000000000000}"/>
  <bookViews>
    <workbookView xWindow="-108" yWindow="-108" windowWidth="23256" windowHeight="12456" xr2:uid="{5AFF3AD0-9613-495C-9BA3-B3F178B83C2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<sst xmlns="http://schemas.openxmlformats.org/spreadsheetml/2006/main" count="91" uniqueCount="53">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</sst>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13.2%20PCF%20em%20Excel.xlsx" TargetMode="External"/><Relationship Id="rId1" Type="http://schemas.openxmlformats.org/officeDocument/2006/relationships/externalLinkPath" Target="/83a0417870fc54b3/apds-bckp/Trabalho/APS%20Apoio%20Adm/ISMEP/Gest&#227;o/UPA%20BARRA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13" Type="http://schemas.openxmlformats.org/officeDocument/2006/relationships/hyperlink" Target="https://ismep.org.br/wp-content/uploads/2023/02/PRIMEIRO-TERMO-ADITIVO-AO-CONTRATO-JL-GRUPOS-GERADORES-LTDA-ME-X-UPA-BARRA-JANGADA.pdf" TargetMode="External"/><Relationship Id="rId18" Type="http://schemas.openxmlformats.org/officeDocument/2006/relationships/hyperlink" Target="https://ismep.org.br/wp-content/uploads/2023/02/PRIMEIRO-TERMO-ADITIVO-AO-CONTRATO-RC-CONSULTORIA-MED-1-LTDA-EPP-X-UPA-BARRA-JANGADA.pdf" TargetMode="External"/><Relationship Id="rId3" Type="http://schemas.openxmlformats.org/officeDocument/2006/relationships/hyperlink" Target="https://ismep.org.br/wp-content/uploads/2022/07/PRIMEIRO-TERMO-ADITIVO-PALAS-BARR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smep.org.br/wp-content/uploads/2022/09/2%C2%B0-ADITIVO-ISMEP-Clicksign.pdf" TargetMode="External"/><Relationship Id="rId1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17" Type="http://schemas.openxmlformats.org/officeDocument/2006/relationships/hyperlink" Target="https://ismep.org.br/wp-content/uploads/2023/02/TERMO-ADITIVO-AO-CONTRATO-AS-INFORMATICA-X-UPA-BARRA-JANGADA.pdf" TargetMode="External"/><Relationship Id="rId2" Type="http://schemas.openxmlformats.org/officeDocument/2006/relationships/hyperlink" Target="https://ismep.org.br/wp-content/uploads/2022/06/SEGUNDO-TERMO-ADITIVO-BRUNO-COSMO.pdf" TargetMode="External"/><Relationship Id="rId16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20" Type="http://schemas.openxmlformats.org/officeDocument/2006/relationships/hyperlink" Target="https://ismep.org.br/wp-content/uploads/2022/11/PRIMEIRO-TERMO-ADITIVO-EBOLI-SERVICOS-1.pdf" TargetMode="External"/><Relationship Id="rId1" Type="http://schemas.openxmlformats.org/officeDocument/2006/relationships/hyperlink" Target="https://ismep.org.br/wp-content/uploads/2022/04/PRIMEIRO-TERMO-ADITIVO-BRUNO-COSMO.pdf" TargetMode="External"/><Relationship Id="rId6" Type="http://schemas.openxmlformats.org/officeDocument/2006/relationships/hyperlink" Target="https://ismep.org.br/wp-content/uploads/2022/11/PRIMEIRO-TERMO-ADITIVO-HM-NOBREAKS-1.pdf" TargetMode="External"/><Relationship Id="rId11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5" Type="http://schemas.openxmlformats.org/officeDocument/2006/relationships/hyperlink" Target="https://ismep.org.br/wp-content/uploads/2022/11/PRIMEIRO-TERMO-ADITIVO-ALEA-JACTA-2.pdf" TargetMode="External"/><Relationship Id="rId15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10" Type="http://schemas.openxmlformats.org/officeDocument/2006/relationships/hyperlink" Target="https://ismep.org.br/wp-content/uploads/2023/03/PRIMEIRO-TERMO-ADITIVO-AO-CONTRATO-BRASCON-GESTAO-AMBIENTAL-LTDA-X-UPA-BARRA-JANGADA.pdf" TargetMode="External"/><Relationship Id="rId19" Type="http://schemas.openxmlformats.org/officeDocument/2006/relationships/hyperlink" Target="https://ismep.org.br/wp-content/uploads/2022/11/PRIMEIRO-TERMO-ADITIVO-PP-SERVICOS-1.pdf" TargetMode="External"/><Relationship Id="rId4" Type="http://schemas.openxmlformats.org/officeDocument/2006/relationships/hyperlink" Target="https://ismep.org.br/wp-content/uploads/2022/09/2%C2%B0-ADITIVO-ISMEP-Clicksign.pdf" TargetMode="External"/><Relationship Id="rId9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14" Type="http://schemas.openxmlformats.org/officeDocument/2006/relationships/hyperlink" Target="https://ismep.org.br/wp-content/uploads/2023/02/PRIMEIRO-TERMO-ADITIVO-AO-CONTRATO-JG-LOCACAO-DE-VEICULOS-EIRELI-EPP-X-UPA-BARRA-JANG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EBDA-3B3B-4689-BD93-10E7B227B791}">
  <sheetPr>
    <tabColor indexed="13"/>
  </sheetPr>
  <dimension ref="A1:I991"/>
  <sheetViews>
    <sheetView showGridLines="0" tabSelected="1" topLeftCell="C1" zoomScale="90" zoomScaleNormal="90" workbookViewId="0">
      <selection activeCell="C9" sqref="C9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>
        <v>45107</v>
      </c>
      <c r="H5" s="8">
        <v>1928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10739225002242</v>
      </c>
      <c r="B6" s="3" t="s">
        <v>9</v>
      </c>
      <c r="C6" s="11" t="s">
        <v>19</v>
      </c>
      <c r="D6" s="10" t="s">
        <v>20</v>
      </c>
      <c r="E6" s="6" t="s">
        <v>14</v>
      </c>
      <c r="F6" s="12">
        <v>44849</v>
      </c>
      <c r="G6" s="12">
        <v>45213</v>
      </c>
      <c r="H6" s="8">
        <v>15000</v>
      </c>
      <c r="I6" s="9" t="s">
        <v>21</v>
      </c>
    </row>
    <row r="7" spans="1:9" ht="21" customHeight="1" x14ac:dyDescent="0.25">
      <c r="A7" s="2">
        <f>IFERROR(VLOOKUP(B7,'[1]DADOS (OCULTAR)'!$Q$3:$S$133,3,0),"")</f>
        <v>10739225002242</v>
      </c>
      <c r="B7" s="3" t="s">
        <v>9</v>
      </c>
      <c r="C7" s="11" t="s">
        <v>22</v>
      </c>
      <c r="D7" s="10" t="s">
        <v>23</v>
      </c>
      <c r="E7" s="6" t="s">
        <v>14</v>
      </c>
      <c r="F7" s="12">
        <v>44827</v>
      </c>
      <c r="G7" s="12">
        <v>45191</v>
      </c>
      <c r="H7" s="8">
        <v>10200</v>
      </c>
      <c r="I7" s="9" t="s">
        <v>24</v>
      </c>
    </row>
    <row r="8" spans="1:9" ht="21" customHeight="1" x14ac:dyDescent="0.25">
      <c r="A8" s="2">
        <f>IFERROR(VLOOKUP(B8,'[1]DADOS (OCULTAR)'!$Q$3:$S$133,3,0),"")</f>
        <v>10739225002242</v>
      </c>
      <c r="B8" s="3" t="s">
        <v>9</v>
      </c>
      <c r="C8" s="11" t="s">
        <v>25</v>
      </c>
      <c r="D8" s="10" t="s">
        <v>16</v>
      </c>
      <c r="E8" s="6" t="s">
        <v>14</v>
      </c>
      <c r="F8" s="12">
        <v>44743</v>
      </c>
      <c r="G8" s="12">
        <v>45107</v>
      </c>
      <c r="H8" s="8">
        <v>21600</v>
      </c>
      <c r="I8" s="9" t="s">
        <v>18</v>
      </c>
    </row>
    <row r="9" spans="1:9" ht="21" customHeight="1" x14ac:dyDescent="0.25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14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5">
      <c r="A10" s="2">
        <f>IFERROR(VLOOKUP(B10,'[1]DADOS (OCULTAR)'!$Q$3:$S$133,3,0),"")</f>
        <v>10739225002242</v>
      </c>
      <c r="B10" s="3" t="s">
        <v>9</v>
      </c>
      <c r="C10" s="11">
        <v>23107889000106</v>
      </c>
      <c r="D10" s="10" t="s">
        <v>29</v>
      </c>
      <c r="E10" s="6" t="s">
        <v>14</v>
      </c>
      <c r="F10" s="12">
        <v>44958</v>
      </c>
      <c r="G10" s="12">
        <v>45322</v>
      </c>
      <c r="H10" s="8">
        <v>72720</v>
      </c>
      <c r="I10" s="9" t="s">
        <v>30</v>
      </c>
    </row>
    <row r="11" spans="1:9" ht="21" customHeight="1" x14ac:dyDescent="0.25">
      <c r="A11" s="2">
        <f>IFERROR(VLOOKUP(B11,'[1]DADOS (OCULTAR)'!$Q$3:$S$133,3,0),"")</f>
        <v>10739225002242</v>
      </c>
      <c r="B11" s="3" t="s">
        <v>9</v>
      </c>
      <c r="C11" s="11">
        <v>11863530000180</v>
      </c>
      <c r="D11" s="10" t="s">
        <v>31</v>
      </c>
      <c r="E11" s="6" t="s">
        <v>14</v>
      </c>
      <c r="F11" s="12">
        <v>44958</v>
      </c>
      <c r="G11" s="12">
        <v>45322</v>
      </c>
      <c r="H11" s="8">
        <v>34840</v>
      </c>
      <c r="I11" s="9" t="s">
        <v>32</v>
      </c>
    </row>
    <row r="12" spans="1:9" ht="21" customHeight="1" x14ac:dyDescent="0.25">
      <c r="A12" s="2">
        <f>IFERROR(VLOOKUP(B12,'[1]DADOS (OCULTAR)'!$Q$3:$S$133,3,0),"")</f>
        <v>10739225002242</v>
      </c>
      <c r="B12" s="3" t="s">
        <v>9</v>
      </c>
      <c r="C12" s="11">
        <v>31145185000156</v>
      </c>
      <c r="D12" s="10" t="s">
        <v>33</v>
      </c>
      <c r="E12" s="6" t="s">
        <v>14</v>
      </c>
      <c r="F12" s="12">
        <v>44958</v>
      </c>
      <c r="G12" s="12">
        <v>45322</v>
      </c>
      <c r="H12" s="8">
        <v>30739.41</v>
      </c>
      <c r="I12" s="9" t="s">
        <v>34</v>
      </c>
    </row>
    <row r="13" spans="1:9" ht="21" customHeight="1" x14ac:dyDescent="0.25">
      <c r="A13" s="2">
        <f>IFERROR(VLOOKUP(B13,'[1]DADOS (OCULTAR)'!$Q$3:$S$133,3,0),"")</f>
        <v>10739225002242</v>
      </c>
      <c r="B13" s="3" t="s">
        <v>9</v>
      </c>
      <c r="C13" s="11">
        <v>1545203000126</v>
      </c>
      <c r="D13" s="10" t="s">
        <v>35</v>
      </c>
      <c r="E13" s="6" t="s">
        <v>14</v>
      </c>
      <c r="F13" s="12">
        <v>44965</v>
      </c>
      <c r="G13" s="12">
        <v>45329</v>
      </c>
      <c r="H13" s="8">
        <v>150396</v>
      </c>
      <c r="I13" s="9" t="s">
        <v>36</v>
      </c>
    </row>
    <row r="14" spans="1:9" ht="21" customHeight="1" x14ac:dyDescent="0.25">
      <c r="A14" s="2">
        <f>IFERROR(VLOOKUP(B14,'[1]DADOS (OCULTAR)'!$Q$3:$S$133,3,0),"")</f>
        <v>10739225002242</v>
      </c>
      <c r="B14" s="3" t="s">
        <v>9</v>
      </c>
      <c r="C14" s="11">
        <v>11343756000150</v>
      </c>
      <c r="D14" s="10" t="s">
        <v>37</v>
      </c>
      <c r="E14" s="6" t="s">
        <v>14</v>
      </c>
      <c r="F14" s="12">
        <v>44958</v>
      </c>
      <c r="G14" s="12">
        <v>45322</v>
      </c>
      <c r="H14" s="8">
        <v>4200</v>
      </c>
      <c r="I14" s="9" t="s">
        <v>38</v>
      </c>
    </row>
    <row r="15" spans="1:9" ht="21" customHeight="1" x14ac:dyDescent="0.25">
      <c r="A15" s="2">
        <f>IFERROR(VLOOKUP(B15,'[1]DADOS (OCULTAR)'!$Q$3:$S$133,3,0),"")</f>
        <v>10739225002242</v>
      </c>
      <c r="B15" s="3" t="s">
        <v>9</v>
      </c>
      <c r="C15" s="11">
        <v>33174692000143</v>
      </c>
      <c r="D15" s="10" t="s">
        <v>39</v>
      </c>
      <c r="E15" s="6" t="s">
        <v>14</v>
      </c>
      <c r="F15" s="12">
        <v>44965</v>
      </c>
      <c r="G15" s="12">
        <v>45329</v>
      </c>
      <c r="H15" s="8">
        <v>23760</v>
      </c>
      <c r="I15" s="9" t="s">
        <v>40</v>
      </c>
    </row>
    <row r="16" spans="1:9" ht="21" customHeight="1" x14ac:dyDescent="0.25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41</v>
      </c>
      <c r="E16" s="6" t="s">
        <v>14</v>
      </c>
      <c r="F16" s="12">
        <v>44958</v>
      </c>
      <c r="G16" s="12">
        <v>45322</v>
      </c>
      <c r="H16" s="8">
        <v>38400</v>
      </c>
      <c r="I16" s="9" t="s">
        <v>42</v>
      </c>
    </row>
    <row r="17" spans="1:9" ht="21" customHeight="1" x14ac:dyDescent="0.25">
      <c r="A17" s="2">
        <f>IFERROR(VLOOKUP(B17,'[1]DADOS (OCULTAR)'!$Q$3:$S$133,3,0),"")</f>
        <v>10739225002242</v>
      </c>
      <c r="B17" s="3" t="s">
        <v>9</v>
      </c>
      <c r="C17" s="11">
        <v>24127434000115</v>
      </c>
      <c r="D17" s="10" t="s">
        <v>43</v>
      </c>
      <c r="E17" s="6" t="s">
        <v>14</v>
      </c>
      <c r="F17" s="12">
        <v>44958</v>
      </c>
      <c r="G17" s="12">
        <v>45322</v>
      </c>
      <c r="H17" s="8">
        <v>52800</v>
      </c>
      <c r="I17" s="9" t="s">
        <v>44</v>
      </c>
    </row>
    <row r="18" spans="1:9" ht="21" customHeight="1" x14ac:dyDescent="0.25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45</v>
      </c>
      <c r="E18" s="6" t="s">
        <v>14</v>
      </c>
      <c r="F18" s="12">
        <v>44940</v>
      </c>
      <c r="G18" s="12">
        <v>45335</v>
      </c>
      <c r="H18" s="8">
        <v>5280</v>
      </c>
      <c r="I18" s="9" t="s">
        <v>46</v>
      </c>
    </row>
    <row r="19" spans="1:9" ht="21" customHeight="1" x14ac:dyDescent="0.25">
      <c r="A19" s="2">
        <f>IFERROR(VLOOKUP(B19,'[1]DADOS (OCULTAR)'!$Q$3:$S$133,3,0),"")</f>
        <v>10739225002242</v>
      </c>
      <c r="B19" s="3" t="s">
        <v>9</v>
      </c>
      <c r="C19" s="11">
        <v>40554268000190</v>
      </c>
      <c r="D19" s="10" t="s">
        <v>47</v>
      </c>
      <c r="E19" s="6" t="s">
        <v>14</v>
      </c>
      <c r="F19" s="12">
        <v>44958</v>
      </c>
      <c r="G19" s="12">
        <v>45322</v>
      </c>
      <c r="H19" s="8">
        <v>15000</v>
      </c>
      <c r="I19" s="9" t="s">
        <v>48</v>
      </c>
    </row>
    <row r="20" spans="1:9" ht="21" customHeight="1" x14ac:dyDescent="0.25">
      <c r="A20" s="2">
        <f>IFERROR(VLOOKUP(B20,'[1]DADOS (OCULTAR)'!$Q$3:$S$133,3,0),"")</f>
        <v>10739225002242</v>
      </c>
      <c r="B20" s="3" t="s">
        <v>9</v>
      </c>
      <c r="C20" s="11">
        <v>36933717000133</v>
      </c>
      <c r="D20" s="10" t="s">
        <v>49</v>
      </c>
      <c r="E20" s="6" t="s">
        <v>14</v>
      </c>
      <c r="F20" s="12">
        <v>44849</v>
      </c>
      <c r="G20" s="12">
        <v>45213</v>
      </c>
      <c r="H20" s="8">
        <v>15000</v>
      </c>
      <c r="I20" s="9" t="s">
        <v>50</v>
      </c>
    </row>
    <row r="21" spans="1:9" ht="21" customHeight="1" x14ac:dyDescent="0.25">
      <c r="A21" s="2">
        <f>IFERROR(VLOOKUP(B21,'[1]DADOS (OCULTAR)'!$Q$3:$S$133,3,0),"")</f>
        <v>10739225002242</v>
      </c>
      <c r="B21" s="3" t="s">
        <v>9</v>
      </c>
      <c r="C21" s="11">
        <v>47055060000175</v>
      </c>
      <c r="D21" s="10" t="s">
        <v>51</v>
      </c>
      <c r="E21" s="6" t="s">
        <v>14</v>
      </c>
      <c r="F21" s="12">
        <v>44849</v>
      </c>
      <c r="G21" s="12">
        <v>45213</v>
      </c>
      <c r="H21" s="8">
        <v>15000</v>
      </c>
      <c r="I21" s="9" t="s">
        <v>52</v>
      </c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65E3A60-C6C2-4FD7-96DF-A5FEA0D468C7}">
      <formula1>UNIDADES_OSS</formula1>
    </dataValidation>
  </dataValidations>
  <hyperlinks>
    <hyperlink ref="I2" r:id="rId1" xr:uid="{D8DD19C1-60AF-42A6-9241-476CDDD7898E}"/>
    <hyperlink ref="I3" r:id="rId2" xr:uid="{79617D99-9C26-4BB1-86B8-0E8E3DF9D07F}"/>
    <hyperlink ref="I4" r:id="rId3" xr:uid="{BCC3DBE7-A722-4703-9B0D-37CD6F59E6D8}"/>
    <hyperlink ref="I5" r:id="rId4" xr:uid="{1FFD8728-C53E-45DB-AD67-7E017B877706}"/>
    <hyperlink ref="I6" r:id="rId5" xr:uid="{6E102ACE-0515-4528-9D6A-0408CAA80A7E}"/>
    <hyperlink ref="I7" r:id="rId6" xr:uid="{486B928A-1819-4DF5-A59A-2301BD6A03AB}"/>
    <hyperlink ref="I8" r:id="rId7" xr:uid="{394482E2-34F5-4BC6-A98B-9F963F471921}"/>
    <hyperlink ref="I9" r:id="rId8" xr:uid="{A56280FD-711D-41CE-93A1-0EFB6A3684E6}"/>
    <hyperlink ref="I10" r:id="rId9" xr:uid="{A3C0A63B-346A-4239-AD59-02C93C6F08DE}"/>
    <hyperlink ref="I11" r:id="rId10" xr:uid="{ECBD6226-7FB8-4CC3-B365-F3A1A4738B31}"/>
    <hyperlink ref="I12" r:id="rId11" xr:uid="{85861547-442A-43A2-BD5E-BB7410038F05}"/>
    <hyperlink ref="I13" r:id="rId12" xr:uid="{351F8E7F-C8C8-4317-A80A-97347DD2100D}"/>
    <hyperlink ref="I14" r:id="rId13" xr:uid="{5DC7D38D-DB65-4DD0-A5D7-4C013AFE7000}"/>
    <hyperlink ref="I15" r:id="rId14" xr:uid="{8872D8DE-20FB-4CAB-B4A6-5B2E26DE8E92}"/>
    <hyperlink ref="I16" r:id="rId15" xr:uid="{CB871DB6-F0F6-4677-950C-DEDF5A6DB3A5}"/>
    <hyperlink ref="I17" r:id="rId16" xr:uid="{22F91D8A-71CF-458F-9904-F6337FF2EED4}"/>
    <hyperlink ref="I18" r:id="rId17" xr:uid="{257300FA-53F3-4642-A487-C55381830394}"/>
    <hyperlink ref="I19" r:id="rId18" xr:uid="{D1371E17-2535-4A37-98C8-35423FCA3694}"/>
    <hyperlink ref="I20" r:id="rId19" xr:uid="{74B69357-5CCF-48AD-9D50-7E649CAF3FBD}"/>
    <hyperlink ref="I21" r:id="rId20" xr:uid="{02EE1C46-2095-4D6A-9D02-243CAB11F11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2023-03-25T12:53:43Z</dcterms:created>
  <dcterms:modified xsi:type="dcterms:W3CDTF">2023-03-25T12:54:09Z</dcterms:modified>
</cp:coreProperties>
</file>