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AEF73707-E59E-40BF-A1AC-52F5CF23A00B}" xr6:coauthVersionLast="47" xr6:coauthVersionMax="47" xr10:uidLastSave="{00000000-0000-0000-0000-000000000000}"/>
  <bookViews>
    <workbookView xWindow="-108" yWindow="-108" windowWidth="23256" windowHeight="12456" xr2:uid="{03012A29-7583-4D4C-A157-9215A938172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<sst xmlns="http://schemas.openxmlformats.org/spreadsheetml/2006/main" count="91" uniqueCount="53">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</sst>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13.2%20PCF%20em%20Excel.xlsx" TargetMode="External"/><Relationship Id="rId1" Type="http://schemas.openxmlformats.org/officeDocument/2006/relationships/externalLinkPath" Target="/83a0417870fc54b3/apds-bckp/Trabalho/APS%20Apoio%20Adm/ISMEP/Gest&#227;o/UPA%20BARR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3/02/PRIMEIRO-TERMO-ADITIVO-AO-CONTRATO-CENTRAL-DE-ATENDIMENTO-MEDICO-SANTO-EXPEDITO-LTDA-X-UPA-BARRA-JANGADA.pdf" TargetMode="External"/><Relationship Id="rId13" Type="http://schemas.openxmlformats.org/officeDocument/2006/relationships/hyperlink" Target="https://ismep.org.br/wp-content/uploads/2023/02/PRIMEIRO-TERMO-ADITIVO-AO-CONTRATO-JL-GRUPOS-GERADORES-LTDA-ME-X-UPA-BARRA-JANGADA.pdf" TargetMode="External"/><Relationship Id="rId18" Type="http://schemas.openxmlformats.org/officeDocument/2006/relationships/hyperlink" Target="https://ismep.org.br/wp-content/uploads/2023/02/PRIMEIRO-TERMO-ADITIVO-AO-CONTRATO-RC-CONSULTORIA-MED-1-LTDA-EPP-X-UPA-BARRA-JANGADA.pdf" TargetMode="External"/><Relationship Id="rId3" Type="http://schemas.openxmlformats.org/officeDocument/2006/relationships/hyperlink" Target="https://ismep.org.br/wp-content/uploads/2022/07/PRIMEIRO-TERMO-ADITIVO-PALAS-BARR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smep.org.br/wp-content/uploads/2022/09/2%C2%B0-ADITIVO-ISMEP-Clicksign.pdf" TargetMode="External"/><Relationship Id="rId12" Type="http://schemas.openxmlformats.org/officeDocument/2006/relationships/hyperlink" Target="https://ismep.org.br/wp-content/uploads/2023/02/PRIMEIRO-TERMO-ADITIVO-AO-CONTRATO-ENAE-EMPRESA-NACIONAL-DE-ESTERELIZACAO-EIRELI-X-UPA-BARRA-JANGADA.pdf" TargetMode="External"/><Relationship Id="rId17" Type="http://schemas.openxmlformats.org/officeDocument/2006/relationships/hyperlink" Target="https://ismep.org.br/wp-content/uploads/2023/02/TERMO-ADITIVO-AO-CONTRATO-AS-INFORMATICA-X-UPA-BARRA-JANGADA.pdf" TargetMode="External"/><Relationship Id="rId2" Type="http://schemas.openxmlformats.org/officeDocument/2006/relationships/hyperlink" Target="https://ismep.org.br/wp-content/uploads/2022/06/SEGUNDO-TERMO-ADITIVO-BRUNO-COSMO.pdf" TargetMode="External"/><Relationship Id="rId16" Type="http://schemas.openxmlformats.org/officeDocument/2006/relationships/hyperlink" Target="https://ismep.org.br/wp-content/uploads/2023/02/PRIMEIRO-TERMO-ADITIVO-AO-CONTRATO-RODRIGO-ALMENDRA-E-ADVOGADOS-ASSOCIADOS-X-UPA-BARRA-JANGADA.pdf" TargetMode="External"/><Relationship Id="rId20" Type="http://schemas.openxmlformats.org/officeDocument/2006/relationships/hyperlink" Target="https://ismep.org.br/wp-content/uploads/2022/11/PRIMEIRO-TERMO-ADITIVO-EBOLI-SERVICOS-1.pdf" TargetMode="External"/><Relationship Id="rId1" Type="http://schemas.openxmlformats.org/officeDocument/2006/relationships/hyperlink" Target="https://ismep.org.br/wp-content/uploads/2022/04/PRIMEIRO-TERMO-ADITIVO-BRUNO-COSMO.pdf" TargetMode="External"/><Relationship Id="rId6" Type="http://schemas.openxmlformats.org/officeDocument/2006/relationships/hyperlink" Target="https://ismep.org.br/wp-content/uploads/2022/11/PRIMEIRO-TERMO-ADITIVO-HM-NOBREAKS-1.pdf" TargetMode="External"/><Relationship Id="rId11" Type="http://schemas.openxmlformats.org/officeDocument/2006/relationships/hyperlink" Target="https://ismep.org.br/wp-content/uploads/2023/02/PRIMEIRO-TERMO-ADITIVO-AO-CONTRATO-CONSULT-LAB-LABORATORIO-DE-ANALISES-CLINICAS-LTDA-X-UPA-BARRA-JANGADA.pdf" TargetMode="External"/><Relationship Id="rId5" Type="http://schemas.openxmlformats.org/officeDocument/2006/relationships/hyperlink" Target="https://ismep.org.br/wp-content/uploads/2022/11/PRIMEIRO-TERMO-ADITIVO-ALEA-JACTA-2.pdf" TargetMode="External"/><Relationship Id="rId15" Type="http://schemas.openxmlformats.org/officeDocument/2006/relationships/hyperlink" Target="https://ismep.org.br/wp-content/uploads/2023/03/PRIMEIRO-TERMO-ADITIVO-AO-CONTRATO-MEDCALL-COMERCIO-E-SERVICOS-DE-EQUIPAMENTOS-MEDICOS-LTDA-ME-X-UPA-BARRA-JANGADA.pdf" TargetMode="External"/><Relationship Id="rId10" Type="http://schemas.openxmlformats.org/officeDocument/2006/relationships/hyperlink" Target="https://ismep.org.br/wp-content/uploads/2023/03/PRIMEIRO-TERMO-ADITIVO-AO-CONTRATO-BRASCON-GESTAO-AMBIENTAL-LTDA-X-UPA-BARRA-JANGADA.pdf" TargetMode="External"/><Relationship Id="rId19" Type="http://schemas.openxmlformats.org/officeDocument/2006/relationships/hyperlink" Target="https://ismep.org.br/wp-content/uploads/2022/11/PRIMEIRO-TERMO-ADITIVO-PP-SERVICOS-1.pdf" TargetMode="External"/><Relationship Id="rId4" Type="http://schemas.openxmlformats.org/officeDocument/2006/relationships/hyperlink" Target="https://ismep.org.br/wp-content/uploads/2022/09/2%C2%B0-ADITIVO-ISMEP-Clicksign.pdf" TargetMode="External"/><Relationship Id="rId9" Type="http://schemas.openxmlformats.org/officeDocument/2006/relationships/hyperlink" Target="https://ismep.org.br/wp-content/uploads/2023/02/PRIMEIRO-TERMO-ADITIVO-AO-CONTRATO-COELHO-PEDROSA-ADVOGADOS-ASSOCIADOS-X-UPA-BARRA-JANGADA.pdf" TargetMode="External"/><Relationship Id="rId14" Type="http://schemas.openxmlformats.org/officeDocument/2006/relationships/hyperlink" Target="https://ismep.org.br/wp-content/uploads/2023/02/PRIMEIRO-TERMO-ADITIVO-AO-CONTRATO-JG-LOCACAO-DE-VEICULOS-EIRELI-EPP-X-UPA-BARRA-JANG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0E80-744D-4F2B-8145-B7C7BCEA730C}">
  <sheetPr>
    <tabColor indexed="13"/>
  </sheetPr>
  <dimension ref="A1:I991"/>
  <sheetViews>
    <sheetView showGridLines="0" tabSelected="1" topLeftCell="C14" zoomScale="90" zoomScaleNormal="90" workbookViewId="0">
      <selection activeCell="D27" sqref="D27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5">
      <c r="A6" s="2">
        <f>IFERROR(VLOOKUP(B6,'[1]DADOS (OCULTAR)'!$Q$3:$S$133,3,0),"")</f>
        <v>10739225002242</v>
      </c>
      <c r="B6" s="3" t="s">
        <v>9</v>
      </c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9" t="s">
        <v>21</v>
      </c>
    </row>
    <row r="7" spans="1:9" ht="21" customHeight="1" x14ac:dyDescent="0.25">
      <c r="A7" s="2">
        <f>IFERROR(VLOOKUP(B7,'[1]DADOS (OCULTAR)'!$Q$3:$S$133,3,0),"")</f>
        <v>10739225002242</v>
      </c>
      <c r="B7" s="3" t="s">
        <v>9</v>
      </c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9" t="s">
        <v>24</v>
      </c>
    </row>
    <row r="8" spans="1:9" ht="21" customHeight="1" x14ac:dyDescent="0.25">
      <c r="A8" s="2">
        <f>IFERROR(VLOOKUP(B8,'[1]DADOS (OCULTAR)'!$Q$3:$S$133,3,0),"")</f>
        <v>10739225002242</v>
      </c>
      <c r="B8" s="3" t="s">
        <v>9</v>
      </c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9" t="s">
        <v>18</v>
      </c>
    </row>
    <row r="9" spans="1:9" ht="21" customHeight="1" x14ac:dyDescent="0.25">
      <c r="A9" s="2">
        <f>IFERROR(VLOOKUP(B9,'[1]DADOS (OCULTAR)'!$Q$3:$S$133,3,0),"")</f>
        <v>10739225002242</v>
      </c>
      <c r="B9" s="3" t="s">
        <v>9</v>
      </c>
      <c r="C9" s="11" t="s">
        <v>26</v>
      </c>
      <c r="D9" s="10" t="s">
        <v>27</v>
      </c>
      <c r="E9" s="6" t="s">
        <v>14</v>
      </c>
      <c r="F9" s="12">
        <v>44958</v>
      </c>
      <c r="G9" s="12">
        <v>45322</v>
      </c>
      <c r="H9" s="8">
        <v>6000</v>
      </c>
      <c r="I9" s="9" t="s">
        <v>28</v>
      </c>
    </row>
    <row r="10" spans="1:9" ht="21" customHeight="1" x14ac:dyDescent="0.25">
      <c r="A10" s="2">
        <f>IFERROR(VLOOKUP(B10,'[1]DADOS (OCULTAR)'!$Q$3:$S$133,3,0),"")</f>
        <v>10739225002242</v>
      </c>
      <c r="B10" s="3" t="s">
        <v>9</v>
      </c>
      <c r="C10" s="11">
        <v>23107889000106</v>
      </c>
      <c r="D10" s="10" t="s">
        <v>29</v>
      </c>
      <c r="E10" s="6" t="s">
        <v>14</v>
      </c>
      <c r="F10" s="12">
        <v>44958</v>
      </c>
      <c r="G10" s="12">
        <v>45322</v>
      </c>
      <c r="H10" s="8">
        <v>72720</v>
      </c>
      <c r="I10" s="9" t="s">
        <v>30</v>
      </c>
    </row>
    <row r="11" spans="1:9" ht="21" customHeight="1" x14ac:dyDescent="0.25">
      <c r="A11" s="2">
        <f>IFERROR(VLOOKUP(B11,'[1]DADOS (OCULTAR)'!$Q$3:$S$133,3,0),"")</f>
        <v>10739225002242</v>
      </c>
      <c r="B11" s="3" t="s">
        <v>9</v>
      </c>
      <c r="C11" s="11">
        <v>11863530000180</v>
      </c>
      <c r="D11" s="10" t="s">
        <v>31</v>
      </c>
      <c r="E11" s="6" t="s">
        <v>14</v>
      </c>
      <c r="F11" s="12">
        <v>44958</v>
      </c>
      <c r="G11" s="12">
        <v>45322</v>
      </c>
      <c r="H11" s="8">
        <v>34840</v>
      </c>
      <c r="I11" s="9" t="s">
        <v>32</v>
      </c>
    </row>
    <row r="12" spans="1:9" ht="21" customHeight="1" x14ac:dyDescent="0.25">
      <c r="A12" s="2">
        <f>IFERROR(VLOOKUP(B12,'[1]DADOS (OCULTAR)'!$Q$3:$S$133,3,0),"")</f>
        <v>10739225002242</v>
      </c>
      <c r="B12" s="3" t="s">
        <v>9</v>
      </c>
      <c r="C12" s="11">
        <v>31145185000156</v>
      </c>
      <c r="D12" s="10" t="s">
        <v>33</v>
      </c>
      <c r="E12" s="6" t="s">
        <v>14</v>
      </c>
      <c r="F12" s="12">
        <v>44958</v>
      </c>
      <c r="G12" s="12">
        <v>45322</v>
      </c>
      <c r="H12" s="8">
        <v>30739.41</v>
      </c>
      <c r="I12" s="9" t="s">
        <v>34</v>
      </c>
    </row>
    <row r="13" spans="1:9" ht="21" customHeight="1" x14ac:dyDescent="0.25">
      <c r="A13" s="2">
        <f>IFERROR(VLOOKUP(B13,'[1]DADOS (OCULTAR)'!$Q$3:$S$133,3,0),"")</f>
        <v>10739225002242</v>
      </c>
      <c r="B13" s="3" t="s">
        <v>9</v>
      </c>
      <c r="C13" s="11">
        <v>1545203000126</v>
      </c>
      <c r="D13" s="10" t="s">
        <v>35</v>
      </c>
      <c r="E13" s="6" t="s">
        <v>14</v>
      </c>
      <c r="F13" s="12">
        <v>44965</v>
      </c>
      <c r="G13" s="12">
        <v>45329</v>
      </c>
      <c r="H13" s="8">
        <v>150396</v>
      </c>
      <c r="I13" s="9" t="s">
        <v>36</v>
      </c>
    </row>
    <row r="14" spans="1:9" ht="21" customHeight="1" x14ac:dyDescent="0.25">
      <c r="A14" s="2">
        <f>IFERROR(VLOOKUP(B14,'[1]DADOS (OCULTAR)'!$Q$3:$S$133,3,0),"")</f>
        <v>10739225002242</v>
      </c>
      <c r="B14" s="3" t="s">
        <v>9</v>
      </c>
      <c r="C14" s="11">
        <v>11343756000150</v>
      </c>
      <c r="D14" s="10" t="s">
        <v>37</v>
      </c>
      <c r="E14" s="6" t="s">
        <v>14</v>
      </c>
      <c r="F14" s="12">
        <v>44958</v>
      </c>
      <c r="G14" s="12">
        <v>45322</v>
      </c>
      <c r="H14" s="8">
        <v>4200</v>
      </c>
      <c r="I14" s="9" t="s">
        <v>38</v>
      </c>
    </row>
    <row r="15" spans="1:9" ht="21" customHeight="1" x14ac:dyDescent="0.25">
      <c r="A15" s="2">
        <f>IFERROR(VLOOKUP(B15,'[1]DADOS (OCULTAR)'!$Q$3:$S$133,3,0),"")</f>
        <v>10739225002242</v>
      </c>
      <c r="B15" s="3" t="s">
        <v>9</v>
      </c>
      <c r="C15" s="11">
        <v>33174692000143</v>
      </c>
      <c r="D15" s="10" t="s">
        <v>39</v>
      </c>
      <c r="E15" s="6" t="s">
        <v>14</v>
      </c>
      <c r="F15" s="12">
        <v>44965</v>
      </c>
      <c r="G15" s="12">
        <v>45329</v>
      </c>
      <c r="H15" s="8">
        <v>23760</v>
      </c>
      <c r="I15" s="9" t="s">
        <v>40</v>
      </c>
    </row>
    <row r="16" spans="1:9" ht="21" customHeight="1" x14ac:dyDescent="0.25">
      <c r="A16" s="2">
        <f>IFERROR(VLOOKUP(B16,'[1]DADOS (OCULTAR)'!$Q$3:$S$133,3,0),"")</f>
        <v>10739225002242</v>
      </c>
      <c r="B16" s="3" t="s">
        <v>9</v>
      </c>
      <c r="C16" s="11">
        <v>1141468000169</v>
      </c>
      <c r="D16" s="10" t="s">
        <v>41</v>
      </c>
      <c r="E16" s="6" t="s">
        <v>14</v>
      </c>
      <c r="F16" s="12">
        <v>44958</v>
      </c>
      <c r="G16" s="12">
        <v>45322</v>
      </c>
      <c r="H16" s="8">
        <v>38400</v>
      </c>
      <c r="I16" s="9" t="s">
        <v>42</v>
      </c>
    </row>
    <row r="17" spans="1:9" ht="21" customHeight="1" x14ac:dyDescent="0.25">
      <c r="A17" s="2">
        <f>IFERROR(VLOOKUP(B17,'[1]DADOS (OCULTAR)'!$Q$3:$S$133,3,0),"")</f>
        <v>10739225002242</v>
      </c>
      <c r="B17" s="3" t="s">
        <v>9</v>
      </c>
      <c r="C17" s="11">
        <v>24127434000115</v>
      </c>
      <c r="D17" s="10" t="s">
        <v>43</v>
      </c>
      <c r="E17" s="6" t="s">
        <v>14</v>
      </c>
      <c r="F17" s="12">
        <v>44958</v>
      </c>
      <c r="G17" s="12">
        <v>45322</v>
      </c>
      <c r="H17" s="8">
        <v>52800</v>
      </c>
      <c r="I17" s="9" t="s">
        <v>44</v>
      </c>
    </row>
    <row r="18" spans="1:9" ht="21" customHeight="1" x14ac:dyDescent="0.25">
      <c r="A18" s="2">
        <f>IFERROR(VLOOKUP(B18,'[1]DADOS (OCULTAR)'!$Q$3:$S$133,3,0),"")</f>
        <v>10739225002242</v>
      </c>
      <c r="B18" s="3" t="s">
        <v>9</v>
      </c>
      <c r="C18" s="11">
        <v>44283333000574</v>
      </c>
      <c r="D18" s="10" t="s">
        <v>45</v>
      </c>
      <c r="E18" s="6" t="s">
        <v>14</v>
      </c>
      <c r="F18" s="12">
        <v>44940</v>
      </c>
      <c r="G18" s="12">
        <v>45335</v>
      </c>
      <c r="H18" s="8">
        <v>5280</v>
      </c>
      <c r="I18" s="9" t="s">
        <v>46</v>
      </c>
    </row>
    <row r="19" spans="1:9" ht="21" customHeight="1" x14ac:dyDescent="0.25">
      <c r="A19" s="2">
        <f>IFERROR(VLOOKUP(B19,'[1]DADOS (OCULTAR)'!$Q$3:$S$133,3,0),"")</f>
        <v>10739225002242</v>
      </c>
      <c r="B19" s="3" t="s">
        <v>9</v>
      </c>
      <c r="C19" s="11">
        <v>40554268000190</v>
      </c>
      <c r="D19" s="10" t="s">
        <v>47</v>
      </c>
      <c r="E19" s="6" t="s">
        <v>14</v>
      </c>
      <c r="F19" s="12">
        <v>44958</v>
      </c>
      <c r="G19" s="12">
        <v>45322</v>
      </c>
      <c r="H19" s="8">
        <v>15000</v>
      </c>
      <c r="I19" s="9" t="s">
        <v>48</v>
      </c>
    </row>
    <row r="20" spans="1:9" ht="21" customHeight="1" x14ac:dyDescent="0.25">
      <c r="A20" s="2">
        <f>IFERROR(VLOOKUP(B20,'[1]DADOS (OCULTAR)'!$Q$3:$S$133,3,0),"")</f>
        <v>10739225002242</v>
      </c>
      <c r="B20" s="3" t="s">
        <v>9</v>
      </c>
      <c r="C20" s="11">
        <v>36933717000133</v>
      </c>
      <c r="D20" s="10" t="s">
        <v>49</v>
      </c>
      <c r="E20" s="6" t="s">
        <v>14</v>
      </c>
      <c r="F20" s="12">
        <v>44849</v>
      </c>
      <c r="G20" s="12">
        <v>45213</v>
      </c>
      <c r="H20" s="8">
        <v>15000</v>
      </c>
      <c r="I20" s="9" t="s">
        <v>50</v>
      </c>
    </row>
    <row r="21" spans="1:9" ht="21" customHeight="1" x14ac:dyDescent="0.25">
      <c r="A21" s="2">
        <f>IFERROR(VLOOKUP(B21,'[1]DADOS (OCULTAR)'!$Q$3:$S$133,3,0),"")</f>
        <v>10739225002242</v>
      </c>
      <c r="B21" s="3" t="s">
        <v>9</v>
      </c>
      <c r="C21" s="11">
        <v>47055060000175</v>
      </c>
      <c r="D21" s="10" t="s">
        <v>51</v>
      </c>
      <c r="E21" s="6" t="s">
        <v>14</v>
      </c>
      <c r="F21" s="12">
        <v>44849</v>
      </c>
      <c r="G21" s="12">
        <v>45213</v>
      </c>
      <c r="H21" s="8">
        <v>15000</v>
      </c>
      <c r="I21" s="9" t="s">
        <v>52</v>
      </c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1842497-8EC0-4DB3-86EF-151E0B10C00E}">
      <formula1>UNIDADES_OSS</formula1>
    </dataValidation>
  </dataValidations>
  <hyperlinks>
    <hyperlink ref="I2" r:id="rId1" xr:uid="{25F0C5E8-B8C4-4A9F-B231-FF7FB183A4C0}"/>
    <hyperlink ref="I3" r:id="rId2" xr:uid="{9D4ACEC9-779B-45F2-AF9E-0FEBC9823103}"/>
    <hyperlink ref="I4" r:id="rId3" xr:uid="{39149F0A-1870-4D1F-9DA4-3895D29A9660}"/>
    <hyperlink ref="I5" r:id="rId4" xr:uid="{31ABF450-F27A-4F34-A3A2-CF3CBBC501D1}"/>
    <hyperlink ref="I6" r:id="rId5" xr:uid="{A623644C-5AC8-4D28-9C85-4F5887591426}"/>
    <hyperlink ref="I7" r:id="rId6" xr:uid="{13A0C19A-F23D-46D8-B4D5-B26014302A81}"/>
    <hyperlink ref="I8" r:id="rId7" xr:uid="{9006129D-DD25-40AE-B17A-4513F0AD79AD}"/>
    <hyperlink ref="I9" r:id="rId8" xr:uid="{A686733F-F715-408C-BD03-ED5C6D0D9247}"/>
    <hyperlink ref="I10" r:id="rId9" xr:uid="{9463F0F8-0F96-4396-8BED-7AE4B397F4BA}"/>
    <hyperlink ref="I11" r:id="rId10" xr:uid="{2F15DF09-1D03-4C06-9218-97E209869556}"/>
    <hyperlink ref="I12" r:id="rId11" xr:uid="{B37B52E7-9E27-4799-B52F-0DD9FDC2DB20}"/>
    <hyperlink ref="I13" r:id="rId12" xr:uid="{2AF2450C-C8B0-4CBE-87C5-901656AC72DA}"/>
    <hyperlink ref="I14" r:id="rId13" xr:uid="{F22B6D9F-4FEA-4844-9C10-95F3F47469EE}"/>
    <hyperlink ref="I15" r:id="rId14" xr:uid="{AEE99445-56FD-45E3-A356-C5D92A2AA396}"/>
    <hyperlink ref="I16" r:id="rId15" xr:uid="{C4E173C8-8CEA-4297-8442-8A50B1733342}"/>
    <hyperlink ref="I17" r:id="rId16" xr:uid="{9748DEAB-06F1-45EE-8ADD-FF1494730E18}"/>
    <hyperlink ref="I18" r:id="rId17" xr:uid="{E8395DC6-687A-44A3-86CB-A6D6D162A1BD}"/>
    <hyperlink ref="I19" r:id="rId18" xr:uid="{7A69F60B-461C-4CA1-8910-85BA77695016}"/>
    <hyperlink ref="I20" r:id="rId19" xr:uid="{2F649AA0-6AED-4CEF-9BA3-075F33FB42E3}"/>
    <hyperlink ref="I21" r:id="rId20" xr:uid="{7FA37CCD-38F8-42E3-B327-497ED0FA01E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2023-04-26T00:32:51Z</dcterms:created>
  <dcterms:modified xsi:type="dcterms:W3CDTF">2023-04-26T00:33:00Z</dcterms:modified>
</cp:coreProperties>
</file>