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Pcf Upa Barra de Jangada\2023\05.23\PCF Digitalizada\"/>
    </mc:Choice>
  </mc:AlternateContent>
  <xr:revisionPtr revIDLastSave="0" documentId="8_{C0E037CC-2AF5-47FC-B812-30864BE48522}" xr6:coauthVersionLast="47" xr6:coauthVersionMax="47" xr10:uidLastSave="{00000000-0000-0000-0000-000000000000}"/>
  <bookViews>
    <workbookView xWindow="20370" yWindow="-120" windowWidth="29040" windowHeight="15720" xr2:uid="{0CF99260-2F4A-4E38-A785-C5855666FC3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<sst xmlns="http://schemas.openxmlformats.org/spreadsheetml/2006/main" count="158" uniqueCount="83">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</sst>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2023\05.23\PCF%20Digitalizada\13.2%20PCF%20em%20Excel.xlsx" TargetMode="External"/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ep.org.br/wp-content/uploads/2023/02/PRIMEIRO-TERMO-ADITIVO-AO-CONTRATO-JL-GRUPOS-GERADORES-LTDA-ME-X-UPA-BARRA-JANGADA.pdf" TargetMode="External"/><Relationship Id="rId18" Type="http://schemas.openxmlformats.org/officeDocument/2006/relationships/hyperlink" Target="https://ismep.org.br/wp-content/uploads/2023/02/PRIMEIRO-TERMO-ADITIVO-AO-CONTRATO-RC-CONSULTORIA-MED-1-LTDA-EPP-X-UPA-BARRA-JANGADA.pdf" TargetMode="External"/><Relationship Id="rId26" Type="http://schemas.openxmlformats.org/officeDocument/2006/relationships/hyperlink" Target="https://ismep.org.br/wp-content/uploads/2023/04/PRIMEIRO-TERMO-ADITIVO-AIRLIQUIDE.pdf" TargetMode="External"/><Relationship Id="rId21" Type="http://schemas.openxmlformats.org/officeDocument/2006/relationships/hyperlink" Target="https://ismep.org.br/wp-content/uploads/2023/03/PRIMEIRO-TERMO-ADITIVO-BRAVO.pdf" TargetMode="External"/><Relationship Id="rId34" Type="http://schemas.openxmlformats.org/officeDocument/2006/relationships/hyperlink" Target="https://ismep.org.br/wp-content/uploads/2023/04/PRIMEIRO-TERMO-ADITIVO-B1011.pdf" TargetMode="External"/><Relationship Id="rId7" Type="http://schemas.openxmlformats.org/officeDocument/2006/relationships/hyperlink" Target="https://ismep.org.br/wp-content/uploads/2022/09/2%C2%B0-ADITIVO-ISMEP-Clicksign.pdf" TargetMode="External"/><Relationship Id="rId1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17" Type="http://schemas.openxmlformats.org/officeDocument/2006/relationships/hyperlink" Target="https://ismep.org.br/wp-content/uploads/2023/02/TERMO-ADITIVO-AO-CONTRATO-AS-INFORMATICA-X-UPA-BARRA-JANGADA.pdf" TargetMode="External"/><Relationship Id="rId25" Type="http://schemas.openxmlformats.org/officeDocument/2006/relationships/hyperlink" Target="https://ismep.org.br/wp-content/uploads/2023/03/SEGUNDO-TERMO-ADITIVO-PALAS.pdf" TargetMode="External"/><Relationship Id="rId33" Type="http://schemas.openxmlformats.org/officeDocument/2006/relationships/hyperlink" Target="https://ismep.org.br/wp-content/uploads/2023/04/SEGUNDO-TERMO-ADITIVO-GLOBALMED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ismep.org.br/wp-content/uploads/2022/06/SEGUNDO-TERMO-ADITIVO-BRUNO-COSMO.pdf" TargetMode="External"/><Relationship Id="rId16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20" Type="http://schemas.openxmlformats.org/officeDocument/2006/relationships/hyperlink" Target="https://ismep.org.br/wp-content/uploads/2022/11/PRIMEIRO-TERMO-ADITIVO-EBOLI-SERVICOS-1.pdf" TargetMode="External"/><Relationship Id="rId29" Type="http://schemas.openxmlformats.org/officeDocument/2006/relationships/hyperlink" Target="https://ismep.org.br/wp-content/uploads/2023/04/PRIMEIRO-TERMO-ADITIVO-CARDOSO-SERVICOS-DE-JARDINAGEM.pdf" TargetMode="External"/><Relationship Id="rId1" Type="http://schemas.openxmlformats.org/officeDocument/2006/relationships/hyperlink" Target="https://ismep.org.br/wp-content/uploads/2022/04/PRIMEIRO-TERMO-ADITIVO-BRUNO-COSMO.pdf" TargetMode="External"/><Relationship Id="rId6" Type="http://schemas.openxmlformats.org/officeDocument/2006/relationships/hyperlink" Target="https://ismep.org.br/wp-content/uploads/2022/11/PRIMEIRO-TERMO-ADITIVO-HM-NOBREAKS-1.pdf" TargetMode="External"/><Relationship Id="rId11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24" Type="http://schemas.openxmlformats.org/officeDocument/2006/relationships/hyperlink" Target="https://ismep.org.br/wp-content/uploads/2023/03/PRIMEIRO-TERMO-ADITIVO-RGRAPH.pdf" TargetMode="External"/><Relationship Id="rId32" Type="http://schemas.openxmlformats.org/officeDocument/2006/relationships/hyperlink" Target="https://ismep.org.br/wp-content/uploads/2023/04/PRIMEIRO-TERMO-ADITIVO-GLOBALMED.pdf" TargetMode="External"/><Relationship Id="rId37" Type="http://schemas.openxmlformats.org/officeDocument/2006/relationships/hyperlink" Target="https://ismep.org.br/wp-content/uploads/2023/02/PRIMEIRO-TERMO-ADITIVO-AO-CONTRATO-RC-CONSULTORIA-MED-1-LTDA-EPP-X-UPA-BARRA-JANGADA.pdf" TargetMode="External"/><Relationship Id="rId5" Type="http://schemas.openxmlformats.org/officeDocument/2006/relationships/hyperlink" Target="https://ismep.org.br/wp-content/uploads/2022/11/PRIMEIRO-TERMO-ADITIVO-ALEA-JACTA-2.pdf" TargetMode="External"/><Relationship Id="rId15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23" Type="http://schemas.openxmlformats.org/officeDocument/2006/relationships/hyperlink" Target="https://ismep.org.br/wp-content/uploads/2023/04/PRIMEIRO-TERMO-ADITIVO-QUALIAGUA.pdf" TargetMode="External"/><Relationship Id="rId28" Type="http://schemas.openxmlformats.org/officeDocument/2006/relationships/hyperlink" Target="https://ismep.org.br/wp-content/uploads/2023/03/PRIMEIRO-TERMO-ADITIVO-PH-CONTABILIDADE.pdf" TargetMode="External"/><Relationship Id="rId36" Type="http://schemas.openxmlformats.org/officeDocument/2006/relationships/hyperlink" Target="https://ismep.org.br/wp-content/uploads/2023/04/PRIMEIRO-TERMO-ADITIVO-POSITIVAMED.pdf" TargetMode="External"/><Relationship Id="rId10" Type="http://schemas.openxmlformats.org/officeDocument/2006/relationships/hyperlink" Target="https://ismep.org.br/wp-content/uploads/2023/03/PRIMEIRO-TERMO-ADITIVO-AO-CONTRATO-BRASCON-GESTAO-AMBIENTAL-LTDA-X-UPA-BARRA-JANGADA.pdf" TargetMode="External"/><Relationship Id="rId19" Type="http://schemas.openxmlformats.org/officeDocument/2006/relationships/hyperlink" Target="https://ismep.org.br/wp-content/uploads/2022/11/PRIMEIRO-TERMO-ADITIVO-PP-SERVICOS-1.pdf" TargetMode="External"/><Relationship Id="rId31" Type="http://schemas.openxmlformats.org/officeDocument/2006/relationships/hyperlink" Target="https://ismep.org.br/wp-content/uploads/2023/04/SEGUNDO-TERMO-ADITIVO-PERFILMED.pdf" TargetMode="External"/><Relationship Id="rId4" Type="http://schemas.openxmlformats.org/officeDocument/2006/relationships/hyperlink" Target="https://ismep.org.br/wp-content/uploads/2022/09/2%C2%B0-ADITIVO-ISMEP-Clicksign.pdf" TargetMode="External"/><Relationship Id="rId9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14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22" Type="http://schemas.openxmlformats.org/officeDocument/2006/relationships/hyperlink" Target="https://ismep.org.br/wp-content/uploads/2023/03/PRIMEIRO-TERMO-ADITIVO-JF-TECNOLOGIA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30" Type="http://schemas.openxmlformats.org/officeDocument/2006/relationships/hyperlink" Target="https://ismep.org.br/wp-content/uploads/2023/04/PRIMEIRO-TERMO-ADITIVO-PERFILMED.pdf" TargetMode="External"/><Relationship Id="rId35" Type="http://schemas.openxmlformats.org/officeDocument/2006/relationships/hyperlink" Target="https://ismep.org.br/wp-content/uploads/2023/04/PRIMEIRO-TERMO-ADITIVO-QUALITY.pdf" TargetMode="External"/><Relationship Id="rId8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3" Type="http://schemas.openxmlformats.org/officeDocument/2006/relationships/hyperlink" Target="https://ismep.org.br/wp-content/uploads/2022/07/PRIMEIRO-TERMO-ADITIVO-PALAS-BA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AE5C-3A3D-4501-888C-04A139D45561}">
  <sheetPr>
    <tabColor indexed="13"/>
  </sheetPr>
  <dimension ref="A1:I991"/>
  <sheetViews>
    <sheetView showGridLines="0" tabSelected="1" topLeftCell="C26" zoomScale="90" zoomScaleNormal="90" workbookViewId="0">
      <selection activeCell="H41" sqref="H41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10.28515625" style="16" customWidth="1"/>
    <col min="6" max="7" width="18.5703125" style="17" customWidth="1"/>
    <col min="8" max="8" width="16.4257812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">
      <c r="A6" s="2">
        <f>IFERROR(VLOOKUP(B6,'[1]DADOS (OCULTAR)'!$Q$3:$S$133,3,0),"")</f>
        <v>10739225002242</v>
      </c>
      <c r="B6" s="3" t="s">
        <v>9</v>
      </c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9" t="s">
        <v>21</v>
      </c>
    </row>
    <row r="7" spans="1:9" ht="21" customHeight="1" x14ac:dyDescent="0.2">
      <c r="A7" s="2">
        <f>IFERROR(VLOOKUP(B7,'[1]DADOS (OCULTAR)'!$Q$3:$S$133,3,0),"")</f>
        <v>10739225002242</v>
      </c>
      <c r="B7" s="3" t="s">
        <v>9</v>
      </c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9" t="s">
        <v>24</v>
      </c>
    </row>
    <row r="8" spans="1:9" ht="21" customHeight="1" x14ac:dyDescent="0.2">
      <c r="A8" s="2">
        <f>IFERROR(VLOOKUP(B8,'[1]DADOS (OCULTAR)'!$Q$3:$S$133,3,0),"")</f>
        <v>10739225002242</v>
      </c>
      <c r="B8" s="3" t="s">
        <v>9</v>
      </c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9" t="s">
        <v>18</v>
      </c>
    </row>
    <row r="9" spans="1:9" ht="21" customHeight="1" x14ac:dyDescent="0.2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14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">
      <c r="A10" s="2">
        <f>IFERROR(VLOOKUP(B10,'[1]DADOS (OCULTAR)'!$Q$3:$S$133,3,0),"")</f>
        <v>10739225002242</v>
      </c>
      <c r="B10" s="3" t="s">
        <v>9</v>
      </c>
      <c r="C10" s="11">
        <v>23107889000106</v>
      </c>
      <c r="D10" s="10" t="s">
        <v>29</v>
      </c>
      <c r="E10" s="6" t="s">
        <v>14</v>
      </c>
      <c r="F10" s="12">
        <v>44958</v>
      </c>
      <c r="G10" s="12">
        <v>45322</v>
      </c>
      <c r="H10" s="8">
        <v>72720</v>
      </c>
      <c r="I10" s="9" t="s">
        <v>30</v>
      </c>
    </row>
    <row r="11" spans="1:9" ht="21" customHeight="1" x14ac:dyDescent="0.2">
      <c r="A11" s="2">
        <f>IFERROR(VLOOKUP(B11,'[1]DADOS (OCULTAR)'!$Q$3:$S$133,3,0),"")</f>
        <v>10739225002242</v>
      </c>
      <c r="B11" s="3" t="s">
        <v>9</v>
      </c>
      <c r="C11" s="11">
        <v>11863530000180</v>
      </c>
      <c r="D11" s="10" t="s">
        <v>31</v>
      </c>
      <c r="E11" s="6" t="s">
        <v>14</v>
      </c>
      <c r="F11" s="12">
        <v>44958</v>
      </c>
      <c r="G11" s="12">
        <v>45322</v>
      </c>
      <c r="H11" s="8">
        <v>34840</v>
      </c>
      <c r="I11" s="9" t="s">
        <v>32</v>
      </c>
    </row>
    <row r="12" spans="1:9" ht="21" customHeight="1" x14ac:dyDescent="0.2">
      <c r="A12" s="2">
        <f>IFERROR(VLOOKUP(B12,'[1]DADOS (OCULTAR)'!$Q$3:$S$133,3,0),"")</f>
        <v>10739225002242</v>
      </c>
      <c r="B12" s="3" t="s">
        <v>9</v>
      </c>
      <c r="C12" s="11">
        <v>31145185000156</v>
      </c>
      <c r="D12" s="10" t="s">
        <v>33</v>
      </c>
      <c r="E12" s="6" t="s">
        <v>14</v>
      </c>
      <c r="F12" s="12">
        <v>44958</v>
      </c>
      <c r="G12" s="12">
        <v>45322</v>
      </c>
      <c r="H12" s="8">
        <v>30739.41</v>
      </c>
      <c r="I12" s="9" t="s">
        <v>34</v>
      </c>
    </row>
    <row r="13" spans="1:9" ht="21" customHeight="1" x14ac:dyDescent="0.2">
      <c r="A13" s="2">
        <f>IFERROR(VLOOKUP(B13,'[1]DADOS (OCULTAR)'!$Q$3:$S$133,3,0),"")</f>
        <v>10739225002242</v>
      </c>
      <c r="B13" s="3" t="s">
        <v>9</v>
      </c>
      <c r="C13" s="11">
        <v>1545203000126</v>
      </c>
      <c r="D13" s="10" t="s">
        <v>35</v>
      </c>
      <c r="E13" s="6" t="s">
        <v>14</v>
      </c>
      <c r="F13" s="12">
        <v>44965</v>
      </c>
      <c r="G13" s="12">
        <v>45329</v>
      </c>
      <c r="H13" s="8">
        <v>150396</v>
      </c>
      <c r="I13" s="9" t="s">
        <v>36</v>
      </c>
    </row>
    <row r="14" spans="1:9" ht="21" customHeight="1" x14ac:dyDescent="0.2">
      <c r="A14" s="2">
        <f>IFERROR(VLOOKUP(B14,'[1]DADOS (OCULTAR)'!$Q$3:$S$133,3,0),"")</f>
        <v>10739225002242</v>
      </c>
      <c r="B14" s="3" t="s">
        <v>9</v>
      </c>
      <c r="C14" s="11">
        <v>11343756000150</v>
      </c>
      <c r="D14" s="10" t="s">
        <v>37</v>
      </c>
      <c r="E14" s="6" t="s">
        <v>14</v>
      </c>
      <c r="F14" s="12">
        <v>44958</v>
      </c>
      <c r="G14" s="12">
        <v>45322</v>
      </c>
      <c r="H14" s="8">
        <v>4200</v>
      </c>
      <c r="I14" s="9" t="s">
        <v>38</v>
      </c>
    </row>
    <row r="15" spans="1:9" ht="21" customHeight="1" x14ac:dyDescent="0.2">
      <c r="A15" s="2">
        <f>IFERROR(VLOOKUP(B15,'[1]DADOS (OCULTAR)'!$Q$3:$S$133,3,0),"")</f>
        <v>10739225002242</v>
      </c>
      <c r="B15" s="3" t="s">
        <v>9</v>
      </c>
      <c r="C15" s="11">
        <v>33174692000143</v>
      </c>
      <c r="D15" s="10" t="s">
        <v>39</v>
      </c>
      <c r="E15" s="6" t="s">
        <v>14</v>
      </c>
      <c r="F15" s="12">
        <v>44965</v>
      </c>
      <c r="G15" s="12">
        <v>45329</v>
      </c>
      <c r="H15" s="8">
        <v>23760</v>
      </c>
      <c r="I15" s="9" t="s">
        <v>40</v>
      </c>
    </row>
    <row r="16" spans="1:9" ht="21" customHeight="1" x14ac:dyDescent="0.2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41</v>
      </c>
      <c r="E16" s="6" t="s">
        <v>14</v>
      </c>
      <c r="F16" s="12">
        <v>44958</v>
      </c>
      <c r="G16" s="12">
        <v>45322</v>
      </c>
      <c r="H16" s="8">
        <v>38400</v>
      </c>
      <c r="I16" s="9" t="s">
        <v>42</v>
      </c>
    </row>
    <row r="17" spans="1:9" ht="21" customHeight="1" x14ac:dyDescent="0.2">
      <c r="A17" s="2">
        <f>IFERROR(VLOOKUP(B17,'[1]DADOS (OCULTAR)'!$Q$3:$S$133,3,0),"")</f>
        <v>10739225002242</v>
      </c>
      <c r="B17" s="3" t="s">
        <v>9</v>
      </c>
      <c r="C17" s="11">
        <v>24127434000115</v>
      </c>
      <c r="D17" s="10" t="s">
        <v>43</v>
      </c>
      <c r="E17" s="6" t="s">
        <v>14</v>
      </c>
      <c r="F17" s="12">
        <v>44958</v>
      </c>
      <c r="G17" s="12">
        <v>45322</v>
      </c>
      <c r="H17" s="8">
        <v>52800</v>
      </c>
      <c r="I17" s="9" t="s">
        <v>44</v>
      </c>
    </row>
    <row r="18" spans="1:9" ht="21" customHeight="1" x14ac:dyDescent="0.2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45</v>
      </c>
      <c r="E18" s="6" t="s">
        <v>14</v>
      </c>
      <c r="F18" s="12">
        <v>44940</v>
      </c>
      <c r="G18" s="12">
        <v>45335</v>
      </c>
      <c r="H18" s="8">
        <v>5280</v>
      </c>
      <c r="I18" s="9" t="s">
        <v>46</v>
      </c>
    </row>
    <row r="19" spans="1:9" ht="21" customHeight="1" x14ac:dyDescent="0.2">
      <c r="A19" s="2">
        <f>IFERROR(VLOOKUP(B19,'[1]DADOS (OCULTAR)'!$Q$3:$S$133,3,0),"")</f>
        <v>10739225002242</v>
      </c>
      <c r="B19" s="3" t="s">
        <v>9</v>
      </c>
      <c r="C19" s="11">
        <v>40554268000190</v>
      </c>
      <c r="D19" s="10" t="s">
        <v>47</v>
      </c>
      <c r="E19" s="6" t="s">
        <v>14</v>
      </c>
      <c r="F19" s="12">
        <v>44958</v>
      </c>
      <c r="G19" s="12">
        <v>45322</v>
      </c>
      <c r="H19" s="8">
        <v>15000</v>
      </c>
      <c r="I19" s="9" t="s">
        <v>48</v>
      </c>
    </row>
    <row r="20" spans="1:9" ht="21" customHeight="1" x14ac:dyDescent="0.2">
      <c r="A20" s="2">
        <f>IFERROR(VLOOKUP(B20,'[1]DADOS (OCULTAR)'!$Q$3:$S$133,3,0),"")</f>
        <v>10739225002242</v>
      </c>
      <c r="B20" s="3" t="s">
        <v>9</v>
      </c>
      <c r="C20" s="11">
        <v>36933717000133</v>
      </c>
      <c r="D20" s="10" t="s">
        <v>49</v>
      </c>
      <c r="E20" s="6" t="s">
        <v>14</v>
      </c>
      <c r="F20" s="12">
        <v>44849</v>
      </c>
      <c r="G20" s="12">
        <v>45213</v>
      </c>
      <c r="H20" s="8">
        <v>15000</v>
      </c>
      <c r="I20" s="9" t="s">
        <v>50</v>
      </c>
    </row>
    <row r="21" spans="1:9" ht="21" customHeight="1" x14ac:dyDescent="0.2">
      <c r="A21" s="2">
        <f>IFERROR(VLOOKUP(B21,'[1]DADOS (OCULTAR)'!$Q$3:$S$133,3,0),"")</f>
        <v>10739225002242</v>
      </c>
      <c r="B21" s="3" t="s">
        <v>9</v>
      </c>
      <c r="C21" s="11">
        <v>47055060000175</v>
      </c>
      <c r="D21" s="10" t="s">
        <v>51</v>
      </c>
      <c r="E21" s="6" t="s">
        <v>14</v>
      </c>
      <c r="F21" s="12">
        <v>44849</v>
      </c>
      <c r="G21" s="12">
        <v>45213</v>
      </c>
      <c r="H21" s="8">
        <v>15000</v>
      </c>
      <c r="I21" s="9" t="s">
        <v>52</v>
      </c>
    </row>
    <row r="22" spans="1:9" ht="21" customHeight="1" x14ac:dyDescent="0.2">
      <c r="A22" s="2">
        <f>IFERROR(VLOOKUP(B22,'[1]DADOS (OCULTAR)'!$Q$3:$S$133,3,0),"")</f>
        <v>10739225002242</v>
      </c>
      <c r="B22" s="3" t="s">
        <v>9</v>
      </c>
      <c r="C22" s="11">
        <v>14543772000184</v>
      </c>
      <c r="D22" s="10" t="s">
        <v>53</v>
      </c>
      <c r="E22" s="6" t="s">
        <v>14</v>
      </c>
      <c r="F22" s="12">
        <v>44958</v>
      </c>
      <c r="G22" s="12">
        <v>45322</v>
      </c>
      <c r="H22" s="8">
        <v>12000</v>
      </c>
      <c r="I22" s="9" t="s">
        <v>54</v>
      </c>
    </row>
    <row r="23" spans="1:9" ht="21" customHeight="1" x14ac:dyDescent="0.2">
      <c r="A23" s="2">
        <f>IFERROR(VLOOKUP(B23,'[1]DADOS (OCULTAR)'!$Q$3:$S$133,3,0),"")</f>
        <v>10739225002242</v>
      </c>
      <c r="B23" s="3" t="s">
        <v>9</v>
      </c>
      <c r="C23" s="11">
        <v>32085944000103</v>
      </c>
      <c r="D23" s="10" t="s">
        <v>55</v>
      </c>
      <c r="E23" s="6" t="s">
        <v>14</v>
      </c>
      <c r="F23" s="12">
        <v>44958</v>
      </c>
      <c r="G23" s="12">
        <v>45322</v>
      </c>
      <c r="H23" s="8">
        <v>30000</v>
      </c>
      <c r="I23" s="9" t="s">
        <v>56</v>
      </c>
    </row>
    <row r="24" spans="1:9" ht="21" customHeight="1" x14ac:dyDescent="0.2">
      <c r="A24" s="2">
        <f>IFERROR(VLOOKUP(B24,'[1]DADOS (OCULTAR)'!$Q$3:$S$133,3,0),"")</f>
        <v>10739225002242</v>
      </c>
      <c r="B24" s="3" t="s">
        <v>9</v>
      </c>
      <c r="C24" s="11">
        <v>1699696000159</v>
      </c>
      <c r="D24" s="10" t="s">
        <v>57</v>
      </c>
      <c r="E24" s="6">
        <v>1</v>
      </c>
      <c r="F24" s="12">
        <v>44958</v>
      </c>
      <c r="G24" s="12">
        <v>45322</v>
      </c>
      <c r="H24" s="8">
        <v>1536</v>
      </c>
      <c r="I24" s="9" t="s">
        <v>58</v>
      </c>
    </row>
    <row r="25" spans="1:9" ht="21" customHeight="1" x14ac:dyDescent="0.2">
      <c r="A25" s="2">
        <f>IFERROR(VLOOKUP(B25,'[1]DADOS (OCULTAR)'!$Q$3:$S$133,3,0),"")</f>
        <v>10739225002242</v>
      </c>
      <c r="B25" s="3" t="s">
        <v>9</v>
      </c>
      <c r="C25" s="11">
        <v>10279299000119</v>
      </c>
      <c r="D25" s="10" t="s">
        <v>59</v>
      </c>
      <c r="E25" s="6" t="s">
        <v>14</v>
      </c>
      <c r="F25" s="12">
        <v>44958</v>
      </c>
      <c r="G25" s="12">
        <v>45322</v>
      </c>
      <c r="H25" s="8">
        <v>30000</v>
      </c>
      <c r="I25" s="9" t="s">
        <v>60</v>
      </c>
    </row>
    <row r="26" spans="1:9" ht="21" customHeight="1" x14ac:dyDescent="0.2">
      <c r="A26" s="2">
        <f>IFERROR(VLOOKUP(B26,'[1]DADOS (OCULTAR)'!$Q$3:$S$133,3,0),"")</f>
        <v>10739225002242</v>
      </c>
      <c r="B26" s="3" t="s">
        <v>9</v>
      </c>
      <c r="C26" s="11">
        <v>69920213000138</v>
      </c>
      <c r="D26" s="10" t="s">
        <v>13</v>
      </c>
      <c r="E26" s="6" t="s">
        <v>17</v>
      </c>
      <c r="F26" s="12">
        <v>44958</v>
      </c>
      <c r="G26" s="12">
        <v>45322</v>
      </c>
      <c r="H26" s="8">
        <v>6414.6</v>
      </c>
      <c r="I26" s="9" t="s">
        <v>61</v>
      </c>
    </row>
    <row r="27" spans="1:9" ht="21" customHeight="1" x14ac:dyDescent="0.2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62</v>
      </c>
      <c r="E27" s="6" t="s">
        <v>14</v>
      </c>
      <c r="F27" s="12">
        <v>44958</v>
      </c>
      <c r="G27" s="12">
        <v>45322</v>
      </c>
      <c r="H27" s="8">
        <v>52053.72</v>
      </c>
      <c r="I27" s="9" t="s">
        <v>63</v>
      </c>
    </row>
    <row r="28" spans="1:9" ht="21" customHeight="1" x14ac:dyDescent="0.2">
      <c r="A28" s="2">
        <f>IFERROR(VLOOKUP(B28,'[1]DADOS (OCULTAR)'!$Q$3:$S$133,3,0),"")</f>
        <v>10739225002242</v>
      </c>
      <c r="B28" s="3" t="s">
        <v>9</v>
      </c>
      <c r="C28" s="11">
        <v>38406337000176</v>
      </c>
      <c r="D28" s="10" t="s">
        <v>64</v>
      </c>
      <c r="E28" s="6" t="s">
        <v>14</v>
      </c>
      <c r="F28" s="12">
        <v>45017</v>
      </c>
      <c r="G28" s="12">
        <v>45382</v>
      </c>
      <c r="H28" s="8">
        <v>60000</v>
      </c>
      <c r="I28" s="9" t="s">
        <v>65</v>
      </c>
    </row>
    <row r="29" spans="1:9" ht="21" customHeight="1" x14ac:dyDescent="0.2">
      <c r="A29" s="2">
        <f>IFERROR(VLOOKUP(B29,'[1]DADOS (OCULTAR)'!$Q$3:$S$133,3,0),"")</f>
        <v>10739225002242</v>
      </c>
      <c r="B29" s="3" t="s">
        <v>9</v>
      </c>
      <c r="C29" s="11">
        <v>8190737000126</v>
      </c>
      <c r="D29" s="10" t="s">
        <v>66</v>
      </c>
      <c r="E29" s="6" t="s">
        <v>14</v>
      </c>
      <c r="F29" s="12">
        <v>44958</v>
      </c>
      <c r="G29" s="12">
        <v>45322</v>
      </c>
      <c r="H29" s="8">
        <v>78120</v>
      </c>
      <c r="I29" s="9" t="s">
        <v>67</v>
      </c>
    </row>
    <row r="30" spans="1:9" ht="21" customHeight="1" x14ac:dyDescent="0.2">
      <c r="A30" s="2">
        <f>IFERROR(VLOOKUP(B30,'[1]DADOS (OCULTAR)'!$Q$3:$S$133,3,0),"")</f>
        <v>10739225002242</v>
      </c>
      <c r="B30" s="3" t="s">
        <v>9</v>
      </c>
      <c r="C30" s="11">
        <v>12682965000190</v>
      </c>
      <c r="D30" s="10" t="s">
        <v>68</v>
      </c>
      <c r="E30" s="6" t="s">
        <v>14</v>
      </c>
      <c r="F30" s="12">
        <v>45017</v>
      </c>
      <c r="G30" s="12">
        <v>45382</v>
      </c>
      <c r="H30" s="8">
        <v>9000</v>
      </c>
      <c r="I30" s="9" t="s">
        <v>69</v>
      </c>
    </row>
    <row r="31" spans="1:9" ht="21" customHeight="1" x14ac:dyDescent="0.2">
      <c r="A31" s="2">
        <f>IFERROR(VLOOKUP(B31,'[1]DADOS (OCULTAR)'!$Q$3:$S$133,3,0),"")</f>
        <v>10739225002242</v>
      </c>
      <c r="B31" s="3" t="s">
        <v>9</v>
      </c>
      <c r="C31" s="11">
        <v>42529464000130</v>
      </c>
      <c r="D31" s="10" t="s">
        <v>70</v>
      </c>
      <c r="E31" s="6" t="s">
        <v>14</v>
      </c>
      <c r="F31" s="12">
        <v>44849</v>
      </c>
      <c r="G31" s="12">
        <v>45213</v>
      </c>
      <c r="H31" s="8">
        <v>14400</v>
      </c>
      <c r="I31" s="9" t="s">
        <v>71</v>
      </c>
    </row>
    <row r="32" spans="1:9" ht="21" customHeight="1" x14ac:dyDescent="0.2">
      <c r="A32" s="2">
        <f>IFERROR(VLOOKUP(B32,'[1]DADOS (OCULTAR)'!$Q$3:$S$133,3,0),"")</f>
        <v>10739225002242</v>
      </c>
      <c r="B32" s="3" t="s">
        <v>9</v>
      </c>
      <c r="C32" s="11">
        <v>42529464000130</v>
      </c>
      <c r="D32" s="10" t="s">
        <v>70</v>
      </c>
      <c r="E32" s="6" t="s">
        <v>17</v>
      </c>
      <c r="F32" s="12">
        <v>44986</v>
      </c>
      <c r="G32" s="12">
        <v>45350</v>
      </c>
      <c r="H32" s="8">
        <v>15000</v>
      </c>
      <c r="I32" s="9" t="s">
        <v>72</v>
      </c>
    </row>
    <row r="33" spans="1:9" ht="21" customHeight="1" x14ac:dyDescent="0.2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73</v>
      </c>
      <c r="E33" s="6" t="s">
        <v>14</v>
      </c>
      <c r="F33" s="12">
        <v>44849</v>
      </c>
      <c r="G33" s="12">
        <v>45579</v>
      </c>
      <c r="H33" s="8">
        <v>15000</v>
      </c>
      <c r="I33" s="9" t="s">
        <v>74</v>
      </c>
    </row>
    <row r="34" spans="1:9" ht="21" customHeight="1" x14ac:dyDescent="0.2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73</v>
      </c>
      <c r="E34" s="6" t="s">
        <v>17</v>
      </c>
      <c r="F34" s="12">
        <v>44986</v>
      </c>
      <c r="G34" s="12">
        <v>45350</v>
      </c>
      <c r="H34" s="8">
        <v>15000</v>
      </c>
      <c r="I34" s="9" t="s">
        <v>75</v>
      </c>
    </row>
    <row r="35" spans="1:9" ht="21" customHeight="1" x14ac:dyDescent="0.2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76</v>
      </c>
      <c r="E35" s="6" t="s">
        <v>14</v>
      </c>
      <c r="F35" s="12">
        <v>44986</v>
      </c>
      <c r="G35" s="12">
        <v>45350</v>
      </c>
      <c r="H35" s="8">
        <v>15000</v>
      </c>
      <c r="I35" s="9" t="s">
        <v>77</v>
      </c>
    </row>
    <row r="36" spans="1:9" ht="21" customHeight="1" x14ac:dyDescent="0.2">
      <c r="A36" s="2">
        <f>IFERROR(VLOOKUP(B36,'[1]DADOS (OCULTAR)'!$Q$3:$S$133,3,0),"")</f>
        <v>10739225002242</v>
      </c>
      <c r="B36" s="3" t="s">
        <v>9</v>
      </c>
      <c r="C36" s="11">
        <v>10333266000100</v>
      </c>
      <c r="D36" s="10" t="s">
        <v>78</v>
      </c>
      <c r="E36" s="6" t="s">
        <v>14</v>
      </c>
      <c r="F36" s="12">
        <v>45006</v>
      </c>
      <c r="G36" s="12">
        <v>45371</v>
      </c>
      <c r="H36" s="8">
        <v>2160</v>
      </c>
      <c r="I36" s="9" t="s">
        <v>79</v>
      </c>
    </row>
    <row r="37" spans="1:9" ht="21" customHeight="1" x14ac:dyDescent="0.2">
      <c r="A37" s="2">
        <f>IFERROR(VLOOKUP(B37,'[1]DADOS (OCULTAR)'!$Q$3:$S$133,3,0),"")</f>
        <v>10739225002242</v>
      </c>
      <c r="B37" s="3" t="s">
        <v>9</v>
      </c>
      <c r="C37" s="11">
        <v>39358831000175</v>
      </c>
      <c r="D37" s="10" t="s">
        <v>80</v>
      </c>
      <c r="E37" s="6" t="s">
        <v>14</v>
      </c>
      <c r="F37" s="12">
        <v>44986</v>
      </c>
      <c r="G37" s="12">
        <v>45350</v>
      </c>
      <c r="H37" s="8">
        <v>15000</v>
      </c>
      <c r="I37" s="9" t="s">
        <v>81</v>
      </c>
    </row>
    <row r="38" spans="1:9" ht="21" customHeight="1" x14ac:dyDescent="0.2">
      <c r="A38" s="2">
        <f>IFERROR(VLOOKUP(B38,'[1]DADOS (OCULTAR)'!$Q$3:$S$133,3,0),"")</f>
        <v>10739225002242</v>
      </c>
      <c r="B38" s="3" t="s">
        <v>9</v>
      </c>
      <c r="C38" s="11">
        <v>40554268000190</v>
      </c>
      <c r="D38" s="10" t="s">
        <v>82</v>
      </c>
      <c r="E38" s="6" t="s">
        <v>14</v>
      </c>
      <c r="F38" s="12">
        <v>44958</v>
      </c>
      <c r="G38" s="12">
        <v>45322</v>
      </c>
      <c r="H38" s="8">
        <v>15000</v>
      </c>
      <c r="I38" s="9" t="s">
        <v>48</v>
      </c>
    </row>
    <row r="39" spans="1:9" ht="21" customHeight="1" x14ac:dyDescent="0.2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9"/>
    </row>
    <row r="40" spans="1:9" ht="21" customHeight="1" x14ac:dyDescent="0.2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F75103B-94D2-4524-9DBA-1EACEC798C96}">
      <formula1>UNIDADES_OSS</formula1>
    </dataValidation>
  </dataValidations>
  <hyperlinks>
    <hyperlink ref="I2" r:id="rId1" xr:uid="{F9462D93-5456-4D4C-B8A4-6A34CD9C8DFD}"/>
    <hyperlink ref="I3" r:id="rId2" xr:uid="{8C50401B-C9CE-4B0C-AB4D-9445A35544DB}"/>
    <hyperlink ref="I4" r:id="rId3" xr:uid="{448DAF5F-B315-4B30-B38E-AE7D6E3B47ED}"/>
    <hyperlink ref="I5" r:id="rId4" xr:uid="{9287275F-BB8B-41A6-80F7-71BEE05396CE}"/>
    <hyperlink ref="I6" r:id="rId5" xr:uid="{807D6442-1900-4045-8524-CD75771378B7}"/>
    <hyperlink ref="I7" r:id="rId6" xr:uid="{24769080-D69D-41B7-9A62-FBF6F261151B}"/>
    <hyperlink ref="I8" r:id="rId7" xr:uid="{743EE21B-1796-4571-AB0A-3C21936ED4BA}"/>
    <hyperlink ref="I9" r:id="rId8" xr:uid="{D93EA960-C88F-4916-91E8-1F98111A578C}"/>
    <hyperlink ref="I10" r:id="rId9" xr:uid="{7856666B-1EF2-4C55-809C-DD6EEED80A54}"/>
    <hyperlink ref="I11" r:id="rId10" xr:uid="{0B802B05-054D-4292-95E0-9821A1250F3A}"/>
    <hyperlink ref="I12" r:id="rId11" xr:uid="{199C13C8-F2EA-4803-B1B4-4E2472599243}"/>
    <hyperlink ref="I13" r:id="rId12" xr:uid="{F41C7DE2-66A7-46B2-98F9-9E82E93F8392}"/>
    <hyperlink ref="I14" r:id="rId13" xr:uid="{41E687F1-E22E-4EDA-A0C8-B24D1E798FCE}"/>
    <hyperlink ref="I15" r:id="rId14" xr:uid="{C4E47648-6B9F-428D-BA56-70A02A2E5056}"/>
    <hyperlink ref="I16" r:id="rId15" xr:uid="{42D8B5B0-E002-4E6A-ABC8-77AE1E9791CE}"/>
    <hyperlink ref="I17" r:id="rId16" xr:uid="{F826632E-E3D0-4082-9710-C6930C6BAB39}"/>
    <hyperlink ref="I18" r:id="rId17" xr:uid="{F776AD1F-3847-42CF-9C07-9633D8BC7964}"/>
    <hyperlink ref="I19" r:id="rId18" xr:uid="{96692AC6-14CB-457B-B8D5-98B082C6D591}"/>
    <hyperlink ref="I20" r:id="rId19" xr:uid="{E74213FB-CF92-49F7-9AA0-787CAE81E909}"/>
    <hyperlink ref="I21" r:id="rId20" xr:uid="{B37F86E2-AF99-44D5-B839-798BB21748E5}"/>
    <hyperlink ref="I22" r:id="rId21" xr:uid="{98A80C96-240A-4ED5-8C15-B6BF71618322}"/>
    <hyperlink ref="I23" r:id="rId22" xr:uid="{FA9CF196-06A4-4A9A-84EC-E5E094E15A1A}"/>
    <hyperlink ref="I24" r:id="rId23" xr:uid="{EC6AD2B6-085D-450E-9B91-139A780F82F4}"/>
    <hyperlink ref="I25" r:id="rId24" xr:uid="{103C0CC2-A992-4C10-B962-17296926A8AA}"/>
    <hyperlink ref="I26" r:id="rId25" xr:uid="{5A3D8EFE-7FF6-4B1C-8410-B76D50971280}"/>
    <hyperlink ref="I27" r:id="rId26" xr:uid="{41783365-B9CF-4C16-9E71-1B4368690198}"/>
    <hyperlink ref="I28" r:id="rId27" xr:uid="{27DC9737-0D38-4BCD-88E8-EDEB152395C1}"/>
    <hyperlink ref="I29" r:id="rId28" xr:uid="{F08A6BFE-7930-42C3-9537-0842DAF3A3E2}"/>
    <hyperlink ref="I30" r:id="rId29" xr:uid="{0047A4F4-0128-4ECA-92A1-0B77B4BB40F2}"/>
    <hyperlink ref="I31" r:id="rId30" xr:uid="{7ACD448C-E502-46D8-B4ED-60E4F8420DC3}"/>
    <hyperlink ref="I32" r:id="rId31" xr:uid="{0A2246A5-8965-4AB9-B5E3-CC64B5382253}"/>
    <hyperlink ref="I33" r:id="rId32" xr:uid="{C8A249B8-CF37-4257-98DE-7BA7831F18BD}"/>
    <hyperlink ref="I34" r:id="rId33" xr:uid="{4A67816C-3CD5-478D-8ACB-1A62778BFB5A}"/>
    <hyperlink ref="I35" r:id="rId34" xr:uid="{771FAE12-2128-458F-9E08-87999687941B}"/>
    <hyperlink ref="I36" r:id="rId35" xr:uid="{2826FC7C-B5F1-4BFB-A380-4C19D32B0DA4}"/>
    <hyperlink ref="I37" r:id="rId36" xr:uid="{42583CD8-5C23-45A6-9E5A-EFDC264AE926}"/>
    <hyperlink ref="I38" r:id="rId37" xr:uid="{0599F278-09B7-4CA7-98F0-2FA60E9D49C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2023-06-27T03:20:08Z</dcterms:created>
  <dcterms:modified xsi:type="dcterms:W3CDTF">2023-06-27T03:20:35Z</dcterms:modified>
</cp:coreProperties>
</file>