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4 Abril\TCE\Arquivos Excel DGMMAS\"/>
    </mc:Choice>
  </mc:AlternateContent>
  <xr:revisionPtr revIDLastSave="0" documentId="8_{1A2BEF50-0B29-4258-8518-B4890A72143D}" xr6:coauthVersionLast="47" xr6:coauthVersionMax="47" xr10:uidLastSave="{00000000-0000-0000-0000-000000000000}"/>
  <bookViews>
    <workbookView xWindow="-120" yWindow="-120" windowWidth="20730" windowHeight="11040" xr2:uid="{44422AE8-9CC4-4AB4-AC09-5E5FEA04843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<sst xmlns="http://schemas.openxmlformats.org/spreadsheetml/2006/main" count="499" uniqueCount="249">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</sst>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4%20Abril\TCE\Arquivos%20Excel%20DGMMAS\UPA%20BARRA%20DE%20JANGADA%20-%20contratos%20-%202024_04.xlsx" TargetMode="External"/><Relationship Id="rId1" Type="http://schemas.openxmlformats.org/officeDocument/2006/relationships/externalLinkPath" Target="UPA%20BARRA%20DE%20JANGADA%20-%20contratos%20-%202024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TCE - ANEXO VII - CV - Envi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C18B-702E-41D4-B429-A49E9618E5B4}">
  <sheetPr>
    <tabColor indexed="13"/>
  </sheetPr>
  <dimension ref="A1:I991"/>
  <sheetViews>
    <sheetView showGridLines="0" tabSelected="1" topLeftCell="C1" zoomScale="90" zoomScaleNormal="90" workbookViewId="0">
      <selection activeCell="D2" sqref="D2:D104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9" t="s">
        <v>13</v>
      </c>
    </row>
    <row r="3" spans="1:9" ht="21" customHeight="1" x14ac:dyDescent="0.2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9" t="s">
        <v>15</v>
      </c>
    </row>
    <row r="4" spans="1:9" ht="21" customHeight="1" x14ac:dyDescent="0.2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9" t="s">
        <v>17</v>
      </c>
    </row>
    <row r="5" spans="1:9" ht="21" customHeight="1" x14ac:dyDescent="0.2">
      <c r="A5" s="2">
        <f>IFERROR(VLOOKUP(B5,'[1]DADOS (OCULTAR)'!$Q$3:$S$133,3,0),"")</f>
        <v>10739225002242</v>
      </c>
      <c r="B5" s="3" t="s">
        <v>9</v>
      </c>
      <c r="C5" s="4" t="s">
        <v>18</v>
      </c>
      <c r="D5" s="10" t="s">
        <v>19</v>
      </c>
      <c r="E5" s="6" t="s">
        <v>14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12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12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">
      <c r="A8" s="2">
        <f>IFERROR(VLOOKUP(B8,'[1]DADOS (OCULTAR)'!$Q$3:$S$133,3,0),"")</f>
        <v>10739225002242</v>
      </c>
      <c r="B8" s="3" t="s">
        <v>9</v>
      </c>
      <c r="C8" s="11" t="s">
        <v>18</v>
      </c>
      <c r="D8" s="10" t="s">
        <v>19</v>
      </c>
      <c r="E8" s="6" t="s">
        <v>12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12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12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12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12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12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12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12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12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12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12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12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12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12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12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12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 t="s">
        <v>12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12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16</v>
      </c>
      <c r="E26" s="6" t="s">
        <v>14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12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12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12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12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12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14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12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14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12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12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12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14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12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12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14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12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12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12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 t="s">
        <v>14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12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12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12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12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12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12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12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12</v>
      </c>
      <c r="F58" s="13">
        <v>45013</v>
      </c>
      <c r="G58" s="13">
        <v>45378</v>
      </c>
      <c r="H58" s="8">
        <v>35640</v>
      </c>
      <c r="I58" s="9" t="s">
        <v>150</v>
      </c>
    </row>
    <row r="59" spans="1:9" ht="21" customHeight="1" x14ac:dyDescent="0.2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12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12</v>
      </c>
      <c r="F60" s="13">
        <v>45139</v>
      </c>
      <c r="G60" s="13">
        <v>45504</v>
      </c>
      <c r="H60" s="8">
        <v>28992</v>
      </c>
      <c r="I60" s="9" t="s">
        <v>156</v>
      </c>
    </row>
    <row r="61" spans="1:9" ht="21" customHeight="1" x14ac:dyDescent="0.2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14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12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12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12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12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14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14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14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14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14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12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14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12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14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14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12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12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14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12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14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12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12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12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12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12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14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12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12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12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4">
        <v>48966558</v>
      </c>
      <c r="E92" s="6" t="s">
        <v>12</v>
      </c>
      <c r="F92" s="13">
        <v>45303</v>
      </c>
      <c r="G92" s="13">
        <v>45668</v>
      </c>
      <c r="H92" s="8">
        <v>15000</v>
      </c>
      <c r="I92" s="9" t="s">
        <v>223</v>
      </c>
    </row>
    <row r="93" spans="1:9" ht="21" customHeight="1" x14ac:dyDescent="0.2">
      <c r="A93" s="2">
        <f>IFERROR(VLOOKUP(B93,'[1]DADOS (OCULTAR)'!$Q$3:$S$133,3,0),"")</f>
        <v>10739225002242</v>
      </c>
      <c r="B93" s="3" t="s">
        <v>9</v>
      </c>
      <c r="C93" s="11" t="s">
        <v>224</v>
      </c>
      <c r="D93" s="10" t="s">
        <v>225</v>
      </c>
      <c r="E93" s="6" t="s">
        <v>12</v>
      </c>
      <c r="F93" s="13">
        <v>45237</v>
      </c>
      <c r="G93" s="13">
        <v>45602</v>
      </c>
      <c r="H93" s="8">
        <v>15000</v>
      </c>
      <c r="I93" s="9" t="s">
        <v>226</v>
      </c>
    </row>
    <row r="94" spans="1:9" ht="21" customHeight="1" x14ac:dyDescent="0.2">
      <c r="A94" s="2">
        <f>IFERROR(VLOOKUP(B94,'[1]DADOS (OCULTAR)'!$Q$3:$S$133,3,0),"")</f>
        <v>10739225002242</v>
      </c>
      <c r="B94" s="3" t="s">
        <v>9</v>
      </c>
      <c r="C94" s="11" t="s">
        <v>227</v>
      </c>
      <c r="D94" s="10" t="s">
        <v>228</v>
      </c>
      <c r="E94" s="6" t="s">
        <v>12</v>
      </c>
      <c r="F94" s="13">
        <v>45295</v>
      </c>
      <c r="G94" s="13">
        <v>45660</v>
      </c>
      <c r="H94" s="8">
        <v>15000</v>
      </c>
      <c r="I94" s="9" t="s">
        <v>229</v>
      </c>
    </row>
    <row r="95" spans="1:9" ht="21" customHeight="1" x14ac:dyDescent="0.2">
      <c r="A95" s="2">
        <f>IFERROR(VLOOKUP(B95,'[1]DADOS (OCULTAR)'!$Q$3:$S$133,3,0),"")</f>
        <v>10739225002242</v>
      </c>
      <c r="B95" s="3" t="s">
        <v>9</v>
      </c>
      <c r="C95" s="11" t="s">
        <v>230</v>
      </c>
      <c r="D95" s="10" t="s">
        <v>231</v>
      </c>
      <c r="E95" s="6" t="s">
        <v>12</v>
      </c>
      <c r="F95" s="13">
        <v>45309</v>
      </c>
      <c r="G95" s="13">
        <v>45674</v>
      </c>
      <c r="H95" s="8">
        <v>15000</v>
      </c>
      <c r="I95" s="9" t="s">
        <v>232</v>
      </c>
    </row>
    <row r="96" spans="1:9" ht="21" customHeight="1" x14ac:dyDescent="0.2">
      <c r="A96" s="2">
        <f>IFERROR(VLOOKUP(B96,'[1]DADOS (OCULTAR)'!$Q$3:$S$133,3,0),"")</f>
        <v>10739225002242</v>
      </c>
      <c r="B96" s="3" t="s">
        <v>9</v>
      </c>
      <c r="C96" s="11" t="s">
        <v>233</v>
      </c>
      <c r="D96" s="10" t="s">
        <v>234</v>
      </c>
      <c r="E96" s="6" t="s">
        <v>12</v>
      </c>
      <c r="F96" s="13">
        <v>45322</v>
      </c>
      <c r="G96" s="13">
        <v>45687</v>
      </c>
      <c r="H96" s="8">
        <v>15000</v>
      </c>
      <c r="I96" s="9" t="s">
        <v>235</v>
      </c>
    </row>
    <row r="97" spans="1:9" ht="21" customHeight="1" x14ac:dyDescent="0.2">
      <c r="A97" s="2">
        <f>IFERROR(VLOOKUP(B97,'[1]DADOS (OCULTAR)'!$Q$3:$S$133,3,0),"")</f>
        <v>10739225002242</v>
      </c>
      <c r="B97" s="3" t="s">
        <v>9</v>
      </c>
      <c r="C97" s="11" t="s">
        <v>236</v>
      </c>
      <c r="D97" s="10" t="s">
        <v>237</v>
      </c>
      <c r="E97" s="6" t="s">
        <v>12</v>
      </c>
      <c r="F97" s="13">
        <v>45292</v>
      </c>
      <c r="G97" s="13">
        <v>46022</v>
      </c>
      <c r="H97" s="8">
        <v>15000</v>
      </c>
      <c r="I97" s="9" t="s">
        <v>238</v>
      </c>
    </row>
    <row r="98" spans="1:9" ht="21" customHeight="1" x14ac:dyDescent="0.2">
      <c r="A98" s="2">
        <f>IFERROR(VLOOKUP(B98,'[1]DADOS (OCULTAR)'!$Q$3:$S$133,3,0),"")</f>
        <v>10739225002242</v>
      </c>
      <c r="B98" s="3" t="s">
        <v>9</v>
      </c>
      <c r="C98" s="11" t="s">
        <v>239</v>
      </c>
      <c r="D98" s="10" t="s">
        <v>240</v>
      </c>
      <c r="E98" s="6" t="s">
        <v>12</v>
      </c>
      <c r="F98" s="13">
        <v>45107</v>
      </c>
      <c r="G98" s="13">
        <v>45472</v>
      </c>
      <c r="H98" s="8">
        <v>15000</v>
      </c>
      <c r="I98" s="9" t="s">
        <v>241</v>
      </c>
    </row>
    <row r="99" spans="1:9" ht="21" customHeight="1" x14ac:dyDescent="0.2">
      <c r="A99" s="2">
        <f>IFERROR(VLOOKUP(B99,'[1]DADOS (OCULTAR)'!$Q$3:$S$133,3,0),"")</f>
        <v>10739225002242</v>
      </c>
      <c r="B99" s="3" t="s">
        <v>9</v>
      </c>
      <c r="C99" s="11" t="s">
        <v>242</v>
      </c>
      <c r="D99" s="10" t="s">
        <v>243</v>
      </c>
      <c r="E99" s="6" t="s">
        <v>12</v>
      </c>
      <c r="F99" s="13">
        <v>45234</v>
      </c>
      <c r="G99" s="13">
        <v>45599</v>
      </c>
      <c r="H99" s="8">
        <v>15000</v>
      </c>
      <c r="I99" s="9" t="s">
        <v>244</v>
      </c>
    </row>
    <row r="100" spans="1:9" ht="21" customHeight="1" x14ac:dyDescent="0.2">
      <c r="A100" s="2">
        <f>IFERROR(VLOOKUP(B100,'[1]DADOS (OCULTAR)'!$Q$3:$S$133,3,0),"")</f>
        <v>10739225002242</v>
      </c>
      <c r="B100" s="3" t="s">
        <v>9</v>
      </c>
      <c r="C100" s="11">
        <v>49158209000177</v>
      </c>
      <c r="D100" s="10" t="s">
        <v>245</v>
      </c>
      <c r="E100" s="6" t="s">
        <v>12</v>
      </c>
      <c r="F100" s="13">
        <v>45359</v>
      </c>
      <c r="G100" s="13">
        <v>45723</v>
      </c>
      <c r="H100" s="8">
        <v>15000</v>
      </c>
      <c r="I100" s="9" t="s">
        <v>246</v>
      </c>
    </row>
    <row r="101" spans="1:9" ht="21" customHeight="1" x14ac:dyDescent="0.2">
      <c r="A101" s="2">
        <f>IFERROR(VLOOKUP(B101,'[1]DADOS (OCULTAR)'!$Q$3:$S$133,3,0),"")</f>
        <v>10739225002242</v>
      </c>
      <c r="B101" s="3" t="s">
        <v>9</v>
      </c>
      <c r="C101" s="11">
        <v>48977791000130</v>
      </c>
      <c r="D101" s="10" t="s">
        <v>247</v>
      </c>
      <c r="E101" s="6" t="s">
        <v>12</v>
      </c>
      <c r="F101" s="13">
        <v>45261</v>
      </c>
      <c r="G101" s="13">
        <v>45626</v>
      </c>
      <c r="H101" s="8">
        <v>15000</v>
      </c>
      <c r="I101" s="9" t="s">
        <v>167</v>
      </c>
    </row>
    <row r="102" spans="1:9" ht="21" customHeight="1" x14ac:dyDescent="0.2">
      <c r="A102" s="2">
        <f>IFERROR(VLOOKUP(B102,'[1]DADOS (OCULTAR)'!$Q$3:$S$133,3,0),"")</f>
        <v>10739225002242</v>
      </c>
      <c r="B102" s="3" t="s">
        <v>9</v>
      </c>
      <c r="C102" s="11">
        <v>3313161000123</v>
      </c>
      <c r="D102" s="10" t="s">
        <v>248</v>
      </c>
      <c r="E102" s="6" t="s">
        <v>12</v>
      </c>
      <c r="F102" s="13">
        <v>44958</v>
      </c>
      <c r="G102" s="13">
        <v>45322</v>
      </c>
      <c r="H102" s="8">
        <v>15000</v>
      </c>
      <c r="I102" s="9" t="s">
        <v>168</v>
      </c>
    </row>
    <row r="103" spans="1:9" ht="21" customHeight="1" x14ac:dyDescent="0.2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0701174-CCE7-4654-A46B-C76629D7817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2024-05-24T01:40:35Z</dcterms:created>
  <dcterms:modified xsi:type="dcterms:W3CDTF">2024-05-24T01:40:45Z</dcterms:modified>
</cp:coreProperties>
</file>