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6 Junho\TCE\Arquivos Excel DGMMAS\"/>
    </mc:Choice>
  </mc:AlternateContent>
  <xr:revisionPtr revIDLastSave="0" documentId="8_{103B23C6-B3DB-4DF5-8039-28B520122D6B}" xr6:coauthVersionLast="47" xr6:coauthVersionMax="47" xr10:uidLastSave="{00000000-0000-0000-0000-000000000000}"/>
  <bookViews>
    <workbookView xWindow="-120" yWindow="-120" windowWidth="20730" windowHeight="11040" xr2:uid="{1D5E5B77-5193-4DC7-B267-D837F27D368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<sst xmlns="http://schemas.openxmlformats.org/spreadsheetml/2006/main" count="499" uniqueCount="249">
  <si>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</si>
  <si>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</si>
  <si>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</si>
  <si>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</si>
  <si>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</si>
  <si>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</si>
  <si>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</si>
  <si>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</si>
  <si>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</si>
  <si>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</si>
  <si>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24.801.362/0001-40</t>
  </si>
  <si>
    <t>BRUNO COSMO DA COSTA E SERVIÇO ME</t>
  </si>
  <si>
    <t>1º</t>
  </si>
  <si>
    <t>https://ismep.org.br/wp-content/uploads/2022/04/PRIMEIRO-TERMO-ADITIVO-BRUNO-COSMO.pdf</t>
  </si>
  <si>
    <t>2º</t>
  </si>
  <si>
    <t>https://ismep.org.br/wp-content/uploads/2022/06/SEGUNDO-TERMO-ADITIVO-BRUNO-COSMO.pdf</t>
  </si>
  <si>
    <t>PALAS INFORMATICA LTDA</t>
  </si>
  <si>
    <t>https://ismep.org.br/wp-content/uploads/2022/07/PRIMEIRO-TERMO-ADITIVO-PALAS-BARRA.pdf</t>
  </si>
  <si>
    <t>02.751.464/0001-65</t>
  </si>
  <si>
    <t>ODONTOGROUP SISTEMA DE SAUDE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</si>
  <si>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</si>
  <si>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</si>
  <si>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</si>
  <si>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</si>
  <si>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HELSON CARLOS DE LIMA SOUZA - HM NOBREAKS</t>
  </si>
  <si>
    <t>https://ismep.org.br/wp-content/uploads/2022/11/PRIMEIRO-TERMO-ADITIVO-HM-NOBREAKS-1.pdf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</si>
  <si>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</si>
  <si>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</si>
  <si>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</si>
  <si>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23.107.889/0001-06</t>
  </si>
  <si>
    <t>COELHO E PEDROSA ADVOGADOS E ASSOCIADOS</t>
  </si>
  <si>
    <t>https://ismep.org.br/wp-content/uploads/2023/02/PRIMEIRO-TERMO-ADITIVO-AO-CONTRATO-COELHO-PEDROSA-ADVOGADOS-ASSOCIADOS-X-UPA-BARRA-JANGADA.pdf</t>
  </si>
  <si>
    <t>11.863.530/0001-80</t>
  </si>
  <si>
    <t>BRASCON GESTÃO AMBIENTAL</t>
  </si>
  <si>
    <t>https://ismep.org.br/wp-content/uploads/2023/03/PRIMEIRO-TERMO-ADITIVO-AO-CONTRATO-BRASCON-GESTAO-AMBIENTAL-LTDA-X-UPA-BARRA-JANGADA.pdf</t>
  </si>
  <si>
    <t>31.145.185/0001-56</t>
  </si>
  <si>
    <t>CONSULTLAB</t>
  </si>
  <si>
    <t>https://ismep.org.br/wp-content/uploads/2023/02/PRIMEIRO-TERMO-ADITIVO-AO-CONTRATO-CONSULT-LAB-LABORATORIO-DE-ANALISES-CLINICAS-LTDA-X-UPA-BARRA-JANGADA.pdf</t>
  </si>
  <si>
    <t>01.545.203/0001-26</t>
  </si>
  <si>
    <t>ENAE EMPRESA NACIONAL DE ESTERELIZAÇÃO</t>
  </si>
  <si>
    <t>https://ismep.org.br/wp-content/uploads/2023/02/PRIMEIRO-TERMO-ADITIVO-AO-CONTRATO-ENAE-EMPRESA-NACIONAL-DE-ESTERELIZACAO-EIRELI-X-UPA-BARRA-JANGADA.pdf</t>
  </si>
  <si>
    <t>11.343.756/0001-50</t>
  </si>
  <si>
    <t>JL GRUPO GERADORES LTDA</t>
  </si>
  <si>
    <t>https://ismep.org.br/wp-content/uploads/2023/02/PRIMEIRO-TERMO-ADITIVO-AO-CONTRATO-JL-GRUPOS-GERADORES-LTDA-ME-X-UPA-BARRA-JANGADA.pdf</t>
  </si>
  <si>
    <t>33.174.692/0001-43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</si>
  <si>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</si>
  <si>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</si>
  <si>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</si>
  <si>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</si>
  <si>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>24.127.434/0001-15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</si>
  <si>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</si>
  <si>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</si>
  <si>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</si>
  <si>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</si>
  <si>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40.554.268/0001-90</t>
  </si>
  <si>
    <t>RC CONSULTORIA MÉDICA</t>
  </si>
  <si>
    <t>https://ismep.org.br/wp-content/uploads/2023/02/PRIMEIRO-TERMO-ADITIVO-AO-CONTRATO-RC-CONSULTORIA-MED-1-LTDA-EPP-X-UPA-BARRA-JANGADA.pdf</t>
  </si>
  <si>
    <t>36.933.717/0001-33</t>
  </si>
  <si>
    <t>PP SERVIÇOS MÉDICOS LTDA</t>
  </si>
  <si>
    <t>https://ismep.org.br/wp-content/uploads/2022/11/PRIMEIRO-TERMO-ADITIVO-PP-SERVICOS-1.pdf</t>
  </si>
  <si>
    <t>47.055.060/0001-75</t>
  </si>
  <si>
    <t>EBOLI SERVICOS MEDICOS</t>
  </si>
  <si>
    <t>https://ismep.org.br/wp-content/uploads/2022/11/PRIMEIRO-TERMO-ADITIVO-EBOLI-SERVICOS-1.pdf</t>
  </si>
  <si>
    <t>14.543.772/0001-84</t>
  </si>
  <si>
    <t>BRAVO LOCAÇÃO DE MÁQUINAS E EQUIPAMENTOS</t>
  </si>
  <si>
    <t>https://ismep.org.br/wp-content/uploads/2023/03/PRIMEIRO-TERMO-ADITIVO-BRAVO.pdf</t>
  </si>
  <si>
    <t>32.085.944/0001-03</t>
  </si>
  <si>
    <t>JF TECNOLOGIA E SOLUÇÕES ADMINISTRATIVAS LTDA</t>
  </si>
  <si>
    <t>https://ismep.org.br/wp-content/uploads/2023/03/PRIMEIRO-TERMO-ADITIVO-JF-TECNOLOGIA.pdf</t>
  </si>
  <si>
    <t>01.699.696/0001-59</t>
  </si>
  <si>
    <t>QUALIAGUA LABORATÓRIO E CONSULTORIA LTDA.</t>
  </si>
  <si>
    <t>https://ismep.org.br/wp-content/uploads/2023/04/PRIMEIRO-TERMO-ADITIVO-QUALIAGUA.pdf</t>
  </si>
  <si>
    <t>10.279.299/0001-19</t>
  </si>
  <si>
    <t>RGRAPH LOCAÇÃO COMERCIO E SERVIÇOS LTDA</t>
  </si>
  <si>
    <t>https://ismep.org.br/wp-content/uploads/2023/03/PRIMEIRO-TERMO-ADITIVO-RGRAPH.pdf</t>
  </si>
  <si>
    <t>69.920.213/0001-38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</si>
  <si>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</si>
  <si>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</si>
  <si>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</si>
  <si>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38.406.337/0001-76</t>
  </si>
  <si>
    <t>MVS COMERCIO E SERVIÇOS HOSPIRALAR LTDA</t>
  </si>
  <si>
    <t>https://ismep.org.br/wp-content/uploads/2023/04/PRIMEIRO-TERMO-ADITIVO-MVS-COMERCIO.pdf</t>
  </si>
  <si>
    <t>08.190.737/0001-26</t>
  </si>
  <si>
    <t>PH CONTABILIDADE SOCIEDADE SIMPLES LTDA</t>
  </si>
  <si>
    <t>https://ismep.org.br/wp-content/uploads/2023/03/PRIMEIRO-TERMO-ADITIVO-PH-CONTABILIDADE.pdf</t>
  </si>
  <si>
    <t>12.682.965/0001-90</t>
  </si>
  <si>
    <t>CARDOSO SERVIÇOS DE JARDINAGEM ME</t>
  </si>
  <si>
    <t>https://ismep.org.br/wp-content/uploads/2023/04/PRIMEIRO-TERMO-ADITIVO-CARDOSO-SERVICOS-DE-JARDINAGEM.pdf</t>
  </si>
  <si>
    <t>42.529.464/0001-30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</si>
  <si>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</si>
  <si>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</si>
  <si>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</si>
  <si>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</si>
  <si>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</si>
  <si>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</si>
  <si>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</si>
  <si>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</si>
  <si>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10.333.266/0001-00</t>
  </si>
  <si>
    <t>QUALITY SAUDE AMBIENTAL ME</t>
  </si>
  <si>
    <t>https://ismep.org.br/wp-content/uploads/2023/04/PRIMEIRO-TERMO-ADITIVO-QUALITY.pdf</t>
  </si>
  <si>
    <t>39.358.831/0001-75</t>
  </si>
  <si>
    <t>POSITIVAMED ATIVIDADES MEDICAS LTDA.</t>
  </si>
  <si>
    <t>https://ismep.org.br/wp-content/uploads/2023/04/PRIMEIRO-TERMO-ADITIVO-POSITIVAMED.pdf</t>
  </si>
  <si>
    <t>RC CONSULTORIA MED 1 ME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</si>
  <si>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</si>
  <si>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</si>
  <si>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</si>
  <si>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</si>
  <si>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</si>
  <si>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</si>
  <si>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BRUNO MAIA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</si>
  <si>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</si>
  <si>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</si>
  <si>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</si>
  <si>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</si>
  <si>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</si>
  <si>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</si>
  <si>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</si>
  <si>
    <t>https://ismep.org.br/wp-content/uploads/2023/09/SEGUNDO-TERMO-ADITIVO-PP-SERVICOS-MEDICOS-LTDA-ME.pdf</t>
  </si>
  <si>
    <t>45.935.690/0001-09</t>
  </si>
  <si>
    <t>CAROLINA CARLSSON DELAMBERT</t>
  </si>
  <si>
    <t>https://ismep.org.br/wp-content/uploads/2023/09/PRIMEIRO-TERMO-ADITIVO-CAROLINA-CARLSSON-DELAMBERT.pdf</t>
  </si>
  <si>
    <t>34.958.308/0001-66</t>
  </si>
  <si>
    <t>SEMEAR SERVIÇOS DE SAÚDE</t>
  </si>
  <si>
    <t>https://ismep.org.br/wp-content/uploads/2023/09/PRIMEIRO-TERMO-ADITIVO-SEMEAR-SERVICOS-DE-SAUDE-LTDA.pdf</t>
  </si>
  <si>
    <t>20.278.964/0001-03</t>
  </si>
  <si>
    <t xml:space="preserve">JOSÉ PAULO C DA SILVA </t>
  </si>
  <si>
    <t>https://ismep.org.br/wp-content/uploads/2023/09/PRIMEIRO-TERMO-ADITIVO-JOSE-PAULO-C-DA-SILVA-ME.pdf</t>
  </si>
  <si>
    <t>13.490.233/0001-61</t>
  </si>
  <si>
    <t>ALONETEC EQUIPAMENTO LTDA</t>
  </si>
  <si>
    <t>https://ismep.org.br/wp-content/uploads/2023/10/PRIMEIRO-TERMO-ADITIVO-ALONETEC-IMPORTACAO-E-SERVICOS-DE-EQUIPAMENTO-DE-INFORMATICA-LTDA.pdf</t>
  </si>
  <si>
    <t>43.853.893/0001-20</t>
  </si>
  <si>
    <t xml:space="preserve">MAISMED ATIVIDADES MÉDICAS </t>
  </si>
  <si>
    <t>https://ismep.org.br/wp-content/uploads/2023/09/PRIMEIRO-TERMO-ADITIVO-MAISMED-ATIVIDADES-MEDICAS-LTDA-EPP.pdf</t>
  </si>
  <si>
    <t>46.966.732/0001-31</t>
  </si>
  <si>
    <t xml:space="preserve">MARIA CLARA SOUZA DE ANDRADE </t>
  </si>
  <si>
    <t>https://ismep.org.br/wp-content/uploads/2023/09/PRIMEIRO-TERMO-ADITIVO-MARIA-CLARA-SOUZA-DE-ANDRADE-LTDA-ME.pdf</t>
  </si>
  <si>
    <t>48.114.051/0001-70</t>
  </si>
  <si>
    <t>VICTOR PEREIRA ME</t>
  </si>
  <si>
    <t>https://ismep.org.br/wp-content/uploads/2023/09/PRIMEIRO-TERMO-ADITIVO-VICTOR-A-PEREIRA-ME.pdf</t>
  </si>
  <si>
    <t>3º</t>
  </si>
  <si>
    <t>https://ismep.org.br/wp-content/uploads/2023/09/TERCEIRO-TERMO-ADITIVO-CG-REFRIGERACOES-LTDA-ME.pdf</t>
  </si>
  <si>
    <t>4º</t>
  </si>
  <si>
    <t>https://ismep.org.br/wp-content/uploads/2023/09/QUARTO-TERMO-ADITIVO-CG-REFRIGERACOES-LTDA-ME-1.pdf</t>
  </si>
  <si>
    <t>https://ismep.org.br/wp-content/uploads/2023/11/TERCEIRO-TERMO-ADITIVO-BRUNO-COSMO-DA-COSTA-COMERCIO-E-SERVICOS-ME_signed.pdf</t>
  </si>
  <si>
    <t>https://ismep.org.br/wp-content/uploads/2023/11/QUARTO-TERMO-ADITIVO-BRUNO-COSMO-DA-COSTA-COMERCIO-E-SERVICOS-ME_signed.pdf</t>
  </si>
  <si>
    <t>5º</t>
  </si>
  <si>
    <t>https://ismep.org.br/wp-content/uploads/2023/11/QUINTO-TERMO-ADITIVO-BRUNO-COSMO-DA-COSTA-COMERCIO-E-SERVICOS-ME_signed.pdf</t>
  </si>
  <si>
    <t>11.587.975/0001-84</t>
  </si>
  <si>
    <t>ONLINE SOLUÇOES DIGITAIS LTDA</t>
  </si>
  <si>
    <t>https://ismep.org.br/wp-content/uploads/2023/10/PRIMEIRO-TERMO-ONLINE-SOLUCOES.pdf</t>
  </si>
  <si>
    <t>009101074-83</t>
  </si>
  <si>
    <t>MEDICALMED ATIVIDADES MEDICAS LTDA ME</t>
  </si>
  <si>
    <t>https://ismep.org.br/wp-content/uploads/2023/09/PRIMEIRO-TERMO-ADITIVO-MEDICALMED-ATIVIDADES-MEDICAS-LTDA-ME.pdf</t>
  </si>
  <si>
    <t>13.409.775/0001-67</t>
  </si>
  <si>
    <t>LINUS LOG LTDA</t>
  </si>
  <si>
    <t>https://ismep.org.br/wp-content/uploads/2023/10/PRIMEIRO-TERMO-ADITIVO-LINUS-LOG-LTDA.pdf</t>
  </si>
  <si>
    <t>13.638.492/0001-97</t>
  </si>
  <si>
    <t>CARDIOMAIS ARDIOLOGIA DIAG E TRAPEUTICA</t>
  </si>
  <si>
    <t xml:space="preserve">      1º</t>
  </si>
  <si>
    <t>https://ismep.org.br/wp-content/uploads/2023/10/PRIMEIRO-TERMO-ADITIVO-CARDIOMAIS.pdf</t>
  </si>
  <si>
    <t>https://ismep.org.br/wp-content/uploads/2023/11/SEGUNDO-TERMO-ADITIVO-CARDIOMAIS-CARDIOLOGIA-DIAGNOSTICA-E-TEREPAEUTICA-LTDA.pdf</t>
  </si>
  <si>
    <t>08.845.988/0001-00</t>
  </si>
  <si>
    <t>ACESSPLUS MANUTENÇAO LTDA ME</t>
  </si>
  <si>
    <t>https://ismep.org.br/wp-content/uploads/2023/10/PRIMEIRO-TERMO-ADITIVO-ACESS-PLUS-MANUTENCAO-LTDA-ME.pdf</t>
  </si>
  <si>
    <t>48.977.791/0001-30</t>
  </si>
  <si>
    <t xml:space="preserve">MARIA  EDUARDA NASCIMENTO E SILVA </t>
  </si>
  <si>
    <t>https://ismep.org.br/wp-content/uploads/2023/12/PRIMEIRO-TERMO-ADITIVO-MARIA-EDUARDA-NASCIMENTO-E-SILVA-LTDA-ME.pdf</t>
  </si>
  <si>
    <t>https://ismep.org.br/wp-content/uploads/2023/11/Santo-Expedito-Termo-Aditivo.pdf</t>
  </si>
  <si>
    <t>23.946.323/0001-78</t>
  </si>
  <si>
    <t xml:space="preserve">INFANTE ROCHA </t>
  </si>
  <si>
    <t>https://ismep.org.br/wp-content/uploads/2023/12/PRIMEIRO-TERMO-ADITIVO-INFANTE-ROCHA-SERVICOS-DIAGNOSTICOS-LTDA.pdf</t>
  </si>
  <si>
    <t>https://ismep.org.br/wp-content/uploads/2023/12/SEGUNDO-TERMO-ADITIVO-INFANTE-ROCHA-SERVICOS-DIAGNOSTICOS-LTDA.pdf</t>
  </si>
  <si>
    <t>https://ismep.org.br/wp-content/uploads/2024/02/SEGUNDO-TERMO-ADITIVO-COELHO-PEDROSA-ADVOGADOS-ASSOCIADOS.pdf</t>
  </si>
  <si>
    <t>https://ismep.org.br/wp-content/uploads/2024/02/SEGUNDO-TERMO-ADITIVO-BRASCON-GESTAO.pdf</t>
  </si>
  <si>
    <t>https://ismep.org.br/wp-content/uploads/2024/02/SEGUNDO-TERMO-ADITIVO-CONSULT-LAB-LABORATORIO-DE-ANALISES-CLINICAS-LTDA.pdf</t>
  </si>
  <si>
    <t>https://ismep.org.br/wp-content/uploads/2024/02/SEGUNDO-TERMO-ADITIVO-JL-GRUPOS-GERADORES-LTDA-ME.pdf</t>
  </si>
  <si>
    <t>10.229.013/0001-90</t>
  </si>
  <si>
    <t>INTERCLEAN</t>
  </si>
  <si>
    <t>https://ismep.org.br/wp-content/uploads/2023/11/PRIMEIRO-TERMO-ADITIVO-INTERCLEAN-ADMINISTRACAO-LTDA-ME.pdf</t>
  </si>
  <si>
    <t>https://ismep.org.br/wp-content/uploads/2024/03/SEGUNDO-TERMO-ADITIVO-QUALIAGUA-LABORATORIO-E-CONSULTORIA-LTDA.pdf</t>
  </si>
  <si>
    <t>10.779.833/0001-56</t>
  </si>
  <si>
    <t>MEDICAL MERCANTIL</t>
  </si>
  <si>
    <t>https://ismep.org.br/wp-content/uploads/2024/02/PRIMEIRO-TERMO-ADITIVO-MEDICAL-MERCANTIL-DE-APARELHAGEM-MEDICA-LTDA.pdf</t>
  </si>
  <si>
    <t>https://ismep.org.br/wp-content/uploads/2024/02/SEGUNDO-TERMO-ADITIVO-MEDCALL-COMERCIO-E-SERVICOS-DE-EQUIPAMENTOS-MEDICOS-LTDA-ME.pdf</t>
  </si>
  <si>
    <t>https://ismep.org.br/wp-content/uploads/2024/02/SEGUNDO-TERMO-ADITIVO-PH-CONTABILIDADE-SOCIEDADE-SIMPLES-LTDA.pdf</t>
  </si>
  <si>
    <t>https://ismep.org.br/wp-content/uploads/2024/02/TERCEIRO-TERMO-ADITIVO-RC-CONSULTORIA-MED-1-LTDA-EPP.pdf</t>
  </si>
  <si>
    <t>10.739.225/0022-42</t>
  </si>
  <si>
    <t xml:space="preserve">LAVEBRAS GESTÃO D TEXTEIS S.A </t>
  </si>
  <si>
    <t>https://ismep.org.br/wp-content/uploads/2023/11/1%C2%B0-aditivo-Upa-Barra-de-Jangada-autenticado.pdf</t>
  </si>
  <si>
    <t>38.446.162/0001-20</t>
  </si>
  <si>
    <t>RS SOLUÇÕES EM REFEIÇÕES EIRELI</t>
  </si>
  <si>
    <t>https://ismep.org.br/wp-content/uploads/2023/11/PRIMEIRO-TERMO-ADITIVO-R.S.-SOLUCOES-EM-REFEICOES-EIRELI-ME.pdf</t>
  </si>
  <si>
    <t>https://ismep.org.br/wp-content/uploads/2023/11/SEGUNDO-TERMO-ADITIVO-R.S.-SOLUCOES-EM-REFEICOES-EIRELI-ME.pdf</t>
  </si>
  <si>
    <t>46.841.975/0001-43</t>
  </si>
  <si>
    <t xml:space="preserve">M E DIAS MEDICINA </t>
  </si>
  <si>
    <t>https://ismep.org.br/wp-content/uploads/2024/01/PRIMEIRO-TERMO-ADITIVO-M.E.-MEDICINA-LTDA-ME.pdf</t>
  </si>
  <si>
    <t>https://ismep.org.br/wp-content/uploads/2024/01/SEGUNDO-TERMO-ADITIVO-M.E.-DIAS-MEDICINA-LTDA-ME.pdf</t>
  </si>
  <si>
    <t>36.405.607/0001-07</t>
  </si>
  <si>
    <t>HM NO BREAKS</t>
  </si>
  <si>
    <t>45.237.924/0001-44</t>
  </si>
  <si>
    <t xml:space="preserve">MEDCENTERATIVIDADES MEDICAS </t>
  </si>
  <si>
    <t>https://ismep.org.br/wp-content/uploads/2023/12/PRIMEIRO-TERMO-ADITIVO-MEDCENTER-ATIVIDADES-MEDICAS-LTDA-EPP.pdf</t>
  </si>
  <si>
    <t>48.809.466/0001-69</t>
  </si>
  <si>
    <t xml:space="preserve">DEBORA REGUEIRA FIOR </t>
  </si>
  <si>
    <t>https://ismep.org.br/wp-content/uploads/2023/11/PRIMEIRO-TERMO-ADITIVO-DEBORA-REGUEIRA-FIOR-SERVICOS-MEDICOS-LTDA-ME.pdf</t>
  </si>
  <si>
    <t>48.656.723/0001-70</t>
  </si>
  <si>
    <t>RC E TP</t>
  </si>
  <si>
    <t>https://ismep.org.br/wp-content/uploads/2023/12/PRIMEIRO-TERMO-ADITIVO-RC-TP-SERVICOS-MEDICOS-LTDA.pdf</t>
  </si>
  <si>
    <t>45.637.249/0001-40</t>
  </si>
  <si>
    <t xml:space="preserve">STARMED ATIVIDADES MEDICAS </t>
  </si>
  <si>
    <t>https://ismep.org.br/wp-content/uploads/2023/12/PRIMEIRO-TERMO-ADITIVO-STARMED-ATIVIDADES-MEDICAS-LTDA-ME.pdf</t>
  </si>
  <si>
    <t>https://ismep.org.br/wp-content/uploads/2023/12/SEGUNDO-TERMO-ADITIVO-STARMED-ATIVIDADES-MEDICAS-LTDA-ME.pdf</t>
  </si>
  <si>
    <t>48.817.601/0001-18</t>
  </si>
  <si>
    <t>MARIA EDUARDA DELGADO XAVIER</t>
  </si>
  <si>
    <t>https://ismep.org.br/wp-content/uploads/2024/02/PRIMEIRO-TERMO-ADITIVO-MARIA-EDUARDA-DELGADO-XAVIER-SERVICOS-MEDICOS-LTDA-ME.pdf</t>
  </si>
  <si>
    <t>48.929.710/0001-27</t>
  </si>
  <si>
    <t xml:space="preserve">DR DIOGRNES </t>
  </si>
  <si>
    <t>https://ismep.org.br/wp-content/uploads/2023/12/PRIMEIRO-TERMO-ADITIVO-DR-DIOGENES-SERVICOS-EM-SAUDE-LTDA-EPP.pdf</t>
  </si>
  <si>
    <t>48.979.582/0001-26</t>
  </si>
  <si>
    <t xml:space="preserve">TSA </t>
  </si>
  <si>
    <t>https://ismep.org.br/wp-content/uploads/2024/01/CONTRATO-TSA-SERVICOS-MEDICOS-LTDA-ME.pdf</t>
  </si>
  <si>
    <t>48.966.558/0001-52</t>
  </si>
  <si>
    <t>https://ismep.org.br/wp-content/uploads/2024/01/CONTRATO-48.966.558-LTDA-KEDMA-SOARES.pdf</t>
  </si>
  <si>
    <t>48.764.481/0001-38</t>
  </si>
  <si>
    <t>RICARDO MARINHO COUTINHO FALCÃO</t>
  </si>
  <si>
    <t>https://ismep.org.br/wp-content/uploads/2023/12/PRIMEIRO-TERMO-ADITIVO-RICARDO-MARINHO-COUTINHO-FALCAAO-SERVICOS-MEDICOS-LTDA-ME.pdf</t>
  </si>
  <si>
    <t>24.050.462/0001-81</t>
  </si>
  <si>
    <t xml:space="preserve">SUPREMA L.  LIMA SOLUÇÕES E LOCAÇÕES </t>
  </si>
  <si>
    <t>https://ismep.org.br/wp-content/uploads/2024/01/PRIMEIRO-TERMO-ADITIVO-SUPREMA-L.-LIMA-SOLUCOES-E-LOCACOES-LTDA-ME.pdf</t>
  </si>
  <si>
    <t>49.223.380/0001-12</t>
  </si>
  <si>
    <t xml:space="preserve">SOUTO MAIOR  MEDICINA E PSICOLOGIA </t>
  </si>
  <si>
    <t>https://ismep.org.br/wp-content/uploads/2024/02/PRIMEIRO-TERMO-ADITIVO-SOUTO-MAIOR-MEDICINA-E-PSICOLOGIA-LTDA-ME.pdf</t>
  </si>
  <si>
    <t>48.867.803/0001-74</t>
  </si>
  <si>
    <t>DRA ISABELLY DE MORAIS</t>
  </si>
  <si>
    <t>https://ismep.org.br/wp-content/uploads/2024/02/PRIMEIRO-TERMO-ADITIVO-DRA-ISABELLY-DE-MORAIS-LTDA-EPP.pdf</t>
  </si>
  <si>
    <t>38.823.495/0001-21</t>
  </si>
  <si>
    <t xml:space="preserve">CENTRAL MED ATIVIDAES MEDICAS </t>
  </si>
  <si>
    <t>https://ismep.org.br/wp-content/uploads/2024/01/PRIMEIRO-TERMO-ADITIVO-CENTRALMED-ATIVIDADES-MEDICAS-LTDA-ME.pdf</t>
  </si>
  <si>
    <t>35.683.960/0001-88</t>
  </si>
  <si>
    <t xml:space="preserve">LIDERANÇA CORRETORA DE SEGUROS </t>
  </si>
  <si>
    <t>https://ismep.org.br/wp-content/uploads/2024/01/Apolice-VG-2023-2024.pdf</t>
  </si>
  <si>
    <t>50.698.074/0001-11</t>
  </si>
  <si>
    <t>SBC CONSULTÓRIO</t>
  </si>
  <si>
    <t>https://ismep.org.br/wp-content/uploads/2024/01/PRIMEIRO-TERMO-ADITIVO-SBC-CONSULTORIO-LTDA-ME.pdf</t>
  </si>
  <si>
    <t>PAMED ATIVIDADES MÉDICAS LTDA</t>
  </si>
  <si>
    <t>https://ismep.org.br/wp-content/uploads/2024/03/PRIMEIRO-TERMO-ADITIVO-PAMED-ATIVIDADES-MEDICAS-LTDA-EPP.pdf</t>
  </si>
  <si>
    <t xml:space="preserve">MARIA EDUARDA NASCIMENTO E SILVA </t>
  </si>
  <si>
    <t>CENTRAL DE ATENDIMENTO SANTO EXPEDITO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</si>
</sst>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6%20Junho\13.2%20PCF%20em%20Excel%20junho%20Cinthya.xlsx" TargetMode="External"/><Relationship Id="rId1" Type="http://schemas.openxmlformats.org/officeDocument/2006/relationships/externalLinkPath" Target="/PCF/1%20UPA%20Barra%20de%20Jangada/2024/6%20Junho/13.2%20PCF%20em%20Excel%20junho%20Cinthy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F4D0-159E-4474-9CB3-4EA924BBD14A}">
  <sheetPr>
    <tabColor indexed="13"/>
  </sheetPr>
  <dimension ref="A1:I991"/>
  <sheetViews>
    <sheetView showGridLines="0" tabSelected="1" topLeftCell="C1" zoomScale="90" zoomScaleNormal="90" workbookViewId="0">
      <selection activeCell="F5" sqref="F5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10739225002242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44609</v>
      </c>
      <c r="G2" s="7">
        <v>44974</v>
      </c>
      <c r="H2" s="8">
        <v>2388</v>
      </c>
      <c r="I2" s="9" t="s">
        <v>13</v>
      </c>
    </row>
    <row r="3" spans="1:9" ht="21" customHeight="1" x14ac:dyDescent="0.2">
      <c r="A3" s="2">
        <f>IFERROR(VLOOKUP(B3,'[1]DADOS (OCULTAR)'!$Q$3:$S$133,3,0),"")</f>
        <v>10739225002242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44713</v>
      </c>
      <c r="G3" s="7">
        <v>45081</v>
      </c>
      <c r="H3" s="8">
        <v>2985</v>
      </c>
      <c r="I3" s="9" t="s">
        <v>15</v>
      </c>
    </row>
    <row r="4" spans="1:9" ht="21" customHeight="1" x14ac:dyDescent="0.2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16</v>
      </c>
      <c r="E4" s="6" t="s">
        <v>12</v>
      </c>
      <c r="F4" s="7">
        <v>44682</v>
      </c>
      <c r="G4" s="7">
        <v>44774</v>
      </c>
      <c r="H4" s="8">
        <v>507.2</v>
      </c>
      <c r="I4" s="9" t="s">
        <v>17</v>
      </c>
    </row>
    <row r="5" spans="1:9" ht="21" customHeight="1" x14ac:dyDescent="0.2">
      <c r="A5" s="2">
        <f>IFERROR(VLOOKUP(B5,'[1]DADOS (OCULTAR)'!$Q$3:$S$133,3,0),"")</f>
        <v>10739225002242</v>
      </c>
      <c r="B5" s="3" t="s">
        <v>9</v>
      </c>
      <c r="C5" s="4" t="s">
        <v>18</v>
      </c>
      <c r="D5" s="10" t="s">
        <v>19</v>
      </c>
      <c r="E5" s="6" t="s">
        <v>14</v>
      </c>
      <c r="F5" s="7">
        <v>44743</v>
      </c>
      <c r="G5" s="7">
        <v>45107</v>
      </c>
      <c r="H5" s="8">
        <v>1928</v>
      </c>
      <c r="I5" s="9" t="s">
        <v>20</v>
      </c>
    </row>
    <row r="6" spans="1:9" ht="21" customHeight="1" x14ac:dyDescent="0.2">
      <c r="A6" s="2">
        <f>IFERROR(VLOOKUP(B6,'[1]DADOS (OCULTAR)'!$Q$3:$S$133,3,0),"")</f>
        <v>10739225002242</v>
      </c>
      <c r="B6" s="3" t="s">
        <v>9</v>
      </c>
      <c r="C6" s="11" t="s">
        <v>21</v>
      </c>
      <c r="D6" s="10" t="s">
        <v>22</v>
      </c>
      <c r="E6" s="6" t="s">
        <v>12</v>
      </c>
      <c r="F6" s="12">
        <v>44849</v>
      </c>
      <c r="G6" s="12">
        <v>45213</v>
      </c>
      <c r="H6" s="8">
        <v>15000</v>
      </c>
      <c r="I6" s="9" t="s">
        <v>23</v>
      </c>
    </row>
    <row r="7" spans="1:9" ht="21" customHeight="1" x14ac:dyDescent="0.2">
      <c r="A7" s="2">
        <f>IFERROR(VLOOKUP(B7,'[1]DADOS (OCULTAR)'!$Q$3:$S$133,3,0),"")</f>
        <v>10739225002242</v>
      </c>
      <c r="B7" s="3" t="s">
        <v>9</v>
      </c>
      <c r="C7" s="11">
        <v>36405607000107</v>
      </c>
      <c r="D7" s="10" t="s">
        <v>24</v>
      </c>
      <c r="E7" s="6" t="s">
        <v>12</v>
      </c>
      <c r="F7" s="12">
        <v>44827</v>
      </c>
      <c r="G7" s="12">
        <v>45191</v>
      </c>
      <c r="H7" s="8">
        <v>10200</v>
      </c>
      <c r="I7" s="9" t="s">
        <v>25</v>
      </c>
    </row>
    <row r="8" spans="1:9" ht="21" customHeight="1" x14ac:dyDescent="0.2">
      <c r="A8" s="2">
        <f>IFERROR(VLOOKUP(B8,'[1]DADOS (OCULTAR)'!$Q$3:$S$133,3,0),"")</f>
        <v>10739225002242</v>
      </c>
      <c r="B8" s="3" t="s">
        <v>9</v>
      </c>
      <c r="C8" s="11" t="s">
        <v>18</v>
      </c>
      <c r="D8" s="10" t="s">
        <v>19</v>
      </c>
      <c r="E8" s="6" t="s">
        <v>12</v>
      </c>
      <c r="F8" s="12">
        <v>44743</v>
      </c>
      <c r="G8" s="12">
        <v>45107</v>
      </c>
      <c r="H8" s="8">
        <v>21600</v>
      </c>
      <c r="I8" s="9" t="s">
        <v>20</v>
      </c>
    </row>
    <row r="9" spans="1:9" ht="21" customHeight="1" x14ac:dyDescent="0.2">
      <c r="A9" s="2">
        <f>IFERROR(VLOOKUP(B9,'[1]DADOS (OCULTAR)'!$Q$3:$S$133,3,0),"")</f>
        <v>10739225002242</v>
      </c>
      <c r="B9" s="3" t="s">
        <v>9</v>
      </c>
      <c r="C9" s="11" t="s">
        <v>26</v>
      </c>
      <c r="D9" s="10" t="s">
        <v>27</v>
      </c>
      <c r="E9" s="6" t="s">
        <v>12</v>
      </c>
      <c r="F9" s="12">
        <v>44958</v>
      </c>
      <c r="G9" s="12">
        <v>45322</v>
      </c>
      <c r="H9" s="8">
        <v>6000</v>
      </c>
      <c r="I9" s="9" t="s">
        <v>28</v>
      </c>
    </row>
    <row r="10" spans="1:9" ht="21" customHeight="1" x14ac:dyDescent="0.2">
      <c r="A10" s="2">
        <f>IFERROR(VLOOKUP(B10,'[1]DADOS (OCULTAR)'!$Q$3:$S$133,3,0),"")</f>
        <v>10739225002242</v>
      </c>
      <c r="B10" s="3" t="s">
        <v>9</v>
      </c>
      <c r="C10" s="11" t="s">
        <v>29</v>
      </c>
      <c r="D10" s="10" t="s">
        <v>30</v>
      </c>
      <c r="E10" s="6" t="s">
        <v>12</v>
      </c>
      <c r="F10" s="12">
        <v>44958</v>
      </c>
      <c r="G10" s="12">
        <v>45322</v>
      </c>
      <c r="H10" s="8">
        <v>72720</v>
      </c>
      <c r="I10" s="9" t="s">
        <v>31</v>
      </c>
    </row>
    <row r="11" spans="1:9" ht="21" customHeight="1" x14ac:dyDescent="0.2">
      <c r="A11" s="2">
        <f>IFERROR(VLOOKUP(B11,'[1]DADOS (OCULTAR)'!$Q$3:$S$133,3,0),"")</f>
        <v>10739225002242</v>
      </c>
      <c r="B11" s="3" t="s">
        <v>9</v>
      </c>
      <c r="C11" s="11" t="s">
        <v>32</v>
      </c>
      <c r="D11" s="10" t="s">
        <v>33</v>
      </c>
      <c r="E11" s="6" t="s">
        <v>12</v>
      </c>
      <c r="F11" s="12">
        <v>44958</v>
      </c>
      <c r="G11" s="12">
        <v>45322</v>
      </c>
      <c r="H11" s="8">
        <v>34840</v>
      </c>
      <c r="I11" s="9" t="s">
        <v>34</v>
      </c>
    </row>
    <row r="12" spans="1:9" ht="21" customHeight="1" x14ac:dyDescent="0.2">
      <c r="A12" s="2">
        <f>IFERROR(VLOOKUP(B12,'[1]DADOS (OCULTAR)'!$Q$3:$S$133,3,0),"")</f>
        <v>10739225002242</v>
      </c>
      <c r="B12" s="3" t="s">
        <v>9</v>
      </c>
      <c r="C12" s="11" t="s">
        <v>35</v>
      </c>
      <c r="D12" s="10" t="s">
        <v>36</v>
      </c>
      <c r="E12" s="6" t="s">
        <v>12</v>
      </c>
      <c r="F12" s="12">
        <v>44958</v>
      </c>
      <c r="G12" s="12">
        <v>45322</v>
      </c>
      <c r="H12" s="8">
        <v>30739.41</v>
      </c>
      <c r="I12" s="9" t="s">
        <v>37</v>
      </c>
    </row>
    <row r="13" spans="1:9" ht="21" customHeight="1" x14ac:dyDescent="0.2">
      <c r="A13" s="2">
        <f>IFERROR(VLOOKUP(B13,'[1]DADOS (OCULTAR)'!$Q$3:$S$133,3,0),"")</f>
        <v>10739225002242</v>
      </c>
      <c r="B13" s="3" t="s">
        <v>9</v>
      </c>
      <c r="C13" s="11" t="s">
        <v>38</v>
      </c>
      <c r="D13" s="10" t="s">
        <v>39</v>
      </c>
      <c r="E13" s="6" t="s">
        <v>12</v>
      </c>
      <c r="F13" s="12">
        <v>44965</v>
      </c>
      <c r="G13" s="12">
        <v>45329</v>
      </c>
      <c r="H13" s="8">
        <v>150396</v>
      </c>
      <c r="I13" s="9" t="s">
        <v>40</v>
      </c>
    </row>
    <row r="14" spans="1:9" ht="21" customHeight="1" x14ac:dyDescent="0.2">
      <c r="A14" s="2">
        <f>IFERROR(VLOOKUP(B14,'[1]DADOS (OCULTAR)'!$Q$3:$S$133,3,0),"")</f>
        <v>10739225002242</v>
      </c>
      <c r="B14" s="3" t="s">
        <v>9</v>
      </c>
      <c r="C14" s="11" t="s">
        <v>41</v>
      </c>
      <c r="D14" s="10" t="s">
        <v>42</v>
      </c>
      <c r="E14" s="6" t="s">
        <v>12</v>
      </c>
      <c r="F14" s="12">
        <v>44958</v>
      </c>
      <c r="G14" s="12">
        <v>45322</v>
      </c>
      <c r="H14" s="8">
        <v>4200</v>
      </c>
      <c r="I14" s="9" t="s">
        <v>43</v>
      </c>
    </row>
    <row r="15" spans="1:9" ht="21" customHeight="1" x14ac:dyDescent="0.2">
      <c r="A15" s="2">
        <f>IFERROR(VLOOKUP(B15,'[1]DADOS (OCULTAR)'!$Q$3:$S$133,3,0),"")</f>
        <v>10739225002242</v>
      </c>
      <c r="B15" s="3" t="s">
        <v>9</v>
      </c>
      <c r="C15" s="11" t="s">
        <v>44</v>
      </c>
      <c r="D15" s="10" t="s">
        <v>45</v>
      </c>
      <c r="E15" s="6" t="s">
        <v>12</v>
      </c>
      <c r="F15" s="12">
        <v>44965</v>
      </c>
      <c r="G15" s="12">
        <v>45329</v>
      </c>
      <c r="H15" s="8">
        <v>23760</v>
      </c>
      <c r="I15" s="9" t="s">
        <v>46</v>
      </c>
    </row>
    <row r="16" spans="1:9" ht="21" customHeight="1" x14ac:dyDescent="0.2">
      <c r="A16" s="2">
        <f>IFERROR(VLOOKUP(B16,'[1]DADOS (OCULTAR)'!$Q$3:$S$133,3,0),"")</f>
        <v>10739225002242</v>
      </c>
      <c r="B16" s="3" t="s">
        <v>9</v>
      </c>
      <c r="C16" s="11">
        <v>1141468000169</v>
      </c>
      <c r="D16" s="10" t="s">
        <v>47</v>
      </c>
      <c r="E16" s="6" t="s">
        <v>12</v>
      </c>
      <c r="F16" s="12">
        <v>44958</v>
      </c>
      <c r="G16" s="12">
        <v>45322</v>
      </c>
      <c r="H16" s="8">
        <v>38400</v>
      </c>
      <c r="I16" s="9" t="s">
        <v>48</v>
      </c>
    </row>
    <row r="17" spans="1:9" ht="21" customHeight="1" x14ac:dyDescent="0.2">
      <c r="A17" s="2">
        <f>IFERROR(VLOOKUP(B17,'[1]DADOS (OCULTAR)'!$Q$3:$S$133,3,0),"")</f>
        <v>10739225002242</v>
      </c>
      <c r="B17" s="3" t="s">
        <v>9</v>
      </c>
      <c r="C17" s="11" t="s">
        <v>49</v>
      </c>
      <c r="D17" s="10" t="s">
        <v>50</v>
      </c>
      <c r="E17" s="6" t="s">
        <v>12</v>
      </c>
      <c r="F17" s="12">
        <v>44958</v>
      </c>
      <c r="G17" s="12">
        <v>45322</v>
      </c>
      <c r="H17" s="8">
        <v>52800</v>
      </c>
      <c r="I17" s="9" t="s">
        <v>51</v>
      </c>
    </row>
    <row r="18" spans="1:9" ht="21" customHeight="1" x14ac:dyDescent="0.2">
      <c r="A18" s="2">
        <f>IFERROR(VLOOKUP(B18,'[1]DADOS (OCULTAR)'!$Q$3:$S$133,3,0),"")</f>
        <v>10739225002242</v>
      </c>
      <c r="B18" s="3" t="s">
        <v>9</v>
      </c>
      <c r="C18" s="11">
        <v>44283333000574</v>
      </c>
      <c r="D18" s="10" t="s">
        <v>52</v>
      </c>
      <c r="E18" s="6" t="s">
        <v>12</v>
      </c>
      <c r="F18" s="12">
        <v>44940</v>
      </c>
      <c r="G18" s="12">
        <v>45335</v>
      </c>
      <c r="H18" s="8">
        <v>5280</v>
      </c>
      <c r="I18" s="9" t="s">
        <v>53</v>
      </c>
    </row>
    <row r="19" spans="1:9" ht="21" customHeight="1" x14ac:dyDescent="0.2">
      <c r="A19" s="2">
        <f>IFERROR(VLOOKUP(B19,'[1]DADOS (OCULTAR)'!$Q$3:$S$133,3,0),"")</f>
        <v>10739225002242</v>
      </c>
      <c r="B19" s="3" t="s">
        <v>9</v>
      </c>
      <c r="C19" s="11" t="s">
        <v>54</v>
      </c>
      <c r="D19" s="10" t="s">
        <v>55</v>
      </c>
      <c r="E19" s="6" t="s">
        <v>12</v>
      </c>
      <c r="F19" s="12">
        <v>44958</v>
      </c>
      <c r="G19" s="12">
        <v>45322</v>
      </c>
      <c r="H19" s="8">
        <v>15000</v>
      </c>
      <c r="I19" s="9" t="s">
        <v>56</v>
      </c>
    </row>
    <row r="20" spans="1:9" ht="21" customHeight="1" x14ac:dyDescent="0.2">
      <c r="A20" s="2">
        <f>IFERROR(VLOOKUP(B20,'[1]DADOS (OCULTAR)'!$Q$3:$S$133,3,0),"")</f>
        <v>10739225002242</v>
      </c>
      <c r="B20" s="3" t="s">
        <v>9</v>
      </c>
      <c r="C20" s="11" t="s">
        <v>57</v>
      </c>
      <c r="D20" s="10" t="s">
        <v>58</v>
      </c>
      <c r="E20" s="6" t="s">
        <v>12</v>
      </c>
      <c r="F20" s="12">
        <v>44849</v>
      </c>
      <c r="G20" s="12">
        <v>45213</v>
      </c>
      <c r="H20" s="8">
        <v>15000</v>
      </c>
      <c r="I20" s="9" t="s">
        <v>59</v>
      </c>
    </row>
    <row r="21" spans="1:9" ht="21" customHeight="1" x14ac:dyDescent="0.2">
      <c r="A21" s="2">
        <f>IFERROR(VLOOKUP(B21,'[1]DADOS (OCULTAR)'!$Q$3:$S$133,3,0),"")</f>
        <v>10739225002242</v>
      </c>
      <c r="B21" s="3" t="s">
        <v>9</v>
      </c>
      <c r="C21" s="11" t="s">
        <v>60</v>
      </c>
      <c r="D21" s="10" t="s">
        <v>61</v>
      </c>
      <c r="E21" s="6" t="s">
        <v>12</v>
      </c>
      <c r="F21" s="12">
        <v>44849</v>
      </c>
      <c r="G21" s="12">
        <v>45213</v>
      </c>
      <c r="H21" s="8">
        <v>15000</v>
      </c>
      <c r="I21" s="9" t="s">
        <v>62</v>
      </c>
    </row>
    <row r="22" spans="1:9" ht="21" customHeight="1" x14ac:dyDescent="0.2">
      <c r="A22" s="2">
        <f>IFERROR(VLOOKUP(B22,'[1]DADOS (OCULTAR)'!$Q$3:$S$133,3,0),"")</f>
        <v>10739225002242</v>
      </c>
      <c r="B22" s="3" t="s">
        <v>9</v>
      </c>
      <c r="C22" s="11" t="s">
        <v>63</v>
      </c>
      <c r="D22" s="10" t="s">
        <v>64</v>
      </c>
      <c r="E22" s="6" t="s">
        <v>12</v>
      </c>
      <c r="F22" s="12">
        <v>44958</v>
      </c>
      <c r="G22" s="12">
        <v>45322</v>
      </c>
      <c r="H22" s="8">
        <v>12000</v>
      </c>
      <c r="I22" s="9" t="s">
        <v>65</v>
      </c>
    </row>
    <row r="23" spans="1:9" ht="21" customHeight="1" x14ac:dyDescent="0.2">
      <c r="A23" s="2">
        <f>IFERROR(VLOOKUP(B23,'[1]DADOS (OCULTAR)'!$Q$3:$S$133,3,0),"")</f>
        <v>10739225002242</v>
      </c>
      <c r="B23" s="3" t="s">
        <v>9</v>
      </c>
      <c r="C23" s="11" t="s">
        <v>66</v>
      </c>
      <c r="D23" s="10" t="s">
        <v>67</v>
      </c>
      <c r="E23" s="6" t="s">
        <v>12</v>
      </c>
      <c r="F23" s="12">
        <v>44958</v>
      </c>
      <c r="G23" s="12">
        <v>45322</v>
      </c>
      <c r="H23" s="8">
        <v>30000</v>
      </c>
      <c r="I23" s="9" t="s">
        <v>68</v>
      </c>
    </row>
    <row r="24" spans="1:9" ht="21" customHeight="1" x14ac:dyDescent="0.2">
      <c r="A24" s="2">
        <f>IFERROR(VLOOKUP(B24,'[1]DADOS (OCULTAR)'!$Q$3:$S$133,3,0),"")</f>
        <v>10739225002242</v>
      </c>
      <c r="B24" s="3" t="s">
        <v>9</v>
      </c>
      <c r="C24" s="11" t="s">
        <v>69</v>
      </c>
      <c r="D24" s="10" t="s">
        <v>70</v>
      </c>
      <c r="E24" s="6" t="s">
        <v>12</v>
      </c>
      <c r="F24" s="12">
        <v>44958</v>
      </c>
      <c r="G24" s="12">
        <v>45322</v>
      </c>
      <c r="H24" s="8">
        <v>1536</v>
      </c>
      <c r="I24" s="9" t="s">
        <v>71</v>
      </c>
    </row>
    <row r="25" spans="1:9" ht="21" customHeight="1" x14ac:dyDescent="0.2">
      <c r="A25" s="2">
        <f>IFERROR(VLOOKUP(B25,'[1]DADOS (OCULTAR)'!$Q$3:$S$133,3,0),"")</f>
        <v>10739225002242</v>
      </c>
      <c r="B25" s="3" t="s">
        <v>9</v>
      </c>
      <c r="C25" s="11" t="s">
        <v>72</v>
      </c>
      <c r="D25" s="10" t="s">
        <v>73</v>
      </c>
      <c r="E25" s="6" t="s">
        <v>12</v>
      </c>
      <c r="F25" s="12">
        <v>44958</v>
      </c>
      <c r="G25" s="12">
        <v>45322</v>
      </c>
      <c r="H25" s="8">
        <v>30000</v>
      </c>
      <c r="I25" s="9" t="s">
        <v>74</v>
      </c>
    </row>
    <row r="26" spans="1:9" ht="21" customHeight="1" x14ac:dyDescent="0.2">
      <c r="A26" s="2">
        <f>IFERROR(VLOOKUP(B26,'[1]DADOS (OCULTAR)'!$Q$3:$S$133,3,0),"")</f>
        <v>10739225002242</v>
      </c>
      <c r="B26" s="3" t="s">
        <v>9</v>
      </c>
      <c r="C26" s="11" t="s">
        <v>75</v>
      </c>
      <c r="D26" s="10" t="s">
        <v>16</v>
      </c>
      <c r="E26" s="6" t="s">
        <v>14</v>
      </c>
      <c r="F26" s="12">
        <v>44958</v>
      </c>
      <c r="G26" s="12">
        <v>45322</v>
      </c>
      <c r="H26" s="8">
        <v>6414.6</v>
      </c>
      <c r="I26" s="9" t="s">
        <v>76</v>
      </c>
    </row>
    <row r="27" spans="1:9" ht="21" customHeight="1" x14ac:dyDescent="0.2">
      <c r="A27" s="2">
        <f>IFERROR(VLOOKUP(B27,'[1]DADOS (OCULTAR)'!$Q$3:$S$133,3,0),"")</f>
        <v>10739225002242</v>
      </c>
      <c r="B27" s="3" t="s">
        <v>9</v>
      </c>
      <c r="C27" s="11">
        <v>331788002405</v>
      </c>
      <c r="D27" s="10" t="s">
        <v>77</v>
      </c>
      <c r="E27" s="6" t="s">
        <v>12</v>
      </c>
      <c r="F27" s="12">
        <v>44958</v>
      </c>
      <c r="G27" s="12">
        <v>45322</v>
      </c>
      <c r="H27" s="8">
        <v>52053.72</v>
      </c>
      <c r="I27" s="9" t="s">
        <v>78</v>
      </c>
    </row>
    <row r="28" spans="1:9" ht="21" customHeight="1" x14ac:dyDescent="0.2">
      <c r="A28" s="2">
        <f>IFERROR(VLOOKUP(B28,'[1]DADOS (OCULTAR)'!$Q$3:$S$133,3,0),"")</f>
        <v>10739225002242</v>
      </c>
      <c r="B28" s="3" t="s">
        <v>9</v>
      </c>
      <c r="C28" s="11" t="s">
        <v>79</v>
      </c>
      <c r="D28" s="10" t="s">
        <v>80</v>
      </c>
      <c r="E28" s="6" t="s">
        <v>12</v>
      </c>
      <c r="F28" s="12">
        <v>45017</v>
      </c>
      <c r="G28" s="12">
        <v>45382</v>
      </c>
      <c r="H28" s="8">
        <v>60000</v>
      </c>
      <c r="I28" s="9" t="s">
        <v>81</v>
      </c>
    </row>
    <row r="29" spans="1:9" ht="21" customHeight="1" x14ac:dyDescent="0.2">
      <c r="A29" s="2">
        <f>IFERROR(VLOOKUP(B29,'[1]DADOS (OCULTAR)'!$Q$3:$S$133,3,0),"")</f>
        <v>10739225002242</v>
      </c>
      <c r="B29" s="3" t="s">
        <v>9</v>
      </c>
      <c r="C29" s="11" t="s">
        <v>82</v>
      </c>
      <c r="D29" s="10" t="s">
        <v>83</v>
      </c>
      <c r="E29" s="6" t="s">
        <v>12</v>
      </c>
      <c r="F29" s="12">
        <v>44958</v>
      </c>
      <c r="G29" s="12">
        <v>45322</v>
      </c>
      <c r="H29" s="8">
        <v>78120</v>
      </c>
      <c r="I29" s="9" t="s">
        <v>84</v>
      </c>
    </row>
    <row r="30" spans="1:9" ht="21" customHeight="1" x14ac:dyDescent="0.2">
      <c r="A30" s="2">
        <f>IFERROR(VLOOKUP(B30,'[1]DADOS (OCULTAR)'!$Q$3:$S$133,3,0),"")</f>
        <v>10739225002242</v>
      </c>
      <c r="B30" s="3" t="s">
        <v>9</v>
      </c>
      <c r="C30" s="11" t="s">
        <v>85</v>
      </c>
      <c r="D30" s="10" t="s">
        <v>86</v>
      </c>
      <c r="E30" s="6" t="s">
        <v>12</v>
      </c>
      <c r="F30" s="12">
        <v>45017</v>
      </c>
      <c r="G30" s="12">
        <v>45382</v>
      </c>
      <c r="H30" s="8">
        <v>9000</v>
      </c>
      <c r="I30" s="9" t="s">
        <v>87</v>
      </c>
    </row>
    <row r="31" spans="1:9" ht="21" customHeight="1" x14ac:dyDescent="0.2">
      <c r="A31" s="2">
        <f>IFERROR(VLOOKUP(B31,'[1]DADOS (OCULTAR)'!$Q$3:$S$133,3,0),"")</f>
        <v>10739225002242</v>
      </c>
      <c r="B31" s="3" t="s">
        <v>9</v>
      </c>
      <c r="C31" s="11" t="s">
        <v>88</v>
      </c>
      <c r="D31" s="10" t="s">
        <v>89</v>
      </c>
      <c r="E31" s="6" t="s">
        <v>12</v>
      </c>
      <c r="F31" s="12">
        <v>44849</v>
      </c>
      <c r="G31" s="12">
        <v>45213</v>
      </c>
      <c r="H31" s="8">
        <v>14400</v>
      </c>
      <c r="I31" s="9" t="s">
        <v>90</v>
      </c>
    </row>
    <row r="32" spans="1:9" ht="21" customHeight="1" x14ac:dyDescent="0.2">
      <c r="A32" s="2">
        <f>IFERROR(VLOOKUP(B32,'[1]DADOS (OCULTAR)'!$Q$3:$S$133,3,0),"")</f>
        <v>10739225002242</v>
      </c>
      <c r="B32" s="3" t="s">
        <v>9</v>
      </c>
      <c r="C32" s="11" t="s">
        <v>88</v>
      </c>
      <c r="D32" s="10" t="s">
        <v>89</v>
      </c>
      <c r="E32" s="6" t="s">
        <v>14</v>
      </c>
      <c r="F32" s="12">
        <v>44986</v>
      </c>
      <c r="G32" s="12">
        <v>45350</v>
      </c>
      <c r="H32" s="8">
        <v>15000</v>
      </c>
      <c r="I32" s="9" t="s">
        <v>91</v>
      </c>
    </row>
    <row r="33" spans="1:9" ht="21" customHeight="1" x14ac:dyDescent="0.2">
      <c r="A33" s="2">
        <f>IFERROR(VLOOKUP(B33,'[1]DADOS (OCULTAR)'!$Q$3:$S$133,3,0),"")</f>
        <v>10739225002242</v>
      </c>
      <c r="B33" s="3" t="s">
        <v>9</v>
      </c>
      <c r="C33" s="11">
        <v>45735127000197</v>
      </c>
      <c r="D33" s="10" t="s">
        <v>92</v>
      </c>
      <c r="E33" s="6" t="s">
        <v>12</v>
      </c>
      <c r="F33" s="12">
        <v>44849</v>
      </c>
      <c r="G33" s="12">
        <v>45579</v>
      </c>
      <c r="H33" s="8">
        <v>15000</v>
      </c>
      <c r="I33" s="9" t="s">
        <v>93</v>
      </c>
    </row>
    <row r="34" spans="1:9" ht="21" customHeight="1" x14ac:dyDescent="0.2">
      <c r="A34" s="2">
        <f>IFERROR(VLOOKUP(B34,'[1]DADOS (OCULTAR)'!$Q$3:$S$133,3,0),"")</f>
        <v>10739225002242</v>
      </c>
      <c r="B34" s="3" t="s">
        <v>9</v>
      </c>
      <c r="C34" s="11">
        <v>45735127000197</v>
      </c>
      <c r="D34" s="10" t="s">
        <v>92</v>
      </c>
      <c r="E34" s="6" t="s">
        <v>14</v>
      </c>
      <c r="F34" s="12">
        <v>44986</v>
      </c>
      <c r="G34" s="12">
        <v>45350</v>
      </c>
      <c r="H34" s="8">
        <v>15000</v>
      </c>
      <c r="I34" s="9" t="s">
        <v>94</v>
      </c>
    </row>
    <row r="35" spans="1:9" ht="21" customHeight="1" x14ac:dyDescent="0.2">
      <c r="A35" s="2">
        <f>IFERROR(VLOOKUP(B35,'[1]DADOS (OCULTAR)'!$Q$3:$S$133,3,0),"")</f>
        <v>10739225002242</v>
      </c>
      <c r="B35" s="3" t="s">
        <v>9</v>
      </c>
      <c r="C35" s="11">
        <v>43135927000141</v>
      </c>
      <c r="D35" s="10" t="s">
        <v>95</v>
      </c>
      <c r="E35" s="6" t="s">
        <v>12</v>
      </c>
      <c r="F35" s="12">
        <v>44986</v>
      </c>
      <c r="G35" s="12">
        <v>45350</v>
      </c>
      <c r="H35" s="8">
        <v>15000</v>
      </c>
      <c r="I35" s="9" t="s">
        <v>96</v>
      </c>
    </row>
    <row r="36" spans="1:9" ht="21" customHeight="1" x14ac:dyDescent="0.2">
      <c r="A36" s="2">
        <f>IFERROR(VLOOKUP(B36,'[1]DADOS (OCULTAR)'!$Q$3:$S$133,3,0),"")</f>
        <v>10739225002242</v>
      </c>
      <c r="B36" s="3" t="s">
        <v>9</v>
      </c>
      <c r="C36" s="11" t="s">
        <v>97</v>
      </c>
      <c r="D36" s="10" t="s">
        <v>98</v>
      </c>
      <c r="E36" s="6" t="s">
        <v>12</v>
      </c>
      <c r="F36" s="12">
        <v>45006</v>
      </c>
      <c r="G36" s="12">
        <v>45371</v>
      </c>
      <c r="H36" s="8">
        <v>2160</v>
      </c>
      <c r="I36" s="9" t="s">
        <v>99</v>
      </c>
    </row>
    <row r="37" spans="1:9" ht="21" customHeight="1" x14ac:dyDescent="0.2">
      <c r="A37" s="2">
        <f>IFERROR(VLOOKUP(B37,'[1]DADOS (OCULTAR)'!$Q$3:$S$133,3,0),"")</f>
        <v>10739225002242</v>
      </c>
      <c r="B37" s="3" t="s">
        <v>9</v>
      </c>
      <c r="C37" s="11" t="s">
        <v>100</v>
      </c>
      <c r="D37" s="10" t="s">
        <v>101</v>
      </c>
      <c r="E37" s="6" t="s">
        <v>12</v>
      </c>
      <c r="F37" s="12">
        <v>44986</v>
      </c>
      <c r="G37" s="12">
        <v>45350</v>
      </c>
      <c r="H37" s="8">
        <v>15000</v>
      </c>
      <c r="I37" s="9" t="s">
        <v>102</v>
      </c>
    </row>
    <row r="38" spans="1:9" ht="21" customHeight="1" x14ac:dyDescent="0.2">
      <c r="A38" s="2">
        <f>IFERROR(VLOOKUP(B38,'[1]DADOS (OCULTAR)'!$Q$3:$S$133,3,0),"")</f>
        <v>10739225002242</v>
      </c>
      <c r="B38" s="3" t="s">
        <v>9</v>
      </c>
      <c r="C38" s="11" t="s">
        <v>54</v>
      </c>
      <c r="D38" s="10" t="s">
        <v>103</v>
      </c>
      <c r="E38" s="6" t="s">
        <v>14</v>
      </c>
      <c r="F38" s="12">
        <v>44958</v>
      </c>
      <c r="G38" s="12">
        <v>45322</v>
      </c>
      <c r="H38" s="8">
        <v>15000</v>
      </c>
      <c r="I38" s="9" t="s">
        <v>56</v>
      </c>
    </row>
    <row r="39" spans="1:9" ht="21" customHeight="1" x14ac:dyDescent="0.2">
      <c r="A39" s="2">
        <f>IFERROR(VLOOKUP(B39,'[1]DADOS (OCULTAR)'!$Q$3:$S$133,3,0),"")</f>
        <v>10739225002242</v>
      </c>
      <c r="B39" s="3" t="s">
        <v>9</v>
      </c>
      <c r="C39" s="11">
        <v>45969705000150</v>
      </c>
      <c r="D39" s="10" t="s">
        <v>104</v>
      </c>
      <c r="E39" s="6" t="s">
        <v>12</v>
      </c>
      <c r="F39" s="12">
        <v>44986</v>
      </c>
      <c r="G39" s="12">
        <v>45350</v>
      </c>
      <c r="H39" s="8">
        <v>15000</v>
      </c>
      <c r="I39" s="9" t="s">
        <v>105</v>
      </c>
    </row>
    <row r="40" spans="1:9" ht="21" customHeight="1" x14ac:dyDescent="0.2">
      <c r="A40" s="2">
        <f>IFERROR(VLOOKUP(B40,'[1]DADOS (OCULTAR)'!$Q$3:$S$133,3,0),"")</f>
        <v>10739225002242</v>
      </c>
      <c r="B40" s="3" t="s">
        <v>9</v>
      </c>
      <c r="C40" s="11" t="s">
        <v>106</v>
      </c>
      <c r="D40" s="10" t="s">
        <v>107</v>
      </c>
      <c r="E40" s="6" t="s">
        <v>12</v>
      </c>
      <c r="F40" s="12">
        <v>45017</v>
      </c>
      <c r="G40" s="12">
        <v>45382</v>
      </c>
      <c r="H40" s="8">
        <v>41256</v>
      </c>
      <c r="I40" s="9" t="s">
        <v>108</v>
      </c>
    </row>
    <row r="41" spans="1:9" ht="21" customHeight="1" x14ac:dyDescent="0.2">
      <c r="A41" s="2">
        <f>IFERROR(VLOOKUP(B41,'[1]DADOS (OCULTAR)'!$Q$3:$S$133,3,0),"")</f>
        <v>10739225002242</v>
      </c>
      <c r="B41" s="3" t="s">
        <v>9</v>
      </c>
      <c r="C41" s="11" t="s">
        <v>106</v>
      </c>
      <c r="D41" s="10" t="s">
        <v>107</v>
      </c>
      <c r="E41" s="6" t="s">
        <v>14</v>
      </c>
      <c r="F41" s="12">
        <v>45047</v>
      </c>
      <c r="G41" s="12">
        <v>45412</v>
      </c>
      <c r="H41" s="8">
        <v>17760</v>
      </c>
      <c r="I41" s="9" t="s">
        <v>109</v>
      </c>
    </row>
    <row r="42" spans="1:9" ht="21" customHeight="1" x14ac:dyDescent="0.2">
      <c r="A42" s="2">
        <f>IFERROR(VLOOKUP(B42,'[1]DADOS (OCULTAR)'!$Q$3:$S$133,3,0),"")</f>
        <v>10739225002242</v>
      </c>
      <c r="B42" s="3" t="s">
        <v>9</v>
      </c>
      <c r="C42" s="11">
        <v>35395370000150</v>
      </c>
      <c r="D42" s="10" t="s">
        <v>110</v>
      </c>
      <c r="E42" s="6" t="s">
        <v>12</v>
      </c>
      <c r="F42" s="12">
        <v>44986</v>
      </c>
      <c r="G42" s="12">
        <v>45350</v>
      </c>
      <c r="H42" s="8">
        <v>15000</v>
      </c>
      <c r="I42" s="9" t="s">
        <v>111</v>
      </c>
    </row>
    <row r="43" spans="1:9" ht="21" customHeight="1" x14ac:dyDescent="0.2">
      <c r="A43" s="2">
        <f>IFERROR(VLOOKUP(B43,'[1]DADOS (OCULTAR)'!$Q$3:$S$133,3,0),"")</f>
        <v>10739225002242</v>
      </c>
      <c r="B43" s="3" t="s">
        <v>9</v>
      </c>
      <c r="C43" s="11" t="s">
        <v>112</v>
      </c>
      <c r="D43" s="10" t="s">
        <v>113</v>
      </c>
      <c r="E43" s="6" t="s">
        <v>12</v>
      </c>
      <c r="F43" s="13">
        <v>45078</v>
      </c>
      <c r="G43" s="13">
        <v>45077</v>
      </c>
      <c r="H43" s="8">
        <v>15000</v>
      </c>
      <c r="I43" s="9" t="s">
        <v>114</v>
      </c>
    </row>
    <row r="44" spans="1:9" ht="21" customHeight="1" x14ac:dyDescent="0.2">
      <c r="A44" s="2">
        <f>IFERROR(VLOOKUP(B44,'[1]DADOS (OCULTAR)'!$Q$3:$S$133,3,0),"")</f>
        <v>10739225002242</v>
      </c>
      <c r="B44" s="3" t="s">
        <v>9</v>
      </c>
      <c r="C44" s="11" t="s">
        <v>115</v>
      </c>
      <c r="D44" s="10" t="s">
        <v>116</v>
      </c>
      <c r="E44" s="6" t="s">
        <v>12</v>
      </c>
      <c r="F44" s="13">
        <v>45017</v>
      </c>
      <c r="G44" s="13">
        <v>45382</v>
      </c>
      <c r="H44" s="8">
        <v>15000</v>
      </c>
      <c r="I44" s="9" t="s">
        <v>117</v>
      </c>
    </row>
    <row r="45" spans="1:9" ht="21" customHeight="1" x14ac:dyDescent="0.2">
      <c r="A45" s="2">
        <f>IFERROR(VLOOKUP(B45,'[1]DADOS (OCULTAR)'!$Q$3:$S$133,3,0),"")</f>
        <v>10739225002242</v>
      </c>
      <c r="B45" s="3" t="s">
        <v>9</v>
      </c>
      <c r="C45" s="11" t="s">
        <v>57</v>
      </c>
      <c r="D45" s="10" t="s">
        <v>58</v>
      </c>
      <c r="E45" s="6" t="s">
        <v>14</v>
      </c>
      <c r="F45" s="13">
        <v>45153</v>
      </c>
      <c r="G45" s="13">
        <v>45518</v>
      </c>
      <c r="H45" s="8">
        <v>15000</v>
      </c>
      <c r="I45" s="9" t="s">
        <v>118</v>
      </c>
    </row>
    <row r="46" spans="1:9" ht="21" customHeight="1" x14ac:dyDescent="0.2">
      <c r="A46" s="2">
        <f>IFERROR(VLOOKUP(B46,'[1]DADOS (OCULTAR)'!$Q$3:$S$133,3,0),"")</f>
        <v>10739225002242</v>
      </c>
      <c r="B46" s="3" t="s">
        <v>9</v>
      </c>
      <c r="C46" s="11" t="s">
        <v>119</v>
      </c>
      <c r="D46" s="10" t="s">
        <v>120</v>
      </c>
      <c r="E46" s="6" t="s">
        <v>12</v>
      </c>
      <c r="F46" s="13">
        <v>45139</v>
      </c>
      <c r="G46" s="13">
        <v>45504</v>
      </c>
      <c r="H46" s="8">
        <v>15000</v>
      </c>
      <c r="I46" s="9" t="s">
        <v>121</v>
      </c>
    </row>
    <row r="47" spans="1:9" ht="21" customHeight="1" x14ac:dyDescent="0.2">
      <c r="A47" s="2">
        <f>IFERROR(VLOOKUP(B47,'[1]DADOS (OCULTAR)'!$Q$3:$S$133,3,0),"")</f>
        <v>10739225002242</v>
      </c>
      <c r="B47" s="3" t="s">
        <v>9</v>
      </c>
      <c r="C47" s="11" t="s">
        <v>122</v>
      </c>
      <c r="D47" s="10" t="s">
        <v>123</v>
      </c>
      <c r="E47" s="6" t="s">
        <v>12</v>
      </c>
      <c r="F47" s="13">
        <v>45078</v>
      </c>
      <c r="G47" s="13">
        <v>45443</v>
      </c>
      <c r="H47" s="8">
        <v>15000</v>
      </c>
      <c r="I47" s="9" t="s">
        <v>124</v>
      </c>
    </row>
    <row r="48" spans="1:9" ht="21" customHeight="1" x14ac:dyDescent="0.2">
      <c r="A48" s="2">
        <f>IFERROR(VLOOKUP(B48,'[1]DADOS (OCULTAR)'!$Q$3:$S$133,3,0),"")</f>
        <v>10739225002242</v>
      </c>
      <c r="B48" s="3" t="s">
        <v>9</v>
      </c>
      <c r="C48" s="11" t="s">
        <v>125</v>
      </c>
      <c r="D48" s="10" t="s">
        <v>126</v>
      </c>
      <c r="E48" s="6" t="s">
        <v>12</v>
      </c>
      <c r="F48" s="13">
        <v>44958</v>
      </c>
      <c r="G48" s="13">
        <v>45322</v>
      </c>
      <c r="H48" s="8">
        <v>1000</v>
      </c>
      <c r="I48" s="9" t="s">
        <v>127</v>
      </c>
    </row>
    <row r="49" spans="1:9" ht="21" customHeight="1" x14ac:dyDescent="0.2">
      <c r="A49" s="2">
        <f>IFERROR(VLOOKUP(B49,'[1]DADOS (OCULTAR)'!$Q$3:$S$133,3,0),"")</f>
        <v>10739225002242</v>
      </c>
      <c r="B49" s="3" t="s">
        <v>9</v>
      </c>
      <c r="C49" s="11" t="s">
        <v>128</v>
      </c>
      <c r="D49" s="10" t="s">
        <v>129</v>
      </c>
      <c r="E49" s="6" t="s">
        <v>12</v>
      </c>
      <c r="F49" s="13">
        <v>45087</v>
      </c>
      <c r="G49" s="13">
        <v>45452</v>
      </c>
      <c r="H49" s="8">
        <v>1500</v>
      </c>
      <c r="I49" s="9" t="s">
        <v>130</v>
      </c>
    </row>
    <row r="50" spans="1:9" ht="21" customHeight="1" x14ac:dyDescent="0.2">
      <c r="A50" s="2">
        <f>IFERROR(VLOOKUP(B50,'[1]DADOS (OCULTAR)'!$Q$3:$S$133,3,0),"")</f>
        <v>10739225002242</v>
      </c>
      <c r="B50" s="3" t="s">
        <v>9</v>
      </c>
      <c r="C50" s="11" t="s">
        <v>131</v>
      </c>
      <c r="D50" s="10" t="s">
        <v>132</v>
      </c>
      <c r="E50" s="6" t="s">
        <v>12</v>
      </c>
      <c r="F50" s="13">
        <v>45108</v>
      </c>
      <c r="G50" s="13">
        <v>45473</v>
      </c>
      <c r="H50" s="8">
        <v>15000</v>
      </c>
      <c r="I50" s="9" t="s">
        <v>133</v>
      </c>
    </row>
    <row r="51" spans="1:9" ht="21" customHeight="1" x14ac:dyDescent="0.2">
      <c r="A51" s="2">
        <f>IFERROR(VLOOKUP(B51,'[1]DADOS (OCULTAR)'!$Q$3:$S$133,3,0),"")</f>
        <v>10739225002242</v>
      </c>
      <c r="B51" s="3" t="s">
        <v>9</v>
      </c>
      <c r="C51" s="11" t="s">
        <v>134</v>
      </c>
      <c r="D51" s="10" t="s">
        <v>135</v>
      </c>
      <c r="E51" s="6" t="s">
        <v>12</v>
      </c>
      <c r="F51" s="13">
        <v>45108</v>
      </c>
      <c r="G51" s="13">
        <v>45473</v>
      </c>
      <c r="H51" s="8">
        <v>15000</v>
      </c>
      <c r="I51" s="9" t="s">
        <v>136</v>
      </c>
    </row>
    <row r="52" spans="1:9" ht="21" customHeight="1" x14ac:dyDescent="0.2">
      <c r="A52" s="2">
        <f>IFERROR(VLOOKUP(B52,'[1]DADOS (OCULTAR)'!$Q$3:$S$133,3,0),"")</f>
        <v>10739225002242</v>
      </c>
      <c r="B52" s="3" t="s">
        <v>9</v>
      </c>
      <c r="C52" s="11" t="s">
        <v>137</v>
      </c>
      <c r="D52" s="10" t="s">
        <v>138</v>
      </c>
      <c r="E52" s="6" t="s">
        <v>12</v>
      </c>
      <c r="F52" s="13">
        <v>45139</v>
      </c>
      <c r="G52" s="13">
        <v>45504</v>
      </c>
      <c r="H52" s="8">
        <v>15000</v>
      </c>
      <c r="I52" s="9" t="s">
        <v>139</v>
      </c>
    </row>
    <row r="53" spans="1:9" ht="21" customHeight="1" x14ac:dyDescent="0.2">
      <c r="A53" s="2">
        <f>IFERROR(VLOOKUP(B53,'[1]DADOS (OCULTAR)'!$Q$3:$S$133,3,0),"")</f>
        <v>10739225002242</v>
      </c>
      <c r="B53" s="3" t="s">
        <v>9</v>
      </c>
      <c r="C53" s="11" t="s">
        <v>106</v>
      </c>
      <c r="D53" s="10" t="s">
        <v>107</v>
      </c>
      <c r="E53" s="6" t="s">
        <v>140</v>
      </c>
      <c r="F53" s="13">
        <v>44959</v>
      </c>
      <c r="G53" s="13">
        <v>45323</v>
      </c>
      <c r="H53" s="8">
        <v>26580</v>
      </c>
      <c r="I53" s="9" t="s">
        <v>141</v>
      </c>
    </row>
    <row r="54" spans="1:9" ht="21" customHeight="1" x14ac:dyDescent="0.2">
      <c r="A54" s="2">
        <f>IFERROR(VLOOKUP(B54,'[1]DADOS (OCULTAR)'!$Q$3:$S$133,3,0),"")</f>
        <v>10739225002242</v>
      </c>
      <c r="B54" s="3" t="s">
        <v>9</v>
      </c>
      <c r="C54" s="11" t="s">
        <v>106</v>
      </c>
      <c r="D54" s="10" t="s">
        <v>107</v>
      </c>
      <c r="E54" s="6" t="s">
        <v>142</v>
      </c>
      <c r="F54" s="13">
        <v>45170</v>
      </c>
      <c r="G54" s="13">
        <v>45535</v>
      </c>
      <c r="H54" s="8">
        <v>26580</v>
      </c>
      <c r="I54" s="9" t="s">
        <v>143</v>
      </c>
    </row>
    <row r="55" spans="1:9" ht="21" customHeight="1" x14ac:dyDescent="0.2">
      <c r="A55" s="2">
        <f>IFERROR(VLOOKUP(B55,'[1]DADOS (OCULTAR)'!$Q$3:$S$133,3,0),"")</f>
        <v>10739225002242</v>
      </c>
      <c r="B55" s="3" t="s">
        <v>9</v>
      </c>
      <c r="C55" s="11" t="s">
        <v>10</v>
      </c>
      <c r="D55" s="10" t="s">
        <v>11</v>
      </c>
      <c r="E55" s="6" t="s">
        <v>140</v>
      </c>
      <c r="F55" s="13">
        <v>44774</v>
      </c>
      <c r="G55" s="13">
        <v>45140</v>
      </c>
      <c r="H55" s="8">
        <v>2500</v>
      </c>
      <c r="I55" s="9" t="s">
        <v>144</v>
      </c>
    </row>
    <row r="56" spans="1:9" ht="21" customHeight="1" x14ac:dyDescent="0.2">
      <c r="A56" s="2">
        <f>IFERROR(VLOOKUP(B56,'[1]DADOS (OCULTAR)'!$Q$3:$S$133,3,0),"")</f>
        <v>10739225002242</v>
      </c>
      <c r="B56" s="3" t="s">
        <v>9</v>
      </c>
      <c r="C56" s="11" t="s">
        <v>10</v>
      </c>
      <c r="D56" s="10" t="s">
        <v>11</v>
      </c>
      <c r="E56" s="6" t="s">
        <v>142</v>
      </c>
      <c r="F56" s="13">
        <v>44958</v>
      </c>
      <c r="G56" s="13">
        <v>45322</v>
      </c>
      <c r="H56" s="8">
        <v>3500</v>
      </c>
      <c r="I56" s="9" t="s">
        <v>145</v>
      </c>
    </row>
    <row r="57" spans="1:9" ht="21" customHeight="1" x14ac:dyDescent="0.2">
      <c r="A57" s="2">
        <f>IFERROR(VLOOKUP(B57,'[1]DADOS (OCULTAR)'!$Q$3:$S$133,3,0),"")</f>
        <v>10739225002242</v>
      </c>
      <c r="B57" s="3" t="s">
        <v>9</v>
      </c>
      <c r="C57" s="11" t="s">
        <v>10</v>
      </c>
      <c r="D57" s="10" t="s">
        <v>11</v>
      </c>
      <c r="E57" s="6" t="s">
        <v>146</v>
      </c>
      <c r="F57" s="13">
        <v>45017</v>
      </c>
      <c r="G57" s="13">
        <v>45382</v>
      </c>
      <c r="H57" s="8">
        <v>4500</v>
      </c>
      <c r="I57" s="9" t="s">
        <v>147</v>
      </c>
    </row>
    <row r="58" spans="1:9" ht="21" customHeight="1" x14ac:dyDescent="0.2">
      <c r="A58" s="2">
        <f>IFERROR(VLOOKUP(B58,'[1]DADOS (OCULTAR)'!$Q$3:$S$133,3,0),"")</f>
        <v>10739225002242</v>
      </c>
      <c r="B58" s="3" t="s">
        <v>9</v>
      </c>
      <c r="C58" s="11" t="s">
        <v>148</v>
      </c>
      <c r="D58" s="10" t="s">
        <v>149</v>
      </c>
      <c r="E58" s="6" t="s">
        <v>12</v>
      </c>
      <c r="F58" s="13">
        <v>45013</v>
      </c>
      <c r="G58" s="13">
        <v>45378</v>
      </c>
      <c r="H58" s="8">
        <v>35640</v>
      </c>
      <c r="I58" s="9" t="s">
        <v>150</v>
      </c>
    </row>
    <row r="59" spans="1:9" ht="21" customHeight="1" x14ac:dyDescent="0.2">
      <c r="A59" s="2">
        <f>IFERROR(VLOOKUP(B59,'[1]DADOS (OCULTAR)'!$Q$3:$S$133,3,0),"")</f>
        <v>10739225002242</v>
      </c>
      <c r="B59" s="3" t="s">
        <v>9</v>
      </c>
      <c r="C59" s="11" t="s">
        <v>151</v>
      </c>
      <c r="D59" s="10" t="s">
        <v>152</v>
      </c>
      <c r="E59" s="6" t="s">
        <v>12</v>
      </c>
      <c r="F59" s="13">
        <v>45072</v>
      </c>
      <c r="G59" s="13">
        <v>45437</v>
      </c>
      <c r="H59" s="8">
        <v>15000</v>
      </c>
      <c r="I59" s="9" t="s">
        <v>153</v>
      </c>
    </row>
    <row r="60" spans="1:9" ht="21" customHeight="1" x14ac:dyDescent="0.2">
      <c r="A60" s="2">
        <f>IFERROR(VLOOKUP(B60,'[1]DADOS (OCULTAR)'!$Q$3:$S$133,3,0),"")</f>
        <v>10739225002242</v>
      </c>
      <c r="B60" s="3" t="s">
        <v>9</v>
      </c>
      <c r="C60" s="11" t="s">
        <v>154</v>
      </c>
      <c r="D60" s="10" t="s">
        <v>155</v>
      </c>
      <c r="E60" s="6" t="s">
        <v>12</v>
      </c>
      <c r="F60" s="13">
        <v>45139</v>
      </c>
      <c r="G60" s="13">
        <v>45504</v>
      </c>
      <c r="H60" s="8">
        <v>28992</v>
      </c>
      <c r="I60" s="9" t="s">
        <v>156</v>
      </c>
    </row>
    <row r="61" spans="1:9" ht="21" customHeight="1" x14ac:dyDescent="0.2">
      <c r="A61" s="2">
        <f>IFERROR(VLOOKUP(B61,'[1]DADOS (OCULTAR)'!$Q$3:$S$133,3,0),"")</f>
        <v>10739225002242</v>
      </c>
      <c r="B61" s="3" t="s">
        <v>9</v>
      </c>
      <c r="C61" s="11" t="s">
        <v>157</v>
      </c>
      <c r="D61" s="10" t="s">
        <v>158</v>
      </c>
      <c r="E61" s="6" t="s">
        <v>159</v>
      </c>
      <c r="F61" s="13">
        <v>45171</v>
      </c>
      <c r="G61" s="13">
        <v>45170</v>
      </c>
      <c r="H61" s="8">
        <v>1200000</v>
      </c>
      <c r="I61" s="9" t="s">
        <v>160</v>
      </c>
    </row>
    <row r="62" spans="1:9" ht="21" customHeight="1" x14ac:dyDescent="0.2">
      <c r="A62" s="2">
        <f>IFERROR(VLOOKUP(B62,'[1]DADOS (OCULTAR)'!$Q$3:$S$133,3,0),"")</f>
        <v>10739225002242</v>
      </c>
      <c r="B62" s="3" t="s">
        <v>9</v>
      </c>
      <c r="C62" s="11" t="s">
        <v>157</v>
      </c>
      <c r="D62" s="10" t="s">
        <v>158</v>
      </c>
      <c r="E62" s="6" t="s">
        <v>14</v>
      </c>
      <c r="F62" s="13">
        <v>45214</v>
      </c>
      <c r="G62" s="13">
        <v>45579</v>
      </c>
      <c r="H62" s="8">
        <v>120000</v>
      </c>
      <c r="I62" s="9" t="s">
        <v>161</v>
      </c>
    </row>
    <row r="63" spans="1:9" ht="21" customHeight="1" x14ac:dyDescent="0.2">
      <c r="A63" s="2">
        <f>IFERROR(VLOOKUP(B63,'[1]DADOS (OCULTAR)'!$Q$3:$S$133,3,0),"")</f>
        <v>10739225002242</v>
      </c>
      <c r="B63" s="3" t="s">
        <v>9</v>
      </c>
      <c r="C63" s="11" t="s">
        <v>162</v>
      </c>
      <c r="D63" s="10" t="s">
        <v>163</v>
      </c>
      <c r="E63" s="6" t="s">
        <v>12</v>
      </c>
      <c r="F63" s="13">
        <v>45139</v>
      </c>
      <c r="G63" s="13">
        <v>45504</v>
      </c>
      <c r="H63" s="8">
        <v>4733.3999999999996</v>
      </c>
      <c r="I63" s="9" t="s">
        <v>164</v>
      </c>
    </row>
    <row r="64" spans="1:9" ht="21" customHeight="1" x14ac:dyDescent="0.2">
      <c r="A64" s="2">
        <f>IFERROR(VLOOKUP(B64,'[1]DADOS (OCULTAR)'!$Q$3:$S$133,3,0),"")</f>
        <v>10739225002242</v>
      </c>
      <c r="B64" s="3" t="s">
        <v>9</v>
      </c>
      <c r="C64" s="11" t="s">
        <v>165</v>
      </c>
      <c r="D64" s="10" t="s">
        <v>166</v>
      </c>
      <c r="E64" s="6" t="s">
        <v>12</v>
      </c>
      <c r="F64" s="13">
        <v>45261</v>
      </c>
      <c r="G64" s="13">
        <v>45626</v>
      </c>
      <c r="H64" s="8">
        <v>15000</v>
      </c>
      <c r="I64" s="9" t="s">
        <v>167</v>
      </c>
    </row>
    <row r="65" spans="1:9" ht="21" customHeight="1" x14ac:dyDescent="0.2">
      <c r="A65" s="2">
        <f>IFERROR(VLOOKUP(B65,'[1]DADOS (OCULTAR)'!$Q$3:$S$133,3,0),"")</f>
        <v>10739225002242</v>
      </c>
      <c r="B65" s="3" t="s">
        <v>9</v>
      </c>
      <c r="C65" s="11" t="s">
        <v>26</v>
      </c>
      <c r="D65" s="10" t="s">
        <v>27</v>
      </c>
      <c r="E65" s="6" t="s">
        <v>12</v>
      </c>
      <c r="F65" s="13">
        <v>44958</v>
      </c>
      <c r="G65" s="13">
        <v>45322</v>
      </c>
      <c r="H65" s="8">
        <v>6000</v>
      </c>
      <c r="I65" s="9" t="s">
        <v>168</v>
      </c>
    </row>
    <row r="66" spans="1:9" ht="21" customHeight="1" x14ac:dyDescent="0.2">
      <c r="A66" s="2">
        <f>IFERROR(VLOOKUP(B66,'[1]DADOS (OCULTAR)'!$Q$3:$S$133,3,0),"")</f>
        <v>10739225002242</v>
      </c>
      <c r="B66" s="3" t="s">
        <v>9</v>
      </c>
      <c r="C66" s="11" t="s">
        <v>169</v>
      </c>
      <c r="D66" s="10" t="s">
        <v>170</v>
      </c>
      <c r="E66" s="6" t="s">
        <v>12</v>
      </c>
      <c r="F66" s="13">
        <v>44867</v>
      </c>
      <c r="G66" s="13">
        <v>45231</v>
      </c>
      <c r="H66" s="8">
        <v>15000</v>
      </c>
      <c r="I66" s="9" t="s">
        <v>171</v>
      </c>
    </row>
    <row r="67" spans="1:9" ht="21" customHeight="1" x14ac:dyDescent="0.2">
      <c r="A67" s="2">
        <f>IFERROR(VLOOKUP(B67,'[1]DADOS (OCULTAR)'!$Q$3:$S$133,3,0),"")</f>
        <v>10739225002242</v>
      </c>
      <c r="B67" s="3" t="s">
        <v>9</v>
      </c>
      <c r="C67" s="11" t="s">
        <v>169</v>
      </c>
      <c r="D67" s="10" t="s">
        <v>170</v>
      </c>
      <c r="E67" s="6" t="s">
        <v>14</v>
      </c>
      <c r="F67" s="13">
        <v>45231</v>
      </c>
      <c r="G67" s="13">
        <v>45596</v>
      </c>
      <c r="H67" s="8">
        <v>15000</v>
      </c>
      <c r="I67" s="9" t="s">
        <v>172</v>
      </c>
    </row>
    <row r="68" spans="1:9" ht="21" customHeight="1" x14ac:dyDescent="0.2">
      <c r="A68" s="2">
        <f>IFERROR(VLOOKUP(B68,'[1]DADOS (OCULTAR)'!$Q$3:$S$133,3,0),"")</f>
        <v>10739225002242</v>
      </c>
      <c r="B68" s="3" t="s">
        <v>9</v>
      </c>
      <c r="C68" s="11" t="s">
        <v>29</v>
      </c>
      <c r="D68" s="10" t="s">
        <v>30</v>
      </c>
      <c r="E68" s="6" t="s">
        <v>14</v>
      </c>
      <c r="F68" s="13">
        <v>45323</v>
      </c>
      <c r="G68" s="13">
        <v>45688</v>
      </c>
      <c r="H68" s="8">
        <v>7060</v>
      </c>
      <c r="I68" s="9" t="s">
        <v>173</v>
      </c>
    </row>
    <row r="69" spans="1:9" ht="21" customHeight="1" x14ac:dyDescent="0.2">
      <c r="A69" s="2">
        <f>IFERROR(VLOOKUP(B69,'[1]DADOS (OCULTAR)'!$Q$3:$S$133,3,0),"")</f>
        <v>10739225002242</v>
      </c>
      <c r="B69" s="3" t="s">
        <v>9</v>
      </c>
      <c r="C69" s="11" t="s">
        <v>32</v>
      </c>
      <c r="D69" s="10" t="s">
        <v>33</v>
      </c>
      <c r="E69" s="6" t="s">
        <v>14</v>
      </c>
      <c r="F69" s="13">
        <v>45323</v>
      </c>
      <c r="G69" s="13">
        <v>45688</v>
      </c>
      <c r="H69" s="8">
        <v>0</v>
      </c>
      <c r="I69" s="9" t="s">
        <v>174</v>
      </c>
    </row>
    <row r="70" spans="1:9" ht="21" customHeight="1" x14ac:dyDescent="0.2">
      <c r="A70" s="2">
        <f>IFERROR(VLOOKUP(B70,'[1]DADOS (OCULTAR)'!$Q$3:$S$133,3,0),"")</f>
        <v>10739225002242</v>
      </c>
      <c r="B70" s="3" t="s">
        <v>9</v>
      </c>
      <c r="C70" s="11" t="s">
        <v>35</v>
      </c>
      <c r="D70" s="10" t="s">
        <v>36</v>
      </c>
      <c r="E70" s="6" t="s">
        <v>14</v>
      </c>
      <c r="F70" s="13">
        <v>45323</v>
      </c>
      <c r="G70" s="13">
        <v>45688</v>
      </c>
      <c r="H70" s="8">
        <v>0</v>
      </c>
      <c r="I70" s="9" t="s">
        <v>175</v>
      </c>
    </row>
    <row r="71" spans="1:9" ht="21" customHeight="1" x14ac:dyDescent="0.2">
      <c r="A71" s="2">
        <f>IFERROR(VLOOKUP(B71,'[1]DADOS (OCULTAR)'!$Q$3:$S$133,3,0),"")</f>
        <v>10739225002242</v>
      </c>
      <c r="B71" s="3" t="s">
        <v>9</v>
      </c>
      <c r="C71" s="11" t="s">
        <v>41</v>
      </c>
      <c r="D71" s="10" t="s">
        <v>42</v>
      </c>
      <c r="E71" s="6" t="s">
        <v>14</v>
      </c>
      <c r="F71" s="13">
        <v>45627</v>
      </c>
      <c r="G71" s="13">
        <v>45688</v>
      </c>
      <c r="H71" s="8">
        <v>4200</v>
      </c>
      <c r="I71" s="9" t="s">
        <v>176</v>
      </c>
    </row>
    <row r="72" spans="1:9" ht="21" customHeight="1" x14ac:dyDescent="0.2">
      <c r="A72" s="2">
        <f>IFERROR(VLOOKUP(B72,'[1]DADOS (OCULTAR)'!$Q$3:$S$133,3,0),"")</f>
        <v>10739225002242</v>
      </c>
      <c r="B72" s="3" t="s">
        <v>9</v>
      </c>
      <c r="C72" s="11" t="s">
        <v>177</v>
      </c>
      <c r="D72" s="10" t="s">
        <v>178</v>
      </c>
      <c r="E72" s="6" t="s">
        <v>12</v>
      </c>
      <c r="F72" s="13">
        <v>44958</v>
      </c>
      <c r="G72" s="13">
        <v>45322</v>
      </c>
      <c r="H72" s="8">
        <v>0</v>
      </c>
      <c r="I72" s="9" t="s">
        <v>179</v>
      </c>
    </row>
    <row r="73" spans="1:9" ht="21" customHeight="1" x14ac:dyDescent="0.2">
      <c r="A73" s="2">
        <f>IFERROR(VLOOKUP(B73,'[1]DADOS (OCULTAR)'!$Q$3:$S$133,3,0),"")</f>
        <v>10739225002242</v>
      </c>
      <c r="B73" s="3" t="s">
        <v>9</v>
      </c>
      <c r="C73" s="11" t="s">
        <v>69</v>
      </c>
      <c r="D73" s="10" t="s">
        <v>70</v>
      </c>
      <c r="E73" s="6" t="s">
        <v>14</v>
      </c>
      <c r="F73" s="13">
        <v>45323</v>
      </c>
      <c r="G73" s="13">
        <v>45688</v>
      </c>
      <c r="H73" s="8">
        <v>1536</v>
      </c>
      <c r="I73" s="9" t="s">
        <v>180</v>
      </c>
    </row>
    <row r="74" spans="1:9" ht="21" customHeight="1" x14ac:dyDescent="0.2">
      <c r="A74" s="2">
        <f>IFERROR(VLOOKUP(B74,'[1]DADOS (OCULTAR)'!$Q$3:$S$133,3,0),"")</f>
        <v>10739225002242</v>
      </c>
      <c r="B74" s="3" t="s">
        <v>9</v>
      </c>
      <c r="C74" s="11" t="s">
        <v>181</v>
      </c>
      <c r="D74" s="10" t="s">
        <v>182</v>
      </c>
      <c r="E74" s="6" t="s">
        <v>12</v>
      </c>
      <c r="F74" s="13">
        <v>45323</v>
      </c>
      <c r="G74" s="13">
        <v>45688</v>
      </c>
      <c r="H74" s="8">
        <v>0</v>
      </c>
      <c r="I74" s="9" t="s">
        <v>183</v>
      </c>
    </row>
    <row r="75" spans="1:9" ht="21" customHeight="1" x14ac:dyDescent="0.2">
      <c r="A75" s="2">
        <f>IFERROR(VLOOKUP(B75,'[1]DADOS (OCULTAR)'!$Q$3:$S$133,3,0),"")</f>
        <v>10739225002242</v>
      </c>
      <c r="B75" s="3" t="s">
        <v>9</v>
      </c>
      <c r="C75" s="11">
        <v>1141468000169</v>
      </c>
      <c r="D75" s="10" t="s">
        <v>47</v>
      </c>
      <c r="E75" s="6" t="s">
        <v>14</v>
      </c>
      <c r="F75" s="13">
        <v>45323</v>
      </c>
      <c r="G75" s="13">
        <v>45688</v>
      </c>
      <c r="H75" s="8">
        <v>0</v>
      </c>
      <c r="I75" s="9" t="s">
        <v>184</v>
      </c>
    </row>
    <row r="76" spans="1:9" ht="21" customHeight="1" x14ac:dyDescent="0.2">
      <c r="A76" s="2">
        <f>IFERROR(VLOOKUP(B76,'[1]DADOS (OCULTAR)'!$Q$3:$S$133,3,0),"")</f>
        <v>10739225002242</v>
      </c>
      <c r="B76" s="3" t="s">
        <v>9</v>
      </c>
      <c r="C76" s="11" t="s">
        <v>82</v>
      </c>
      <c r="D76" s="10" t="s">
        <v>83</v>
      </c>
      <c r="E76" s="6" t="s">
        <v>14</v>
      </c>
      <c r="F76" s="13">
        <v>45323</v>
      </c>
      <c r="G76" s="13">
        <v>45688</v>
      </c>
      <c r="H76" s="8">
        <v>0</v>
      </c>
      <c r="I76" s="9" t="s">
        <v>185</v>
      </c>
    </row>
    <row r="77" spans="1:9" ht="21" customHeight="1" x14ac:dyDescent="0.2">
      <c r="A77" s="2">
        <f>IFERROR(VLOOKUP(B77,'[1]DADOS (OCULTAR)'!$Q$3:$S$133,3,0),"")</f>
        <v>10739225002242</v>
      </c>
      <c r="B77" s="3" t="s">
        <v>9</v>
      </c>
      <c r="C77" s="11" t="s">
        <v>54</v>
      </c>
      <c r="D77" s="10" t="s">
        <v>55</v>
      </c>
      <c r="E77" s="6" t="s">
        <v>140</v>
      </c>
      <c r="F77" s="13">
        <v>45323</v>
      </c>
      <c r="G77" s="13">
        <v>45688</v>
      </c>
      <c r="H77" s="8">
        <v>15000</v>
      </c>
      <c r="I77" s="9" t="s">
        <v>186</v>
      </c>
    </row>
    <row r="78" spans="1:9" ht="21" customHeight="1" x14ac:dyDescent="0.2">
      <c r="A78" s="2">
        <f>IFERROR(VLOOKUP(B78,'[1]DADOS (OCULTAR)'!$Q$3:$S$133,3,0),"")</f>
        <v>10739225002242</v>
      </c>
      <c r="B78" s="3" t="s">
        <v>9</v>
      </c>
      <c r="C78" s="11" t="s">
        <v>187</v>
      </c>
      <c r="D78" s="10" t="s">
        <v>188</v>
      </c>
      <c r="E78" s="6" t="s">
        <v>12</v>
      </c>
      <c r="F78" s="13">
        <v>45108</v>
      </c>
      <c r="G78" s="13">
        <v>45473</v>
      </c>
      <c r="H78" s="8">
        <v>15000</v>
      </c>
      <c r="I78" s="9" t="s">
        <v>189</v>
      </c>
    </row>
    <row r="79" spans="1:9" ht="21" customHeight="1" x14ac:dyDescent="0.2">
      <c r="A79" s="2">
        <f>IFERROR(VLOOKUP(B79,'[1]DADOS (OCULTAR)'!$Q$3:$S$133,3,0),"")</f>
        <v>10739225002242</v>
      </c>
      <c r="B79" s="3" t="s">
        <v>9</v>
      </c>
      <c r="C79" s="11" t="s">
        <v>190</v>
      </c>
      <c r="D79" s="10" t="s">
        <v>191</v>
      </c>
      <c r="E79" s="6" t="s">
        <v>12</v>
      </c>
      <c r="F79" s="13">
        <v>45078</v>
      </c>
      <c r="G79" s="13">
        <v>45443</v>
      </c>
      <c r="H79" s="8">
        <v>15000</v>
      </c>
      <c r="I79" s="9" t="s">
        <v>192</v>
      </c>
    </row>
    <row r="80" spans="1:9" ht="21" customHeight="1" x14ac:dyDescent="0.2">
      <c r="A80" s="2">
        <f>IFERROR(VLOOKUP(B80,'[1]DADOS (OCULTAR)'!$Q$3:$S$133,3,0),"")</f>
        <v>10739225002242</v>
      </c>
      <c r="B80" s="3" t="s">
        <v>9</v>
      </c>
      <c r="C80" s="11" t="s">
        <v>190</v>
      </c>
      <c r="D80" s="10" t="s">
        <v>191</v>
      </c>
      <c r="E80" s="6" t="s">
        <v>14</v>
      </c>
      <c r="F80" s="13">
        <v>45108</v>
      </c>
      <c r="G80" s="13">
        <v>45473</v>
      </c>
      <c r="H80" s="8">
        <v>15000</v>
      </c>
      <c r="I80" s="9" t="s">
        <v>193</v>
      </c>
    </row>
    <row r="81" spans="1:9" ht="21" customHeight="1" x14ac:dyDescent="0.2">
      <c r="A81" s="2">
        <f>IFERROR(VLOOKUP(B81,'[1]DADOS (OCULTAR)'!$Q$3:$S$133,3,0),"")</f>
        <v>10739225002242</v>
      </c>
      <c r="B81" s="3" t="s">
        <v>9</v>
      </c>
      <c r="C81" s="11" t="s">
        <v>194</v>
      </c>
      <c r="D81" s="10" t="s">
        <v>195</v>
      </c>
      <c r="E81" s="6" t="s">
        <v>12</v>
      </c>
      <c r="F81" s="13">
        <v>44849</v>
      </c>
      <c r="G81" s="13">
        <v>45213</v>
      </c>
      <c r="H81" s="8">
        <v>15000</v>
      </c>
      <c r="I81" s="9" t="s">
        <v>196</v>
      </c>
    </row>
    <row r="82" spans="1:9" ht="21" customHeight="1" x14ac:dyDescent="0.2">
      <c r="A82" s="2">
        <f>IFERROR(VLOOKUP(B82,'[1]DADOS (OCULTAR)'!$Q$3:$S$133,3,0),"")</f>
        <v>10739225002242</v>
      </c>
      <c r="B82" s="3" t="s">
        <v>9</v>
      </c>
      <c r="C82" s="11" t="s">
        <v>194</v>
      </c>
      <c r="D82" s="10" t="s">
        <v>195</v>
      </c>
      <c r="E82" s="6" t="s">
        <v>14</v>
      </c>
      <c r="F82" s="13">
        <v>45108</v>
      </c>
      <c r="G82" s="13">
        <v>45473</v>
      </c>
      <c r="H82" s="8">
        <v>15000</v>
      </c>
      <c r="I82" s="9" t="s">
        <v>197</v>
      </c>
    </row>
    <row r="83" spans="1:9" ht="21" customHeight="1" x14ac:dyDescent="0.2">
      <c r="A83" s="2">
        <f>IFERROR(VLOOKUP(B83,'[1]DADOS (OCULTAR)'!$Q$3:$S$133,3,0),"")</f>
        <v>10739225002242</v>
      </c>
      <c r="B83" s="3" t="s">
        <v>9</v>
      </c>
      <c r="C83" s="11" t="s">
        <v>198</v>
      </c>
      <c r="D83" s="10" t="s">
        <v>199</v>
      </c>
      <c r="E83" s="6" t="s">
        <v>12</v>
      </c>
      <c r="F83" s="13">
        <v>44827</v>
      </c>
      <c r="G83" s="13">
        <v>45191</v>
      </c>
      <c r="H83" s="8">
        <v>15000</v>
      </c>
      <c r="I83" s="9" t="s">
        <v>25</v>
      </c>
    </row>
    <row r="84" spans="1:9" ht="21" customHeight="1" x14ac:dyDescent="0.2">
      <c r="A84" s="2">
        <f>IFERROR(VLOOKUP(B84,'[1]DADOS (OCULTAR)'!$Q$3:$S$133,3,0),"")</f>
        <v>10739225002242</v>
      </c>
      <c r="B84" s="3" t="s">
        <v>9</v>
      </c>
      <c r="C84" s="11" t="s">
        <v>200</v>
      </c>
      <c r="D84" s="10" t="s">
        <v>201</v>
      </c>
      <c r="E84" s="6" t="s">
        <v>12</v>
      </c>
      <c r="F84" s="13">
        <v>45261</v>
      </c>
      <c r="G84" s="13">
        <v>45626</v>
      </c>
      <c r="H84" s="8">
        <v>15000</v>
      </c>
      <c r="I84" s="9" t="s">
        <v>202</v>
      </c>
    </row>
    <row r="85" spans="1:9" ht="21" customHeight="1" x14ac:dyDescent="0.2">
      <c r="A85" s="2">
        <f>IFERROR(VLOOKUP(B85,'[1]DADOS (OCULTAR)'!$Q$3:$S$133,3,0),"")</f>
        <v>10739225002242</v>
      </c>
      <c r="B85" s="3" t="s">
        <v>9</v>
      </c>
      <c r="C85" s="11" t="s">
        <v>203</v>
      </c>
      <c r="D85" s="10" t="s">
        <v>204</v>
      </c>
      <c r="E85" s="6" t="s">
        <v>12</v>
      </c>
      <c r="F85" s="13">
        <v>45231</v>
      </c>
      <c r="G85" s="13">
        <v>45596</v>
      </c>
      <c r="H85" s="8">
        <v>15000</v>
      </c>
      <c r="I85" s="9" t="s">
        <v>205</v>
      </c>
    </row>
    <row r="86" spans="1:9" ht="21" customHeight="1" x14ac:dyDescent="0.2">
      <c r="A86" s="2">
        <f>IFERROR(VLOOKUP(B86,'[1]DADOS (OCULTAR)'!$Q$3:$S$133,3,0),"")</f>
        <v>10739225002242</v>
      </c>
      <c r="B86" s="3" t="s">
        <v>9</v>
      </c>
      <c r="C86" s="11" t="s">
        <v>206</v>
      </c>
      <c r="D86" s="10" t="s">
        <v>207</v>
      </c>
      <c r="E86" s="6" t="s">
        <v>12</v>
      </c>
      <c r="F86" s="13">
        <v>45200</v>
      </c>
      <c r="G86" s="13">
        <v>45565</v>
      </c>
      <c r="H86" s="8">
        <v>15000</v>
      </c>
      <c r="I86" s="9" t="s">
        <v>208</v>
      </c>
    </row>
    <row r="87" spans="1:9" ht="21" customHeight="1" x14ac:dyDescent="0.2">
      <c r="A87" s="2">
        <f>IFERROR(VLOOKUP(B87,'[1]DADOS (OCULTAR)'!$Q$3:$S$133,3,0),"")</f>
        <v>10739225002242</v>
      </c>
      <c r="B87" s="3" t="s">
        <v>9</v>
      </c>
      <c r="C87" s="11" t="s">
        <v>209</v>
      </c>
      <c r="D87" s="10" t="s">
        <v>210</v>
      </c>
      <c r="E87" s="6" t="s">
        <v>12</v>
      </c>
      <c r="F87" s="13">
        <v>45261</v>
      </c>
      <c r="G87" s="13">
        <v>45626</v>
      </c>
      <c r="H87" s="8">
        <v>15000</v>
      </c>
      <c r="I87" s="9" t="s">
        <v>211</v>
      </c>
    </row>
    <row r="88" spans="1:9" ht="21" customHeight="1" x14ac:dyDescent="0.2">
      <c r="A88" s="2">
        <f>IFERROR(VLOOKUP(B88,'[1]DADOS (OCULTAR)'!$Q$3:$S$133,3,0),"")</f>
        <v>10739225002242</v>
      </c>
      <c r="B88" s="3" t="s">
        <v>9</v>
      </c>
      <c r="C88" s="11" t="s">
        <v>209</v>
      </c>
      <c r="D88" s="10" t="s">
        <v>210</v>
      </c>
      <c r="E88" s="6" t="s">
        <v>14</v>
      </c>
      <c r="F88" s="13">
        <v>45261</v>
      </c>
      <c r="G88" s="13">
        <v>45626</v>
      </c>
      <c r="H88" s="8">
        <v>15000</v>
      </c>
      <c r="I88" s="9" t="s">
        <v>212</v>
      </c>
    </row>
    <row r="89" spans="1:9" ht="21" customHeight="1" x14ac:dyDescent="0.2">
      <c r="A89" s="2">
        <f>IFERROR(VLOOKUP(B89,'[1]DADOS (OCULTAR)'!$Q$3:$S$133,3,0),"")</f>
        <v>10739225002242</v>
      </c>
      <c r="B89" s="3" t="s">
        <v>9</v>
      </c>
      <c r="C89" s="11" t="s">
        <v>213</v>
      </c>
      <c r="D89" s="10" t="s">
        <v>214</v>
      </c>
      <c r="E89" s="6" t="s">
        <v>12</v>
      </c>
      <c r="F89" s="13">
        <v>45292</v>
      </c>
      <c r="G89" s="13">
        <v>45626</v>
      </c>
      <c r="H89" s="8">
        <v>15000</v>
      </c>
      <c r="I89" s="9" t="s">
        <v>215</v>
      </c>
    </row>
    <row r="90" spans="1:9" ht="21" customHeight="1" x14ac:dyDescent="0.2">
      <c r="A90" s="2">
        <f>IFERROR(VLOOKUP(B90,'[1]DADOS (OCULTAR)'!$Q$3:$S$133,3,0),"")</f>
        <v>10739225002242</v>
      </c>
      <c r="B90" s="3" t="s">
        <v>9</v>
      </c>
      <c r="C90" s="11" t="s">
        <v>216</v>
      </c>
      <c r="D90" s="10" t="s">
        <v>217</v>
      </c>
      <c r="E90" s="6" t="s">
        <v>12</v>
      </c>
      <c r="F90" s="13">
        <v>45279</v>
      </c>
      <c r="G90" s="13">
        <v>45644</v>
      </c>
      <c r="H90" s="8">
        <v>15000</v>
      </c>
      <c r="I90" s="9" t="s">
        <v>218</v>
      </c>
    </row>
    <row r="91" spans="1:9" ht="21" customHeight="1" x14ac:dyDescent="0.2">
      <c r="A91" s="2">
        <f>IFERROR(VLOOKUP(B91,'[1]DADOS (OCULTAR)'!$Q$3:$S$133,3,0),"")</f>
        <v>10739225002242</v>
      </c>
      <c r="B91" s="3" t="s">
        <v>9</v>
      </c>
      <c r="C91" s="11" t="s">
        <v>219</v>
      </c>
      <c r="D91" s="10" t="s">
        <v>220</v>
      </c>
      <c r="E91" s="6" t="s">
        <v>12</v>
      </c>
      <c r="F91" s="13">
        <v>45303</v>
      </c>
      <c r="G91" s="13">
        <v>45668</v>
      </c>
      <c r="H91" s="8">
        <v>15000</v>
      </c>
      <c r="I91" s="9" t="s">
        <v>221</v>
      </c>
    </row>
    <row r="92" spans="1:9" ht="21" customHeight="1" x14ac:dyDescent="0.2">
      <c r="A92" s="2">
        <f>IFERROR(VLOOKUP(B92,'[1]DADOS (OCULTAR)'!$Q$3:$S$133,3,0),"")</f>
        <v>10739225002242</v>
      </c>
      <c r="B92" s="3" t="s">
        <v>9</v>
      </c>
      <c r="C92" s="11" t="s">
        <v>222</v>
      </c>
      <c r="D92" s="14">
        <v>48966558</v>
      </c>
      <c r="E92" s="6" t="s">
        <v>12</v>
      </c>
      <c r="F92" s="13">
        <v>45303</v>
      </c>
      <c r="G92" s="13">
        <v>45668</v>
      </c>
      <c r="H92" s="8">
        <v>15000</v>
      </c>
      <c r="I92" s="9" t="s">
        <v>223</v>
      </c>
    </row>
    <row r="93" spans="1:9" ht="21" customHeight="1" x14ac:dyDescent="0.2">
      <c r="A93" s="2">
        <f>IFERROR(VLOOKUP(B93,'[1]DADOS (OCULTAR)'!$Q$3:$S$133,3,0),"")</f>
        <v>10739225002242</v>
      </c>
      <c r="B93" s="3" t="s">
        <v>9</v>
      </c>
      <c r="C93" s="11" t="s">
        <v>224</v>
      </c>
      <c r="D93" s="10" t="s">
        <v>225</v>
      </c>
      <c r="E93" s="6" t="s">
        <v>12</v>
      </c>
      <c r="F93" s="13">
        <v>45237</v>
      </c>
      <c r="G93" s="13">
        <v>45602</v>
      </c>
      <c r="H93" s="8">
        <v>15000</v>
      </c>
      <c r="I93" s="9" t="s">
        <v>226</v>
      </c>
    </row>
    <row r="94" spans="1:9" ht="21" customHeight="1" x14ac:dyDescent="0.2">
      <c r="A94" s="2">
        <f>IFERROR(VLOOKUP(B94,'[1]DADOS (OCULTAR)'!$Q$3:$S$133,3,0),"")</f>
        <v>10739225002242</v>
      </c>
      <c r="B94" s="3" t="s">
        <v>9</v>
      </c>
      <c r="C94" s="11" t="s">
        <v>227</v>
      </c>
      <c r="D94" s="10" t="s">
        <v>228</v>
      </c>
      <c r="E94" s="6" t="s">
        <v>12</v>
      </c>
      <c r="F94" s="13">
        <v>45295</v>
      </c>
      <c r="G94" s="13">
        <v>45660</v>
      </c>
      <c r="H94" s="8">
        <v>15000</v>
      </c>
      <c r="I94" s="9" t="s">
        <v>229</v>
      </c>
    </row>
    <row r="95" spans="1:9" ht="21" customHeight="1" x14ac:dyDescent="0.2">
      <c r="A95" s="2">
        <f>IFERROR(VLOOKUP(B95,'[1]DADOS (OCULTAR)'!$Q$3:$S$133,3,0),"")</f>
        <v>10739225002242</v>
      </c>
      <c r="B95" s="3" t="s">
        <v>9</v>
      </c>
      <c r="C95" s="11" t="s">
        <v>230</v>
      </c>
      <c r="D95" s="10" t="s">
        <v>231</v>
      </c>
      <c r="E95" s="6" t="s">
        <v>12</v>
      </c>
      <c r="F95" s="13">
        <v>45309</v>
      </c>
      <c r="G95" s="13">
        <v>45674</v>
      </c>
      <c r="H95" s="8">
        <v>15000</v>
      </c>
      <c r="I95" s="9" t="s">
        <v>232</v>
      </c>
    </row>
    <row r="96" spans="1:9" ht="21" customHeight="1" x14ac:dyDescent="0.2">
      <c r="A96" s="2">
        <f>IFERROR(VLOOKUP(B96,'[1]DADOS (OCULTAR)'!$Q$3:$S$133,3,0),"")</f>
        <v>10739225002242</v>
      </c>
      <c r="B96" s="3" t="s">
        <v>9</v>
      </c>
      <c r="C96" s="11" t="s">
        <v>233</v>
      </c>
      <c r="D96" s="10" t="s">
        <v>234</v>
      </c>
      <c r="E96" s="6" t="s">
        <v>12</v>
      </c>
      <c r="F96" s="13">
        <v>45322</v>
      </c>
      <c r="G96" s="13">
        <v>45687</v>
      </c>
      <c r="H96" s="8">
        <v>15000</v>
      </c>
      <c r="I96" s="9" t="s">
        <v>235</v>
      </c>
    </row>
    <row r="97" spans="1:9" ht="21" customHeight="1" x14ac:dyDescent="0.2">
      <c r="A97" s="2">
        <f>IFERROR(VLOOKUP(B97,'[1]DADOS (OCULTAR)'!$Q$3:$S$133,3,0),"")</f>
        <v>10739225002242</v>
      </c>
      <c r="B97" s="3" t="s">
        <v>9</v>
      </c>
      <c r="C97" s="11" t="s">
        <v>236</v>
      </c>
      <c r="D97" s="10" t="s">
        <v>237</v>
      </c>
      <c r="E97" s="6" t="s">
        <v>12</v>
      </c>
      <c r="F97" s="13">
        <v>45292</v>
      </c>
      <c r="G97" s="13">
        <v>46022</v>
      </c>
      <c r="H97" s="8">
        <v>15000</v>
      </c>
      <c r="I97" s="9" t="s">
        <v>238</v>
      </c>
    </row>
    <row r="98" spans="1:9" ht="21" customHeight="1" x14ac:dyDescent="0.2">
      <c r="A98" s="2">
        <f>IFERROR(VLOOKUP(B98,'[1]DADOS (OCULTAR)'!$Q$3:$S$133,3,0),"")</f>
        <v>10739225002242</v>
      </c>
      <c r="B98" s="3" t="s">
        <v>9</v>
      </c>
      <c r="C98" s="11" t="s">
        <v>239</v>
      </c>
      <c r="D98" s="10" t="s">
        <v>240</v>
      </c>
      <c r="E98" s="6" t="s">
        <v>12</v>
      </c>
      <c r="F98" s="13">
        <v>45107</v>
      </c>
      <c r="G98" s="13">
        <v>45472</v>
      </c>
      <c r="H98" s="8">
        <v>15000</v>
      </c>
      <c r="I98" s="9" t="s">
        <v>241</v>
      </c>
    </row>
    <row r="99" spans="1:9" ht="21" customHeight="1" x14ac:dyDescent="0.2">
      <c r="A99" s="2">
        <f>IFERROR(VLOOKUP(B99,'[1]DADOS (OCULTAR)'!$Q$3:$S$133,3,0),"")</f>
        <v>10739225002242</v>
      </c>
      <c r="B99" s="3" t="s">
        <v>9</v>
      </c>
      <c r="C99" s="11" t="s">
        <v>242</v>
      </c>
      <c r="D99" s="10" t="s">
        <v>243</v>
      </c>
      <c r="E99" s="6" t="s">
        <v>12</v>
      </c>
      <c r="F99" s="13">
        <v>45234</v>
      </c>
      <c r="G99" s="13">
        <v>45599</v>
      </c>
      <c r="H99" s="8">
        <v>15000</v>
      </c>
      <c r="I99" s="9" t="s">
        <v>244</v>
      </c>
    </row>
    <row r="100" spans="1:9" ht="21" customHeight="1" x14ac:dyDescent="0.2">
      <c r="A100" s="2">
        <f>IFERROR(VLOOKUP(B100,'[1]DADOS (OCULTAR)'!$Q$3:$S$133,3,0),"")</f>
        <v>10739225002242</v>
      </c>
      <c r="B100" s="3" t="s">
        <v>9</v>
      </c>
      <c r="C100" s="11">
        <v>49158209000177</v>
      </c>
      <c r="D100" s="10" t="s">
        <v>245</v>
      </c>
      <c r="E100" s="6" t="s">
        <v>12</v>
      </c>
      <c r="F100" s="13">
        <v>45359</v>
      </c>
      <c r="G100" s="13">
        <v>45723</v>
      </c>
      <c r="H100" s="8">
        <v>15000</v>
      </c>
      <c r="I100" s="9" t="s">
        <v>246</v>
      </c>
    </row>
    <row r="101" spans="1:9" ht="21" customHeight="1" x14ac:dyDescent="0.2">
      <c r="A101" s="2">
        <f>IFERROR(VLOOKUP(B101,'[1]DADOS (OCULTAR)'!$Q$3:$S$133,3,0),"")</f>
        <v>10739225002242</v>
      </c>
      <c r="B101" s="3" t="s">
        <v>9</v>
      </c>
      <c r="C101" s="11">
        <v>48977791000130</v>
      </c>
      <c r="D101" s="10" t="s">
        <v>247</v>
      </c>
      <c r="E101" s="6" t="s">
        <v>12</v>
      </c>
      <c r="F101" s="13">
        <v>45261</v>
      </c>
      <c r="G101" s="13">
        <v>45626</v>
      </c>
      <c r="H101" s="8">
        <v>15000</v>
      </c>
      <c r="I101" s="9" t="s">
        <v>167</v>
      </c>
    </row>
    <row r="102" spans="1:9" ht="21" customHeight="1" x14ac:dyDescent="0.2">
      <c r="A102" s="2">
        <f>IFERROR(VLOOKUP(B102,'[1]DADOS (OCULTAR)'!$Q$3:$S$133,3,0),"")</f>
        <v>10739225002242</v>
      </c>
      <c r="B102" s="3" t="s">
        <v>9</v>
      </c>
      <c r="C102" s="11">
        <v>3313161000123</v>
      </c>
      <c r="D102" s="10" t="s">
        <v>248</v>
      </c>
      <c r="E102" s="6" t="s">
        <v>12</v>
      </c>
      <c r="F102" s="13">
        <v>44958</v>
      </c>
      <c r="G102" s="13">
        <v>45322</v>
      </c>
      <c r="H102" s="8">
        <v>15000</v>
      </c>
      <c r="I102" s="9" t="s">
        <v>168</v>
      </c>
    </row>
    <row r="103" spans="1:9" ht="21" customHeight="1" x14ac:dyDescent="0.2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7EA46907-FC59-4681-A368-BD8B06A2CA6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2024-07-23T23:43:07Z</dcterms:created>
  <dcterms:modified xsi:type="dcterms:W3CDTF">2024-07-23T23:43:26Z</dcterms:modified>
</cp:coreProperties>
</file>