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9 Setembro\TCE\Arquivos Excel DGMMAS\"/>
    </mc:Choice>
  </mc:AlternateContent>
  <xr:revisionPtr revIDLastSave="0" documentId="8_{05E84429-8E95-4774-AC88-ACD231F3ECD3}" xr6:coauthVersionLast="47" xr6:coauthVersionMax="47" xr10:uidLastSave="{00000000-0000-0000-0000-000000000000}"/>
  <bookViews>
    <workbookView xWindow="-120" yWindow="-120" windowWidth="20730" windowHeight="11160" xr2:uid="{477FA96F-5F2C-457C-BC49-D2A1E352F6C6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<sst xmlns="http://schemas.openxmlformats.org/spreadsheetml/2006/main" count="12" uniqueCount="12">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</sst>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9%20Setembro\13.2%20PCF%20em%20Excel%20SETEMBRO%20CINTHYA.xlsx" TargetMode="External"/><Relationship Id="rId1" Type="http://schemas.openxmlformats.org/officeDocument/2006/relationships/externalLinkPath" Target="/PCF/1%20UPA%20Barra%20de%20Jangada/2024/9%20Setembro/13.2%20PCF%20em%20Excel%20SETEM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000644</v>
          </cell>
          <cell r="K11">
            <v>45565</v>
          </cell>
          <cell r="L11" t="str">
            <v>26240938446162000120550010000006441000006790</v>
          </cell>
          <cell r="M11" t="str">
            <v>2611606 - Recife - PE</v>
          </cell>
          <cell r="N11">
            <v>31855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15122.59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1220.93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2607901 - Jaboatão dos Guararapes - PE</v>
          </cell>
          <cell r="N14">
            <v>1185.04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 t="str">
            <v xml:space="preserve">37.844.417/0001-40 </v>
          </cell>
          <cell r="G15" t="str">
            <v>LOG DISTRIBUIDORADE PRODUTOS HOSPITALAR E HIGIENE PESSOAL LTDA</v>
          </cell>
          <cell r="H15" t="str">
            <v>S</v>
          </cell>
          <cell r="I15" t="str">
            <v>S</v>
          </cell>
          <cell r="J15" t="str">
            <v>4937</v>
          </cell>
          <cell r="K15">
            <v>45538</v>
          </cell>
          <cell r="L15" t="str">
            <v>26240937844417000140550010000049371967292537</v>
          </cell>
          <cell r="M15" t="str">
            <v>2611606 - Recife - PE</v>
          </cell>
          <cell r="N15">
            <v>637.34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 t="str">
            <v xml:space="preserve">11.449.180/0001-00 </v>
          </cell>
          <cell r="G16" t="str">
            <v xml:space="preserve">DPROSMED DISTRIBUIDORA DE PRODUTOS MEDICOS </v>
          </cell>
          <cell r="H16" t="str">
            <v>B</v>
          </cell>
          <cell r="I16" t="str">
            <v>S</v>
          </cell>
          <cell r="J16" t="str">
            <v>00019358</v>
          </cell>
          <cell r="K16">
            <v>45538</v>
          </cell>
          <cell r="L16" t="str">
            <v>26240911449180000290550010000193581000430323</v>
          </cell>
          <cell r="M16" t="str">
            <v>2611606 - Recife - PE</v>
          </cell>
          <cell r="N16">
            <v>251.3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 t="str">
            <v xml:space="preserve">11.449.180/0001-00 </v>
          </cell>
          <cell r="G17" t="str">
            <v xml:space="preserve">DPROSMED DISTRIBUIDORA DE PRODUTOS MEDICOS </v>
          </cell>
          <cell r="H17" t="str">
            <v>B</v>
          </cell>
          <cell r="I17" t="str">
            <v>S</v>
          </cell>
          <cell r="J17" t="str">
            <v>00072703</v>
          </cell>
          <cell r="K17">
            <v>45538</v>
          </cell>
          <cell r="L17" t="str">
            <v>26240911449180000100550010000727031000430288</v>
          </cell>
          <cell r="M17" t="str">
            <v>2611606 - Recife - PE</v>
          </cell>
          <cell r="N17">
            <v>1960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 t="str">
            <v xml:space="preserve">12.882.932/0001-94 </v>
          </cell>
          <cell r="G18" t="str">
            <v>EXOMED COMERCIO ATACADISTA DE MEDICAMENTOS LTDA</v>
          </cell>
          <cell r="H18" t="str">
            <v>B</v>
          </cell>
          <cell r="I18" t="str">
            <v>S</v>
          </cell>
          <cell r="J18" t="str">
            <v>185275</v>
          </cell>
          <cell r="K18">
            <v>45538</v>
          </cell>
          <cell r="L18" t="str">
            <v>26240912882932000194550010001852751901920130</v>
          </cell>
          <cell r="M18" t="str">
            <v>2611606 - Recife - PE</v>
          </cell>
          <cell r="N18">
            <v>2236.4299999999998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 t="str">
            <v xml:space="preserve">10.779.833/0001-56 </v>
          </cell>
          <cell r="G19" t="str">
            <v>MEDICAL MERCANTIL DE APARELHAGEM MÉDICA</v>
          </cell>
          <cell r="H19" t="str">
            <v>B</v>
          </cell>
          <cell r="I19" t="str">
            <v>S</v>
          </cell>
          <cell r="J19" t="str">
            <v>000614239</v>
          </cell>
          <cell r="K19">
            <v>45537</v>
          </cell>
          <cell r="L19" t="str">
            <v>26240910779833000156550010006142391616263006</v>
          </cell>
          <cell r="M19" t="str">
            <v>2611606 - Recife - PE</v>
          </cell>
          <cell r="N19">
            <v>338.9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 t="str">
            <v xml:space="preserve">48.495.866/0001-47 </v>
          </cell>
          <cell r="G20" t="str">
            <v>BEMED COMERCIO ATACADISTA DE PRODUTOS DE HIGIENE  PESSOAL</v>
          </cell>
          <cell r="H20" t="str">
            <v>B</v>
          </cell>
          <cell r="I20" t="str">
            <v>S</v>
          </cell>
          <cell r="J20" t="str">
            <v>2099</v>
          </cell>
          <cell r="K20">
            <v>45537</v>
          </cell>
          <cell r="L20" t="str">
            <v>2624,948495866000147550010000020991043815383</v>
          </cell>
          <cell r="M20" t="str">
            <v>26 -  Pernambuco</v>
          </cell>
          <cell r="N20">
            <v>4918.8100000000004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 t="str">
            <v xml:space="preserve">23.993.232/0001-93 </v>
          </cell>
          <cell r="G21" t="str">
            <v xml:space="preserve">MEDIAL SAUDE DIST. DE PRODUTOS MEDICOS HOSP LTDA </v>
          </cell>
          <cell r="H21" t="str">
            <v>B</v>
          </cell>
          <cell r="I21" t="str">
            <v>S</v>
          </cell>
          <cell r="J21" t="str">
            <v>000006048</v>
          </cell>
          <cell r="K21">
            <v>45537</v>
          </cell>
          <cell r="L21" t="str">
            <v>26240923993232000193550010000060481807200008</v>
          </cell>
          <cell r="M21" t="str">
            <v>26 -  Pernambuco</v>
          </cell>
          <cell r="N21">
            <v>494.99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 t="str">
            <v xml:space="preserve">03.817.043/0001-52 </v>
          </cell>
          <cell r="G22" t="str">
            <v>PHARMAPLUS LTDA</v>
          </cell>
          <cell r="H22" t="str">
            <v>B</v>
          </cell>
          <cell r="I22" t="str">
            <v>S</v>
          </cell>
          <cell r="J22" t="str">
            <v>71506</v>
          </cell>
          <cell r="K22">
            <v>45538</v>
          </cell>
          <cell r="L22" t="str">
            <v>26240903817043000152550010000715061247136200</v>
          </cell>
          <cell r="M22" t="str">
            <v>2611606 - Recife - PE</v>
          </cell>
          <cell r="N22">
            <v>3173.46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 t="str">
            <v xml:space="preserve">15.218.561/0001-39 </v>
          </cell>
          <cell r="G23" t="str">
            <v xml:space="preserve">NNMED-DIST IMP E EXPORT DE MED LTDA </v>
          </cell>
          <cell r="H23" t="str">
            <v>B</v>
          </cell>
          <cell r="I23" t="str">
            <v>S</v>
          </cell>
          <cell r="J23" t="str">
            <v>000139043</v>
          </cell>
          <cell r="K23">
            <v>45538</v>
          </cell>
          <cell r="L23" t="str">
            <v>25240915218561000139550010001390431142466806</v>
          </cell>
          <cell r="M23" t="str">
            <v>2504009 - Campina Grande - PB</v>
          </cell>
          <cell r="N23">
            <v>6182.23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 t="str">
            <v xml:space="preserve">10.779.833/0001-56 </v>
          </cell>
          <cell r="G24" t="str">
            <v>MEDICAL MERCANTIL DE APARELHAGEM MÉDICA</v>
          </cell>
          <cell r="H24" t="str">
            <v>B</v>
          </cell>
          <cell r="I24" t="str">
            <v>S</v>
          </cell>
          <cell r="J24" t="str">
            <v>000614424</v>
          </cell>
          <cell r="K24">
            <v>45539</v>
          </cell>
          <cell r="L24" t="str">
            <v>26240910779833000156550010006144241616448004</v>
          </cell>
          <cell r="M24" t="str">
            <v>26 -  Pernambuco</v>
          </cell>
          <cell r="N24">
            <v>1500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 t="str">
            <v xml:space="preserve">58.426.628/0009-90 </v>
          </cell>
          <cell r="G25" t="str">
            <v>SANMTRONIC INDUSTRIA E COMERCIO</v>
          </cell>
          <cell r="H25" t="str">
            <v>B</v>
          </cell>
          <cell r="I25" t="str">
            <v>S</v>
          </cell>
          <cell r="J25" t="str">
            <v>000003540</v>
          </cell>
          <cell r="K25">
            <v>45541</v>
          </cell>
          <cell r="L25" t="str">
            <v>26240958426628000990550010000035401502721001</v>
          </cell>
          <cell r="M25" t="str">
            <v>2611606 - Recife - PE</v>
          </cell>
          <cell r="N25">
            <v>4400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 t="str">
            <v xml:space="preserve">08.774.906/0001-75 </v>
          </cell>
          <cell r="G26" t="str">
            <v>HOSPDROGAS COMERCIAL LTDA EPP</v>
          </cell>
          <cell r="H26" t="str">
            <v>B</v>
          </cell>
          <cell r="I26" t="str">
            <v>S</v>
          </cell>
          <cell r="J26" t="str">
            <v>0093755</v>
          </cell>
          <cell r="K26">
            <v>45538</v>
          </cell>
          <cell r="L26" t="str">
            <v>52240908774906000175550030000937551450603669</v>
          </cell>
          <cell r="M26" t="str">
            <v>52 -  Goiás</v>
          </cell>
          <cell r="N26">
            <v>6032.14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 t="str">
            <v xml:space="preserve">11.449.180/0001-00 </v>
          </cell>
          <cell r="G27" t="str">
            <v xml:space="preserve">DPROSMED DISTRIBUIDORA DE PRODUTOS MEDICOS </v>
          </cell>
          <cell r="H27" t="str">
            <v>B</v>
          </cell>
          <cell r="I27" t="str">
            <v>S</v>
          </cell>
          <cell r="J27" t="str">
            <v>00019680</v>
          </cell>
          <cell r="K27">
            <v>45553</v>
          </cell>
          <cell r="L27" t="str">
            <v>26240911449180000290550010000196801000438968</v>
          </cell>
          <cell r="M27" t="str">
            <v>26 -  Pernambuco</v>
          </cell>
          <cell r="N27">
            <v>1065.7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 t="str">
            <v xml:space="preserve">48.495.866/0001-47 </v>
          </cell>
          <cell r="G28" t="str">
            <v>BEMED COMERCIO ATACADISTA DE PRODUTOS DE HIGIENE  PESSOAL</v>
          </cell>
          <cell r="H28" t="str">
            <v>B</v>
          </cell>
          <cell r="I28" t="str">
            <v>S</v>
          </cell>
          <cell r="J28" t="str">
            <v>2220</v>
          </cell>
          <cell r="K28">
            <v>45553</v>
          </cell>
          <cell r="L28" t="str">
            <v>26240948495866000147550010000022201675004560</v>
          </cell>
          <cell r="M28" t="str">
            <v>2611606 - Recife - PE</v>
          </cell>
          <cell r="N28">
            <v>1251.17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 t="str">
            <v xml:space="preserve">21.216.468/0001-98 </v>
          </cell>
          <cell r="G29" t="str">
            <v>SANMED DISTRIBUIDORA DE PRODUTOS MEDICOS -HOSPITALAR</v>
          </cell>
          <cell r="H29" t="str">
            <v>B</v>
          </cell>
          <cell r="I29" t="str">
            <v>S</v>
          </cell>
          <cell r="J29" t="str">
            <v>000009479</v>
          </cell>
          <cell r="K29">
            <v>45553</v>
          </cell>
          <cell r="L29" t="str">
            <v>26240921216468000198550010000094791261202409</v>
          </cell>
          <cell r="M29" t="str">
            <v>26 -  Pernambuco</v>
          </cell>
          <cell r="N29">
            <v>600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 t="str">
            <v xml:space="preserve">41.778.326/0001-21 </v>
          </cell>
          <cell r="G30" t="str">
            <v xml:space="preserve">MED &amp; FARMA COMERCIO ATACADISTA MEDICAMENTOS LTDA </v>
          </cell>
          <cell r="H30" t="str">
            <v>B</v>
          </cell>
          <cell r="I30" t="str">
            <v>S</v>
          </cell>
          <cell r="J30" t="str">
            <v>000006166</v>
          </cell>
          <cell r="K30">
            <v>45553</v>
          </cell>
          <cell r="L30" t="str">
            <v>25240941778326000121550010000061661179375201</v>
          </cell>
          <cell r="M30" t="str">
            <v>25 -  Paraíba</v>
          </cell>
          <cell r="N30">
            <v>3852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 t="str">
            <v xml:space="preserve">03.817.043/0001-52 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72118</v>
          </cell>
          <cell r="K31">
            <v>45555</v>
          </cell>
          <cell r="L31" t="str">
            <v>26240903817043000152550010000721181110697919</v>
          </cell>
          <cell r="M31" t="str">
            <v>26 -  Pernambuco</v>
          </cell>
          <cell r="N31">
            <v>1004.63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 t="str">
            <v xml:space="preserve">21.381.761/0001-00 </v>
          </cell>
          <cell r="G32" t="str">
            <v xml:space="preserve">SIX DISTRIBUIDORA HOSPITALAR LTDA </v>
          </cell>
          <cell r="H32" t="str">
            <v>B</v>
          </cell>
          <cell r="I32" t="str">
            <v>S</v>
          </cell>
          <cell r="J32" t="str">
            <v>000069602</v>
          </cell>
          <cell r="K32">
            <v>45538</v>
          </cell>
          <cell r="L32" t="str">
            <v>26240921381761000100550010000696021642838142</v>
          </cell>
          <cell r="M32" t="str">
            <v>26 -  Pernambuco</v>
          </cell>
          <cell r="N32">
            <v>7679.6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 t="str">
            <v xml:space="preserve">09.007.162/0001-26 </v>
          </cell>
          <cell r="G33" t="str">
            <v xml:space="preserve">MAUES LOBATO COM.E REP . LTDA </v>
          </cell>
          <cell r="H33" t="str">
            <v>B</v>
          </cell>
          <cell r="I33" t="str">
            <v>S</v>
          </cell>
          <cell r="J33" t="str">
            <v>000098998</v>
          </cell>
          <cell r="K33">
            <v>45538</v>
          </cell>
          <cell r="L33" t="str">
            <v>26240909007162000126550010000989981468639259</v>
          </cell>
          <cell r="M33" t="str">
            <v>26 -  Pernambuco</v>
          </cell>
          <cell r="N33">
            <v>4095.7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 t="str">
            <v xml:space="preserve">12.882.932/0001-94 </v>
          </cell>
          <cell r="G34" t="str">
            <v>EXOMED COMERCIO ATACADISTA DE MEDICAMENTOS LTDA</v>
          </cell>
          <cell r="H34" t="str">
            <v>B</v>
          </cell>
          <cell r="I34" t="str">
            <v>S</v>
          </cell>
          <cell r="J34" t="str">
            <v>185281</v>
          </cell>
          <cell r="K34">
            <v>45538</v>
          </cell>
          <cell r="L34" t="str">
            <v>26240912882932000194550010001852811918584780</v>
          </cell>
          <cell r="M34" t="str">
            <v>26 -  Pernambuco</v>
          </cell>
          <cell r="N34">
            <v>437.7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 t="str">
            <v xml:space="preserve">22.580.510/0001-18 </v>
          </cell>
          <cell r="G35" t="str">
            <v>UNIFAR DISTRIBUIDORA DE MEDICAMENTOS LTDA</v>
          </cell>
          <cell r="H35" t="str">
            <v>B</v>
          </cell>
          <cell r="I35" t="str">
            <v>S</v>
          </cell>
          <cell r="J35" t="str">
            <v>64327</v>
          </cell>
          <cell r="K35">
            <v>45538</v>
          </cell>
          <cell r="L35" t="str">
            <v>26240922580510000118550010000643271000522881</v>
          </cell>
          <cell r="M35" t="str">
            <v>26 -  Pernambuco</v>
          </cell>
          <cell r="N35">
            <v>733.91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 t="str">
            <v xml:space="preserve">03.817.043/0001-52 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71549</v>
          </cell>
          <cell r="K36">
            <v>45539</v>
          </cell>
          <cell r="L36" t="str">
            <v>26240903817043000152550010000715491247147179</v>
          </cell>
          <cell r="M36" t="str">
            <v>26 -  Pernambuco</v>
          </cell>
          <cell r="N36">
            <v>360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 t="str">
            <v xml:space="preserve">12.882.932/0001-94 </v>
          </cell>
          <cell r="G37" t="str">
            <v>EXOMED COMERCIO ATACADISTA DE MEDICAMENTOS LTDA</v>
          </cell>
          <cell r="H37" t="str">
            <v>B</v>
          </cell>
          <cell r="I37" t="str">
            <v>S</v>
          </cell>
          <cell r="J37" t="str">
            <v>185305</v>
          </cell>
          <cell r="K37">
            <v>45539</v>
          </cell>
          <cell r="L37" t="str">
            <v>26240912882932000194550010001853051052191033</v>
          </cell>
          <cell r="M37" t="str">
            <v>26 -  Pernambuco</v>
          </cell>
          <cell r="N37">
            <v>18111.45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 t="str">
            <v xml:space="preserve">12.882.932/0001-94 </v>
          </cell>
          <cell r="G38" t="str">
            <v>EXOMED COMERCIO ATACADISTA DE MEDICAMENTOS LTDA</v>
          </cell>
          <cell r="H38" t="str">
            <v>B</v>
          </cell>
          <cell r="I38" t="str">
            <v>S</v>
          </cell>
          <cell r="J38" t="str">
            <v>185322</v>
          </cell>
          <cell r="K38">
            <v>45539</v>
          </cell>
          <cell r="L38" t="str">
            <v>26240912882932000194550010001853221526489144</v>
          </cell>
          <cell r="M38" t="str">
            <v>26 -  Pernambuco</v>
          </cell>
          <cell r="N38">
            <v>7150.4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 t="str">
            <v xml:space="preserve">03.817.043/0001-52 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71558</v>
          </cell>
          <cell r="K39">
            <v>45539</v>
          </cell>
          <cell r="L39" t="str">
            <v>26240903817043000152550010000715581229421751</v>
          </cell>
          <cell r="M39" t="str">
            <v>26 -  Pernambuco</v>
          </cell>
          <cell r="N39">
            <v>8677.1200000000008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 t="str">
            <v xml:space="preserve">09.607.807/0001-61 </v>
          </cell>
          <cell r="G40" t="str">
            <v>INJEFARMA C E S DIST LTDA</v>
          </cell>
          <cell r="H40" t="str">
            <v>B</v>
          </cell>
          <cell r="I40" t="str">
            <v>S</v>
          </cell>
          <cell r="J40" t="str">
            <v>000021360</v>
          </cell>
          <cell r="K40">
            <v>45540</v>
          </cell>
          <cell r="L40" t="str">
            <v>26240909607807000161550010000213601979850680</v>
          </cell>
          <cell r="M40" t="str">
            <v>26 -  Pernambuco</v>
          </cell>
          <cell r="N40">
            <v>464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 t="str">
            <v xml:space="preserve">05.106.015/0001-52 </v>
          </cell>
          <cell r="G41" t="str">
            <v>CALLMED COMERCIO DE MED E REP LTDA</v>
          </cell>
          <cell r="H41" t="str">
            <v>B</v>
          </cell>
          <cell r="I41" t="str">
            <v>S</v>
          </cell>
          <cell r="J41" t="str">
            <v>000121122</v>
          </cell>
          <cell r="K41">
            <v>45538</v>
          </cell>
          <cell r="L41" t="str">
            <v>23240905106015000152550010001211221001297899</v>
          </cell>
          <cell r="M41" t="str">
            <v>2304400 - Fortaleza - CE</v>
          </cell>
          <cell r="N41">
            <v>8657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 t="str">
            <v xml:space="preserve">01.722.296/0001-17 </v>
          </cell>
          <cell r="G42" t="str">
            <v xml:space="preserve">PANORAMA COM. DE PRODUTOS MEDICOS E FARMACEUTICO LTDA </v>
          </cell>
          <cell r="H42" t="str">
            <v>B</v>
          </cell>
          <cell r="I42" t="str">
            <v>S</v>
          </cell>
          <cell r="J42" t="str">
            <v>237831</v>
          </cell>
          <cell r="K42">
            <v>45538</v>
          </cell>
          <cell r="L42" t="str">
            <v>23240901722296000117550010002378311002379532</v>
          </cell>
          <cell r="M42" t="str">
            <v>2304400 - Fortaleza - CE</v>
          </cell>
          <cell r="N42">
            <v>2190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 t="str">
            <v xml:space="preserve">03.817.043/0001-52 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000071765</v>
          </cell>
          <cell r="K43">
            <v>45544</v>
          </cell>
          <cell r="L43" t="str">
            <v>26240903817043000152550010000717651472370135</v>
          </cell>
          <cell r="M43" t="str">
            <v>26 -  Pernambuco</v>
          </cell>
          <cell r="N43">
            <v>619.20000000000005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 t="str">
            <v xml:space="preserve">03.817.043/0001-52 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71663</v>
          </cell>
          <cell r="K44">
            <v>45541</v>
          </cell>
          <cell r="L44" t="str">
            <v>26240903817043000152550010000716631511599223</v>
          </cell>
          <cell r="M44" t="str">
            <v>26 -  Pernambuco</v>
          </cell>
          <cell r="N44">
            <v>619.20000000000005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 t="str">
            <v xml:space="preserve">21.381.761/0001-00 </v>
          </cell>
          <cell r="G45" t="str">
            <v xml:space="preserve">SIX DISTRIBUIDORA HOSPITALAR LTDA </v>
          </cell>
          <cell r="H45" t="str">
            <v>B</v>
          </cell>
          <cell r="I45" t="str">
            <v>S</v>
          </cell>
          <cell r="J45" t="str">
            <v>000070172</v>
          </cell>
          <cell r="K45">
            <v>45554</v>
          </cell>
          <cell r="L45" t="str">
            <v>26240921381761000100550010000701721247430586</v>
          </cell>
          <cell r="M45" t="str">
            <v>26 -  Pernambuco</v>
          </cell>
          <cell r="N45">
            <v>653.70000000000005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 t="str">
            <v xml:space="preserve">03.817.043/0001-52 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72066</v>
          </cell>
          <cell r="K46">
            <v>45554</v>
          </cell>
          <cell r="L46" t="str">
            <v>26240903817043000152550010000720661172245673</v>
          </cell>
          <cell r="M46" t="str">
            <v>26 -  Pernambuco</v>
          </cell>
          <cell r="N46">
            <v>798.7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 t="str">
            <v xml:space="preserve">24.380.578/0022-03 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6387</v>
          </cell>
          <cell r="K47">
            <v>45546</v>
          </cell>
          <cell r="L47" t="str">
            <v>26240924380578002041556080000063871887771628</v>
          </cell>
          <cell r="M47" t="str">
            <v>26 -  Pernambuco</v>
          </cell>
          <cell r="N47">
            <v>285.98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 t="str">
            <v xml:space="preserve">24.380.578/0022-03 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6366</v>
          </cell>
          <cell r="K48">
            <v>45545</v>
          </cell>
          <cell r="L48" t="str">
            <v>26240924380578002041556080000063661927702214</v>
          </cell>
          <cell r="M48" t="str">
            <v>26 -  Pernambuco</v>
          </cell>
          <cell r="N48">
            <v>171.56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 t="str">
            <v xml:space="preserve">24.380.578/0022-03 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428</v>
          </cell>
          <cell r="K49">
            <v>45559</v>
          </cell>
          <cell r="L49" t="str">
            <v>26240924380578002203556200000004281520671963</v>
          </cell>
          <cell r="M49" t="str">
            <v>26 -  Pernambuco</v>
          </cell>
          <cell r="N49">
            <v>5932.31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 t="str">
            <v xml:space="preserve">24.380.578/0022-03 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6499</v>
          </cell>
          <cell r="K50">
            <v>45559</v>
          </cell>
          <cell r="L50" t="str">
            <v>26240924380578002041556080000064991706818909</v>
          </cell>
          <cell r="M50" t="str">
            <v>26 -  Pernambuco</v>
          </cell>
          <cell r="N50">
            <v>171.56</v>
          </cell>
        </row>
        <row r="51">
          <cell r="C51" t="str">
            <v>UPA BARRA DE JANGADA - C.G 005/2022</v>
          </cell>
          <cell r="E51" t="str">
            <v>3.2 - Gás e Outros Materiais Engarrafados</v>
          </cell>
          <cell r="F51" t="str">
            <v xml:space="preserve">24.380.578/0022-03 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6523</v>
          </cell>
          <cell r="K51">
            <v>45561</v>
          </cell>
          <cell r="L51" t="str">
            <v>26240924380578002041556080000065231959030320</v>
          </cell>
          <cell r="M51" t="str">
            <v>26 -  Pernambuco</v>
          </cell>
          <cell r="N51">
            <v>171.56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 t="str">
            <v xml:space="preserve">24.380.578/0022-03 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6525</v>
          </cell>
          <cell r="K52">
            <v>45561</v>
          </cell>
          <cell r="L52" t="str">
            <v>26240924380578002041556080000065251861219829</v>
          </cell>
          <cell r="M52" t="str">
            <v>26 -  Pernambuco</v>
          </cell>
          <cell r="N52">
            <v>57.18</v>
          </cell>
        </row>
        <row r="53">
          <cell r="C53" t="str">
            <v>UPA BARRA DE JANGADA - C.G 005/2022</v>
          </cell>
          <cell r="E53" t="str">
            <v>3.2 - Gás e Outros Materiais Engarrafados</v>
          </cell>
          <cell r="F53" t="str">
            <v xml:space="preserve">24.380.578/0022-03 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6547</v>
          </cell>
          <cell r="K53">
            <v>45563</v>
          </cell>
          <cell r="L53" t="str">
            <v>26240924380578002041556080000065471346326405</v>
          </cell>
          <cell r="M53" t="str">
            <v>26 -  Pernambuco</v>
          </cell>
          <cell r="N53">
            <v>117.17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 t="str">
            <v xml:space="preserve">11.623.188/0022-75 </v>
          </cell>
          <cell r="G54" t="str">
            <v xml:space="preserve">ARMAZEM CORAL LTDA CANDEIAS </v>
          </cell>
          <cell r="H54" t="str">
            <v>B</v>
          </cell>
          <cell r="I54" t="str">
            <v>S</v>
          </cell>
          <cell r="J54" t="str">
            <v>227341</v>
          </cell>
          <cell r="K54">
            <v>45565</v>
          </cell>
          <cell r="L54" t="str">
            <v>26240911623188002275650100002273419803931658</v>
          </cell>
          <cell r="M54" t="str">
            <v>26 -  Pernambuco</v>
          </cell>
          <cell r="N54">
            <v>18.899999999999999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 t="str">
            <v xml:space="preserve">10.230.480/0019-60 </v>
          </cell>
          <cell r="G55" t="str">
            <v>FERREIRA COSTA CIA LTDA.</v>
          </cell>
          <cell r="H55" t="str">
            <v>B</v>
          </cell>
          <cell r="I55" t="str">
            <v>S</v>
          </cell>
          <cell r="J55" t="str">
            <v>002133066</v>
          </cell>
          <cell r="K55">
            <v>45560</v>
          </cell>
          <cell r="L55" t="str">
            <v>26240910230480001960550100021330661125205651</v>
          </cell>
          <cell r="M55" t="str">
            <v>26 -  Pernambuco</v>
          </cell>
          <cell r="N55">
            <v>27.9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 t="str">
            <v xml:space="preserve">01.087.587/0001-80 </v>
          </cell>
          <cell r="G56" t="str">
            <v>DEPOSITO PAULO BAHIA</v>
          </cell>
          <cell r="H56" t="str">
            <v>B</v>
          </cell>
          <cell r="I56" t="str">
            <v>S</v>
          </cell>
          <cell r="J56" t="str">
            <v>000000831</v>
          </cell>
          <cell r="K56">
            <v>45537</v>
          </cell>
          <cell r="L56" t="str">
            <v>26240901087587000180550010000008311000004870</v>
          </cell>
          <cell r="M56" t="str">
            <v>26 -  Pernambuco</v>
          </cell>
          <cell r="N56">
            <v>1265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 t="str">
            <v xml:space="preserve">01.087.587/0001-80 </v>
          </cell>
          <cell r="G57" t="str">
            <v>DEPOSITO PAULO BAHIA</v>
          </cell>
          <cell r="H57" t="str">
            <v>B</v>
          </cell>
          <cell r="I57" t="str">
            <v>S</v>
          </cell>
          <cell r="J57" t="str">
            <v>000000835</v>
          </cell>
          <cell r="K57">
            <v>45565</v>
          </cell>
          <cell r="L57" t="str">
            <v>26240901087587000180550010000008351000004918</v>
          </cell>
          <cell r="M57" t="str">
            <v>26 -  Pernambuco</v>
          </cell>
          <cell r="N57">
            <v>936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 t="str">
            <v xml:space="preserve">01.687.725/0001-62 </v>
          </cell>
          <cell r="G58" t="str">
            <v xml:space="preserve">CENTRO ESPECIALIZADO EM NUTRIÇÃO ENTERAL E PERENTERAL </v>
          </cell>
          <cell r="H58" t="str">
            <v>B</v>
          </cell>
          <cell r="I58" t="str">
            <v>S</v>
          </cell>
          <cell r="J58" t="str">
            <v>000051837</v>
          </cell>
          <cell r="K58">
            <v>45537</v>
          </cell>
          <cell r="L58" t="str">
            <v>26240901687725000162550010000518371538610000</v>
          </cell>
          <cell r="M58" t="str">
            <v>26 -  Pernambuco</v>
          </cell>
          <cell r="N58">
            <v>19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 t="str">
            <v xml:space="preserve">38.446.162/0001-20 </v>
          </cell>
          <cell r="G59" t="str">
            <v>R S SOLUCOES EM REFEICOES</v>
          </cell>
          <cell r="H59" t="str">
            <v>B</v>
          </cell>
          <cell r="I59" t="str">
            <v>S</v>
          </cell>
          <cell r="J59" t="str">
            <v>000644</v>
          </cell>
          <cell r="K59">
            <v>45565</v>
          </cell>
          <cell r="L59" t="str">
            <v>26240938446162000120550010000006441000006790</v>
          </cell>
          <cell r="M59" t="str">
            <v>2611606 - Recife - PE</v>
          </cell>
          <cell r="N59">
            <v>7188.15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 t="str">
            <v xml:space="preserve">01.087.587/0001-80 </v>
          </cell>
          <cell r="G60" t="str">
            <v>DEPOSITO PAULO BAHIA</v>
          </cell>
          <cell r="H60" t="str">
            <v>B</v>
          </cell>
          <cell r="I60" t="str">
            <v>S</v>
          </cell>
          <cell r="J60" t="str">
            <v>835</v>
          </cell>
          <cell r="K60">
            <v>45565</v>
          </cell>
          <cell r="L60" t="str">
            <v>26240901087587000180550010000008351000004918</v>
          </cell>
          <cell r="M60" t="str">
            <v>26 -  Pernambuco</v>
          </cell>
          <cell r="N60">
            <v>110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 t="str">
            <v xml:space="preserve">01.687.725/0001-62 </v>
          </cell>
          <cell r="G61" t="str">
            <v xml:space="preserve">CENTRO ESPECIALIZADO EM NUTRIÇÃO ENTERAL E PERENTERAL </v>
          </cell>
          <cell r="H61" t="str">
            <v>B</v>
          </cell>
          <cell r="I61" t="str">
            <v>S</v>
          </cell>
          <cell r="J61" t="str">
            <v>000051837</v>
          </cell>
          <cell r="K61">
            <v>45537</v>
          </cell>
          <cell r="L61" t="str">
            <v>26240901687725000162550010000518371538610000</v>
          </cell>
          <cell r="M61" t="str">
            <v>26 -  Pernambuco</v>
          </cell>
          <cell r="N61">
            <v>120.32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 t="str">
            <v xml:space="preserve">07.160.019/0002-25 </v>
          </cell>
          <cell r="G62" t="str">
            <v>VITALE COMERCIO S. A.</v>
          </cell>
          <cell r="H62" t="str">
            <v>B</v>
          </cell>
          <cell r="I62" t="str">
            <v>S</v>
          </cell>
          <cell r="J62" t="str">
            <v>9917</v>
          </cell>
          <cell r="K62">
            <v>45547</v>
          </cell>
          <cell r="L62" t="str">
            <v>26240907160019000225550010000099171381138151</v>
          </cell>
          <cell r="M62" t="str">
            <v>26 -  Pernambuco</v>
          </cell>
          <cell r="N62">
            <v>776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 t="str">
            <v xml:space="preserve">04.065.526/0001-00 </v>
          </cell>
          <cell r="G63" t="str">
            <v>IMPÉRIO DE CHAVES E ACESSÓRIOS LTDA</v>
          </cell>
          <cell r="H63" t="str">
            <v>B</v>
          </cell>
          <cell r="I63" t="str">
            <v>S</v>
          </cell>
          <cell r="J63" t="str">
            <v>000009279</v>
          </cell>
          <cell r="K63">
            <v>45558</v>
          </cell>
          <cell r="L63" t="str">
            <v>26240904065526000100550010000092791250400040</v>
          </cell>
          <cell r="M63" t="str">
            <v>26 -  Pernambuco</v>
          </cell>
          <cell r="N63">
            <v>47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 t="str">
            <v xml:space="preserve">04.940.640/0003-02 </v>
          </cell>
          <cell r="G64" t="str">
            <v>VIA DA CONSTRUÇAO LTDA</v>
          </cell>
          <cell r="H64" t="str">
            <v>B</v>
          </cell>
          <cell r="I64" t="str">
            <v>S</v>
          </cell>
          <cell r="J64" t="str">
            <v>000025239</v>
          </cell>
          <cell r="K64">
            <v>45565</v>
          </cell>
          <cell r="L64" t="str">
            <v>26240904940640000302550010000252391004811453</v>
          </cell>
          <cell r="M64" t="str">
            <v>26 -  Pernambuco</v>
          </cell>
          <cell r="N64">
            <v>23.08</v>
          </cell>
        </row>
        <row r="65">
          <cell r="C65" t="str">
            <v>UPA BARRA DE JANGADA - C.G 005/2022</v>
          </cell>
          <cell r="E65" t="str">
            <v>3.1 - Combustíveis e Lubrificantes Automotivos</v>
          </cell>
          <cell r="F65" t="str">
            <v xml:space="preserve">01.912.250/0001-60 </v>
          </cell>
          <cell r="G65" t="str">
            <v xml:space="preserve">POSTO CANCUN LTDA </v>
          </cell>
          <cell r="H65" t="str">
            <v>B</v>
          </cell>
          <cell r="I65" t="str">
            <v>S</v>
          </cell>
          <cell r="J65" t="str">
            <v>3585</v>
          </cell>
          <cell r="K65">
            <v>45537</v>
          </cell>
          <cell r="L65" t="str">
            <v>26240901912250000160550120000035851002155817</v>
          </cell>
          <cell r="M65" t="str">
            <v>26 -  Pernambuco</v>
          </cell>
          <cell r="N65">
            <v>1072.26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 t="str">
            <v xml:space="preserve">11.251.195/0001-69 </v>
          </cell>
          <cell r="G66" t="str">
            <v>POSTO FIJI COMERCIO DE COMBUSTIVEIS LTDA</v>
          </cell>
          <cell r="H66" t="str">
            <v>B</v>
          </cell>
          <cell r="I66" t="str">
            <v>S</v>
          </cell>
          <cell r="J66" t="str">
            <v>14242</v>
          </cell>
          <cell r="K66">
            <v>45539</v>
          </cell>
          <cell r="L66" t="str">
            <v>26240911251195000169550120000142421002164637</v>
          </cell>
          <cell r="M66" t="str">
            <v>26 -  Pernambuco</v>
          </cell>
          <cell r="N66">
            <v>5627.94</v>
          </cell>
        </row>
        <row r="67">
          <cell r="C67" t="str">
            <v>UPA BARRA DE JANGADA - C.G 005/2022</v>
          </cell>
          <cell r="E67" t="str">
            <v xml:space="preserve">3.9 - Material para Manutenção de Bens Imóveis </v>
          </cell>
          <cell r="F67" t="str">
            <v xml:space="preserve">09.025.744/0001-35 </v>
          </cell>
          <cell r="G67" t="str">
            <v xml:space="preserve">JULIO CESAR SANTANA DE OLIVEIRA &amp; CIA LTDA </v>
          </cell>
          <cell r="H67" t="str">
            <v>B</v>
          </cell>
          <cell r="I67" t="str">
            <v>S</v>
          </cell>
          <cell r="J67" t="str">
            <v>000000301</v>
          </cell>
          <cell r="K67">
            <v>45545</v>
          </cell>
          <cell r="L67" t="str">
            <v>26240909025744000135550010000003011377000007</v>
          </cell>
          <cell r="M67" t="str">
            <v>26 -  Pernambuco</v>
          </cell>
          <cell r="N67">
            <v>57</v>
          </cell>
        </row>
        <row r="68">
          <cell r="C68" t="str">
            <v>UPA BARRA DE JANGADA - C.G 005/2022</v>
          </cell>
          <cell r="E68" t="str">
            <v xml:space="preserve">3.9 - Material para Manutenção de Bens Imóveis </v>
          </cell>
          <cell r="F68" t="str">
            <v xml:space="preserve">27.471.825/0001-40 </v>
          </cell>
          <cell r="G68" t="str">
            <v xml:space="preserve">JANAINA ALVES LEITE </v>
          </cell>
          <cell r="H68" t="str">
            <v>B</v>
          </cell>
          <cell r="I68" t="str">
            <v>S</v>
          </cell>
          <cell r="J68" t="str">
            <v>509</v>
          </cell>
          <cell r="K68">
            <v>45545</v>
          </cell>
          <cell r="L68" t="str">
            <v>26240927471825000140650010000005091792785163</v>
          </cell>
          <cell r="M68" t="str">
            <v>26 -  Pernambuco</v>
          </cell>
          <cell r="N68">
            <v>410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 t="str">
            <v xml:space="preserve">04.940.640/0003-02 </v>
          </cell>
          <cell r="G69" t="str">
            <v>VIA DA CONSTRUÇAO LTDA</v>
          </cell>
          <cell r="H69" t="str">
            <v>B</v>
          </cell>
          <cell r="I69" t="str">
            <v>S</v>
          </cell>
          <cell r="J69" t="str">
            <v>000025096</v>
          </cell>
          <cell r="K69">
            <v>45548</v>
          </cell>
          <cell r="L69" t="str">
            <v>26240904940640000302550010000250961007934284</v>
          </cell>
          <cell r="M69" t="str">
            <v>26 -  Pernambuco</v>
          </cell>
          <cell r="N69">
            <v>144.91999999999999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 t="str">
            <v xml:space="preserve">04.940.640/0003-02 </v>
          </cell>
          <cell r="G70" t="str">
            <v>VIA DA CONSTRUÇAO LTDA</v>
          </cell>
          <cell r="H70" t="str">
            <v>B</v>
          </cell>
          <cell r="I70" t="str">
            <v>S</v>
          </cell>
          <cell r="J70" t="str">
            <v>000025131</v>
          </cell>
          <cell r="K70">
            <v>45552</v>
          </cell>
          <cell r="L70" t="str">
            <v>26240904940640000302550010000251311005766482</v>
          </cell>
          <cell r="M70" t="str">
            <v>26 -  Pernambuco</v>
          </cell>
          <cell r="N70">
            <v>17.27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 t="str">
            <v xml:space="preserve">04.940.640/0003-02 </v>
          </cell>
          <cell r="G71" t="str">
            <v>VIA DA CONSTRUÇAO LTDA</v>
          </cell>
          <cell r="H71" t="str">
            <v>B</v>
          </cell>
          <cell r="I71" t="str">
            <v>S</v>
          </cell>
          <cell r="J71" t="str">
            <v>000025239</v>
          </cell>
          <cell r="K71">
            <v>45565</v>
          </cell>
          <cell r="L71" t="str">
            <v>26240904940640000302550010000252391004811453</v>
          </cell>
          <cell r="M71" t="str">
            <v>26 -  Pernambuco</v>
          </cell>
          <cell r="N71">
            <v>31.72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 t="str">
            <v xml:space="preserve">11.623.188/0022-75 </v>
          </cell>
          <cell r="G72" t="str">
            <v xml:space="preserve">ARMAZEM CORAL LTDA CANDEIAS </v>
          </cell>
          <cell r="H72" t="str">
            <v>S</v>
          </cell>
          <cell r="I72" t="str">
            <v>S</v>
          </cell>
          <cell r="J72" t="str">
            <v>227341</v>
          </cell>
          <cell r="K72">
            <v>45565</v>
          </cell>
          <cell r="L72" t="str">
            <v>26240911623188002275650100002273419803931658</v>
          </cell>
          <cell r="M72" t="str">
            <v>26 -  Pernambuco</v>
          </cell>
          <cell r="N72">
            <v>66</v>
          </cell>
        </row>
        <row r="73">
          <cell r="C73" t="str">
            <v>UPA BARRA DE JANGADA - C.G 005/2022</v>
          </cell>
          <cell r="E73" t="str">
            <v xml:space="preserve">3.9 - Material para Manutenção de Bens Imóveis </v>
          </cell>
          <cell r="F73" t="str">
            <v xml:space="preserve">10.230.480/0019-60 </v>
          </cell>
          <cell r="G73" t="str">
            <v>FERREIRA COSTA CIA LTDA.</v>
          </cell>
          <cell r="H73" t="str">
            <v>S</v>
          </cell>
          <cell r="I73" t="str">
            <v>S</v>
          </cell>
          <cell r="J73" t="str">
            <v>002133065</v>
          </cell>
          <cell r="K73">
            <v>45560</v>
          </cell>
          <cell r="L73" t="str">
            <v>26240910230480001960550100021330651125205646</v>
          </cell>
          <cell r="M73" t="str">
            <v>26 -  Pernambuco</v>
          </cell>
          <cell r="N73">
            <v>197.67</v>
          </cell>
        </row>
        <row r="74">
          <cell r="C74" t="str">
            <v>UPA BARRA DE JANGADA - C.G 005/2022</v>
          </cell>
          <cell r="E74" t="str">
            <v xml:space="preserve">3.9 - Material para Manutenção de Bens Imóveis </v>
          </cell>
          <cell r="F74" t="str">
            <v xml:space="preserve">10.230.480/0019-60 </v>
          </cell>
          <cell r="G74" t="str">
            <v>FERREIRA COSTA CIA LTDA.</v>
          </cell>
          <cell r="H74" t="str">
            <v>S</v>
          </cell>
          <cell r="I74" t="str">
            <v>S</v>
          </cell>
          <cell r="J74" t="str">
            <v>002133066</v>
          </cell>
          <cell r="K74">
            <v>45560</v>
          </cell>
          <cell r="L74" t="str">
            <v>26240910230480001960550100021330661125205651</v>
          </cell>
          <cell r="M74" t="str">
            <v>26 -  Pernambuco</v>
          </cell>
          <cell r="N74">
            <v>133.5</v>
          </cell>
        </row>
        <row r="75">
          <cell r="C75" t="str">
            <v>UPA BARRA DE JANGADA - C.G 005/2022</v>
          </cell>
          <cell r="E75" t="str">
            <v xml:space="preserve">3.9 - Material para Manutenção de Bens Imóveis </v>
          </cell>
          <cell r="F75" t="str">
            <v xml:space="preserve">10.230.480/0019-60 </v>
          </cell>
          <cell r="G75" t="str">
            <v>FERREIRA COSTA CIA LTDA.</v>
          </cell>
          <cell r="H75" t="str">
            <v>S</v>
          </cell>
          <cell r="I75" t="str">
            <v>S</v>
          </cell>
          <cell r="J75" t="str">
            <v>002133069</v>
          </cell>
          <cell r="K75">
            <v>45560</v>
          </cell>
          <cell r="L75" t="str">
            <v>26240910230480001960550100021330691125205726</v>
          </cell>
          <cell r="M75" t="str">
            <v>26 -  Pernambuco</v>
          </cell>
          <cell r="N75">
            <v>49.9</v>
          </cell>
        </row>
        <row r="76">
          <cell r="C76" t="str">
            <v>UPA BARRA DE JANGADA - C.G 005/2022</v>
          </cell>
          <cell r="E76" t="str">
            <v xml:space="preserve">3.10 - Material para Manutenção de Bens Móveis </v>
          </cell>
          <cell r="F76" t="str">
            <v xml:space="preserve">11.251.195/0001-69 </v>
          </cell>
          <cell r="G76" t="str">
            <v>POSTO FIJI COMERCIO DE COMBUSTIVEIS LTDA</v>
          </cell>
          <cell r="H76" t="str">
            <v>S</v>
          </cell>
          <cell r="I76" t="str">
            <v>S</v>
          </cell>
          <cell r="J76" t="str">
            <v>14242</v>
          </cell>
          <cell r="K76">
            <v>45539</v>
          </cell>
          <cell r="L76" t="str">
            <v>26240911251195000169550120000142421002164637</v>
          </cell>
          <cell r="M76" t="str">
            <v>26 -  Pernambuco</v>
          </cell>
          <cell r="N76">
            <v>102.22</v>
          </cell>
        </row>
        <row r="77">
          <cell r="C77" t="str">
            <v>UPA BARRA DE JANGADA - C.G 005/2022</v>
          </cell>
          <cell r="E77" t="str">
            <v xml:space="preserve">5.21 - Seguros em geral </v>
          </cell>
          <cell r="F77" t="str">
            <v xml:space="preserve">47.039.247/0001-85 </v>
          </cell>
          <cell r="G77" t="str">
            <v>FRANÇA VIEIRA PRODUTOS E SERVIÇOS LTDA</v>
          </cell>
          <cell r="H77" t="str">
            <v>S</v>
          </cell>
          <cell r="I77" t="str">
            <v>S</v>
          </cell>
          <cell r="J77" t="str">
            <v>001679</v>
          </cell>
          <cell r="K77">
            <v>45548</v>
          </cell>
          <cell r="L77" t="str">
            <v>26240947039247000185550010000016791693187557</v>
          </cell>
          <cell r="M77" t="str">
            <v>2611606 - Recife - PE</v>
          </cell>
          <cell r="N77">
            <v>345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 t="str">
            <v>000.000.600-97</v>
          </cell>
          <cell r="G78" t="str">
            <v>BANCO DO BRASIL SA CONTA CORRENTE Nº 31203-7</v>
          </cell>
          <cell r="H78" t="str">
            <v>S</v>
          </cell>
          <cell r="I78" t="str">
            <v>N</v>
          </cell>
          <cell r="M78" t="str">
            <v>2611606 - Recife - PE</v>
          </cell>
          <cell r="N78">
            <v>171.2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 t="str">
            <v>000.000.600-97</v>
          </cell>
          <cell r="G79" t="str">
            <v>BANCO DO BRASIL SA CONTA CORRENTE Nº 31213-4</v>
          </cell>
          <cell r="H79" t="str">
            <v>S</v>
          </cell>
          <cell r="I79" t="str">
            <v>N</v>
          </cell>
          <cell r="M79" t="str">
            <v>2611606 - Recife - PE</v>
          </cell>
          <cell r="N79">
            <v>67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 t="str">
            <v>000.000.600-97</v>
          </cell>
          <cell r="G80" t="str">
            <v>BANCO DO BRASIL SA CONTA CORRENTE Nº 31203-7</v>
          </cell>
          <cell r="H80" t="str">
            <v>S</v>
          </cell>
          <cell r="I80" t="str">
            <v>N</v>
          </cell>
          <cell r="M80" t="str">
            <v>2611606 - Recife - PE</v>
          </cell>
          <cell r="N80">
            <v>512.4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 t="str">
            <v>000.000.600-97</v>
          </cell>
          <cell r="G81" t="str">
            <v>BANCO DO BRASIL SA CONTA CORRENTE Nº 31213-4</v>
          </cell>
          <cell r="H81" t="str">
            <v>S</v>
          </cell>
          <cell r="I81" t="str">
            <v>N</v>
          </cell>
          <cell r="M81" t="str">
            <v>2611606 - Recife - PE</v>
          </cell>
          <cell r="N81">
            <v>17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 t="str">
            <v xml:space="preserve">00.360.305/1030-00 </v>
          </cell>
          <cell r="G82" t="str">
            <v>CAIXA ECONOMICA FEDERAL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15</v>
          </cell>
        </row>
        <row r="83">
          <cell r="C83" t="str">
            <v>UPA BARRA DE JANGADA - C.G 005/2022</v>
          </cell>
          <cell r="E83" t="str">
            <v>5.18 - Teledonia Fixa</v>
          </cell>
          <cell r="F83" t="str">
            <v xml:space="preserve">03.423.730/0001-93 </v>
          </cell>
          <cell r="G83" t="str">
            <v>ALGAR TELECOM</v>
          </cell>
          <cell r="H83" t="str">
            <v>S</v>
          </cell>
          <cell r="I83" t="str">
            <v>S</v>
          </cell>
          <cell r="J83" t="str">
            <v>473884202</v>
          </cell>
          <cell r="K83">
            <v>45556</v>
          </cell>
          <cell r="M83" t="str">
            <v>26 -  Pernambuco</v>
          </cell>
          <cell r="N83">
            <v>906.32</v>
          </cell>
        </row>
        <row r="84">
          <cell r="C84" t="str">
            <v>UPA BARRA DE JANGADA - C.G 005/2022</v>
          </cell>
          <cell r="E84" t="str">
            <v>5.13 - Água e Esgoto</v>
          </cell>
          <cell r="F84" t="str">
            <v xml:space="preserve">09.769.035/0001-64 </v>
          </cell>
          <cell r="G84" t="str">
            <v xml:space="preserve">COMPESA </v>
          </cell>
          <cell r="H84" t="str">
            <v>S</v>
          </cell>
          <cell r="I84" t="str">
            <v>S</v>
          </cell>
          <cell r="J84" t="str">
            <v>20240978012481</v>
          </cell>
          <cell r="K84">
            <v>45593</v>
          </cell>
          <cell r="M84" t="str">
            <v>26 -  Pernambuco</v>
          </cell>
          <cell r="N84">
            <v>17647.54</v>
          </cell>
        </row>
        <row r="85">
          <cell r="C85" t="str">
            <v>UPA BARRA DE JANGADA - C.G 005/2022</v>
          </cell>
          <cell r="E85" t="str">
            <v>5.12 - Energia Elétrica</v>
          </cell>
          <cell r="F85" t="str">
            <v xml:space="preserve">10.835.932/0001-08 </v>
          </cell>
          <cell r="G85" t="str">
            <v>NEOENERGIA</v>
          </cell>
          <cell r="H85" t="str">
            <v>S</v>
          </cell>
          <cell r="I85" t="str">
            <v>S</v>
          </cell>
          <cell r="J85" t="str">
            <v>327483229</v>
          </cell>
          <cell r="K85">
            <v>45566</v>
          </cell>
          <cell r="L85" t="str">
            <v>26241010835932000108660003274832291035473180</v>
          </cell>
          <cell r="M85" t="str">
            <v>26 -  Pernambuco</v>
          </cell>
          <cell r="N85">
            <v>17836.75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 t="str">
            <v xml:space="preserve">24.801.362/0001-40 </v>
          </cell>
          <cell r="G86" t="str">
            <v xml:space="preserve">AMD TECNOLOGIA DA INFORMAÇÃO  E SISTEMA LTDA </v>
          </cell>
          <cell r="H86" t="str">
            <v>S</v>
          </cell>
          <cell r="I86" t="str">
            <v>S</v>
          </cell>
          <cell r="J86" t="str">
            <v>1067</v>
          </cell>
          <cell r="K86">
            <v>45566</v>
          </cell>
          <cell r="M86" t="str">
            <v>26 -  Pernambuco</v>
          </cell>
          <cell r="N86">
            <v>4492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 t="str">
            <v xml:space="preserve">44.283.333/0005-74 </v>
          </cell>
          <cell r="G87" t="str">
            <v xml:space="preserve">SCM PARTICIPAÇÕES SA </v>
          </cell>
          <cell r="H87" t="str">
            <v>S</v>
          </cell>
          <cell r="I87" t="str">
            <v>S</v>
          </cell>
          <cell r="J87" t="str">
            <v>000029778</v>
          </cell>
          <cell r="K87">
            <v>45548</v>
          </cell>
          <cell r="M87" t="str">
            <v>26 -  Pernambuco</v>
          </cell>
          <cell r="N87">
            <v>464.02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 t="str">
            <v xml:space="preserve">36.405.607/0001-07 </v>
          </cell>
          <cell r="G88" t="str">
            <v xml:space="preserve">HELSON CARLOS LIMA DE SOUZA </v>
          </cell>
          <cell r="H88" t="str">
            <v>S</v>
          </cell>
          <cell r="I88" t="str">
            <v>S</v>
          </cell>
          <cell r="J88" t="str">
            <v>01140</v>
          </cell>
          <cell r="K88">
            <v>45575</v>
          </cell>
          <cell r="M88" t="str">
            <v>26 -  Pernambuco</v>
          </cell>
          <cell r="N88">
            <v>850</v>
          </cell>
        </row>
        <row r="89">
          <cell r="C89" t="str">
            <v>UPA BARRA DE JANGADA - C.G 005/2022</v>
          </cell>
          <cell r="E89" t="str">
            <v>5.3 - Locação de Máquinas e Equipamentos</v>
          </cell>
          <cell r="F89" t="str">
            <v xml:space="preserve">10.279.299/0001-19 </v>
          </cell>
          <cell r="G89" t="str">
            <v>RGRAPH COMERCIO E SERVIÇOS</v>
          </cell>
          <cell r="H89" t="str">
            <v>S</v>
          </cell>
          <cell r="I89" t="str">
            <v>S</v>
          </cell>
          <cell r="J89" t="str">
            <v>08339</v>
          </cell>
          <cell r="K89">
            <v>45573</v>
          </cell>
          <cell r="M89" t="str">
            <v>26 -  Pernambuco</v>
          </cell>
          <cell r="N89">
            <v>2213.9499999999998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 t="str">
            <v xml:space="preserve">26.081.685/0001-31 </v>
          </cell>
          <cell r="G90" t="str">
            <v>CG REFRIGERAÇÕES LTDA</v>
          </cell>
          <cell r="H90" t="str">
            <v>S</v>
          </cell>
          <cell r="I90" t="str">
            <v>S</v>
          </cell>
          <cell r="J90" t="str">
            <v>11044</v>
          </cell>
          <cell r="K90">
            <v>45569</v>
          </cell>
          <cell r="M90" t="str">
            <v>26 -  Pernambuco</v>
          </cell>
          <cell r="N90">
            <v>6397.49</v>
          </cell>
        </row>
        <row r="91">
          <cell r="C91" t="str">
            <v>UPA BARRA DE JANGADA - C.G 005/2022</v>
          </cell>
          <cell r="E91" t="str">
            <v>5.1 - Locação de Equipamentos Médicos-Hospitalares</v>
          </cell>
          <cell r="F91" t="str">
            <v xml:space="preserve">00.331.788/0024-05 </v>
          </cell>
          <cell r="G91" t="str">
            <v>AIR LIQUIDE BRASIL LTDA</v>
          </cell>
          <cell r="H91" t="str">
            <v>S</v>
          </cell>
          <cell r="I91" t="str">
            <v>S</v>
          </cell>
          <cell r="J91" t="str">
            <v>0053144</v>
          </cell>
          <cell r="K91">
            <v>45562</v>
          </cell>
          <cell r="M91" t="str">
            <v>26 -  Pernambuco</v>
          </cell>
          <cell r="N91">
            <v>4902.83</v>
          </cell>
        </row>
        <row r="92">
          <cell r="C92" t="str">
            <v>UPA BARRA DE JANGADA - C.G 005/2022</v>
          </cell>
          <cell r="E92" t="str">
            <v>5.1 - Locação de Equipamentos Médicos-Hospitalares</v>
          </cell>
          <cell r="F92" t="str">
            <v xml:space="preserve">24.380.578/0020-41 </v>
          </cell>
          <cell r="G92" t="str">
            <v>WHITE MARTINS GASES INDUSTRIAIS NE LTDA</v>
          </cell>
          <cell r="H92" t="str">
            <v>S</v>
          </cell>
          <cell r="I92" t="str">
            <v>S</v>
          </cell>
          <cell r="J92" t="str">
            <v>0096196582</v>
          </cell>
          <cell r="K92">
            <v>45551</v>
          </cell>
          <cell r="M92" t="str">
            <v>26 -  Pernambuco</v>
          </cell>
          <cell r="N92">
            <v>900.21</v>
          </cell>
        </row>
        <row r="93">
          <cell r="C93" t="str">
            <v>UPA BARRA DE JANGADA - C.G 005/2022</v>
          </cell>
          <cell r="E93" t="str">
            <v>5.1 - Locação de Equipamentos Médicos-Hospitalares</v>
          </cell>
          <cell r="F93" t="str">
            <v xml:space="preserve">24.050.462/0001-81 </v>
          </cell>
          <cell r="G93" t="str">
            <v xml:space="preserve">SUPREMA L LIMA SOLUCÕES E LOCAÇÕES LTDA ME </v>
          </cell>
          <cell r="H93" t="str">
            <v>S</v>
          </cell>
          <cell r="I93" t="str">
            <v>S</v>
          </cell>
          <cell r="J93" t="str">
            <v>00000797</v>
          </cell>
          <cell r="K93">
            <v>45572</v>
          </cell>
          <cell r="M93" t="str">
            <v>26 -  Pernambuco</v>
          </cell>
          <cell r="N93">
            <v>1460</v>
          </cell>
        </row>
        <row r="94">
          <cell r="C94" t="str">
            <v>UPA BARRA DE JANGADA - C.G 005/2022</v>
          </cell>
          <cell r="E94" t="str">
            <v>5.1 - Locação de Equipamentos Médicos-Hospitalares</v>
          </cell>
          <cell r="F94" t="str">
            <v xml:space="preserve">08.629.577/0001-79 </v>
          </cell>
          <cell r="G94" t="str">
            <v xml:space="preserve">UNICLINIC DO ARARIPE LTDA- EPP </v>
          </cell>
          <cell r="H94" t="str">
            <v>S</v>
          </cell>
          <cell r="I94" t="str">
            <v>S</v>
          </cell>
          <cell r="J94" t="str">
            <v>002762</v>
          </cell>
          <cell r="K94">
            <v>45566</v>
          </cell>
          <cell r="M94" t="str">
            <v>26 -  Pernambuco</v>
          </cell>
          <cell r="N94">
            <v>4690</v>
          </cell>
        </row>
        <row r="95">
          <cell r="C95" t="str">
            <v>UPA BARRA DE JANGADA - C.G 005/2022</v>
          </cell>
          <cell r="E95" t="str">
            <v>5.8 - Locação de Veículos Automotores</v>
          </cell>
          <cell r="F95" t="str">
            <v xml:space="preserve">33.174.692/0001-43 </v>
          </cell>
          <cell r="G95" t="str">
            <v>JG= STORE LOCAÇÃO DE VEICULOS EIRELI</v>
          </cell>
          <cell r="H95" t="str">
            <v>S</v>
          </cell>
          <cell r="I95" t="str">
            <v>S</v>
          </cell>
          <cell r="J95" t="str">
            <v>000703</v>
          </cell>
          <cell r="K95">
            <v>45566</v>
          </cell>
          <cell r="M95" t="str">
            <v>26 -  Pernambuco</v>
          </cell>
          <cell r="N95">
            <v>2300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 t="str">
            <v xml:space="preserve">55.424.887/0001-37 </v>
          </cell>
          <cell r="G96" t="str">
            <v xml:space="preserve">ALDO L. D. MARQUES SERVIÇOS MEDICOS LTDA </v>
          </cell>
          <cell r="H96" t="str">
            <v>S</v>
          </cell>
          <cell r="I96" t="str">
            <v>S</v>
          </cell>
          <cell r="J96" t="str">
            <v>11</v>
          </cell>
          <cell r="K96">
            <v>45568</v>
          </cell>
          <cell r="M96" t="str">
            <v>26 -  Pernambuco</v>
          </cell>
          <cell r="N96">
            <v>9000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 t="str">
            <v xml:space="preserve">55.816.661/0001-81 </v>
          </cell>
          <cell r="G97" t="str">
            <v xml:space="preserve">ALSM SERVIÇOS MEDICOS LTDA </v>
          </cell>
          <cell r="H97" t="str">
            <v>S</v>
          </cell>
          <cell r="I97" t="str">
            <v>S</v>
          </cell>
          <cell r="J97" t="str">
            <v>1000003</v>
          </cell>
          <cell r="K97">
            <v>45566</v>
          </cell>
          <cell r="M97" t="str">
            <v>2507507 - João Pessoa - PB</v>
          </cell>
          <cell r="N97">
            <v>6150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 t="str">
            <v xml:space="preserve">55.614.335/0001-91 </v>
          </cell>
          <cell r="G98" t="str">
            <v xml:space="preserve">ANA CLAUDIA SOBRAL JACINTO SERVIÇOS SERVIÇOS MEDICOS LTDA </v>
          </cell>
          <cell r="H98" t="str">
            <v>S</v>
          </cell>
          <cell r="I98" t="str">
            <v>S</v>
          </cell>
          <cell r="J98" t="str">
            <v>5</v>
          </cell>
          <cell r="K98">
            <v>45567</v>
          </cell>
          <cell r="M98" t="str">
            <v>26 -  Pernambuco</v>
          </cell>
          <cell r="N98">
            <v>12750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 t="str">
            <v xml:space="preserve">50.738.117/0001-45 </v>
          </cell>
          <cell r="G99" t="str">
            <v>AVAMORIM SERVIÇOS MEDICOS LTDA</v>
          </cell>
          <cell r="H99" t="str">
            <v>S</v>
          </cell>
          <cell r="I99" t="str">
            <v>S</v>
          </cell>
          <cell r="J99" t="str">
            <v>27</v>
          </cell>
          <cell r="K99">
            <v>45568</v>
          </cell>
          <cell r="M99" t="str">
            <v>26 -  Pernambuco</v>
          </cell>
          <cell r="N99">
            <v>5400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 t="str">
            <v xml:space="preserve">38.823.495/0001-21 </v>
          </cell>
          <cell r="G100" t="str">
            <v xml:space="preserve">CENTRALMED ATIVIDADES MEDICAS LTDA </v>
          </cell>
          <cell r="H100" t="str">
            <v>S</v>
          </cell>
          <cell r="I100" t="str">
            <v>S</v>
          </cell>
          <cell r="J100" t="str">
            <v>00001379</v>
          </cell>
          <cell r="K100">
            <v>45573</v>
          </cell>
          <cell r="M100" t="str">
            <v>26 -  Pernambuco</v>
          </cell>
          <cell r="N100">
            <v>1250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 t="str">
            <v xml:space="preserve">48.906.722/0001-36 </v>
          </cell>
          <cell r="G101" t="str">
            <v xml:space="preserve">CN FARIAS COELHO SERVIÇOS MÉDICOS LTDA </v>
          </cell>
          <cell r="H101" t="str">
            <v>S</v>
          </cell>
          <cell r="I101" t="str">
            <v>S</v>
          </cell>
          <cell r="J101" t="str">
            <v>00000070</v>
          </cell>
          <cell r="K101">
            <v>45566</v>
          </cell>
          <cell r="M101" t="str">
            <v>26 -  Pernambuco</v>
          </cell>
          <cell r="N101">
            <v>2700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 t="str">
            <v xml:space="preserve">48.707.320/0001-02 </v>
          </cell>
          <cell r="G102" t="str">
            <v>DEBORA REGUEIRA SERVIÇOS MEDICOS LTDA</v>
          </cell>
          <cell r="H102" t="str">
            <v>S</v>
          </cell>
          <cell r="I102" t="str">
            <v>S</v>
          </cell>
          <cell r="J102" t="str">
            <v>1000008</v>
          </cell>
          <cell r="K102">
            <v>45575</v>
          </cell>
          <cell r="M102" t="str">
            <v>2507507 - João Pessoa - PB</v>
          </cell>
          <cell r="N102">
            <v>2925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 t="str">
            <v xml:space="preserve">39.267.077/0001-68 </v>
          </cell>
          <cell r="G103" t="str">
            <v xml:space="preserve">DF SERVIÇOS HOSPITALARES E AMBULATORIAL LTDA </v>
          </cell>
          <cell r="H103" t="str">
            <v>S</v>
          </cell>
          <cell r="I103" t="str">
            <v>S</v>
          </cell>
          <cell r="J103" t="str">
            <v>00000013</v>
          </cell>
          <cell r="K103">
            <v>45567</v>
          </cell>
          <cell r="M103" t="str">
            <v>2507507 - João Pessoa - PB</v>
          </cell>
          <cell r="N103">
            <v>4200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 t="str">
            <v xml:space="preserve">48.929.710/0001-27 </v>
          </cell>
          <cell r="G104" t="str">
            <v>DR DIOGENES SERVIÇOS EM SAUDE LTDA</v>
          </cell>
          <cell r="H104" t="str">
            <v>S</v>
          </cell>
          <cell r="I104" t="str">
            <v>S</v>
          </cell>
          <cell r="J104" t="str">
            <v>00000033</v>
          </cell>
          <cell r="K104">
            <v>45568</v>
          </cell>
          <cell r="M104" t="str">
            <v>26 -  Pernambuco</v>
          </cell>
          <cell r="N104">
            <v>4800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45.554.568/0001-92 </v>
          </cell>
          <cell r="G105" t="str">
            <v>FORTEMED ATIVIDADES MEDICAS LTDA</v>
          </cell>
          <cell r="H105" t="str">
            <v>S</v>
          </cell>
          <cell r="I105" t="str">
            <v>S</v>
          </cell>
          <cell r="J105" t="str">
            <v>00000925</v>
          </cell>
          <cell r="K105">
            <v>45581</v>
          </cell>
          <cell r="M105" t="str">
            <v>26 -  Pernambuco</v>
          </cell>
          <cell r="N105">
            <v>12225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 t="str">
            <v xml:space="preserve">45.554.568/0001-92 </v>
          </cell>
          <cell r="G106" t="str">
            <v>FORTEMED ATIVIDADES MEDICAS LTDA</v>
          </cell>
          <cell r="H106" t="str">
            <v>S</v>
          </cell>
          <cell r="I106" t="str">
            <v>S</v>
          </cell>
          <cell r="J106" t="str">
            <v>00000882</v>
          </cell>
          <cell r="K106">
            <v>45567</v>
          </cell>
          <cell r="M106" t="str">
            <v>26 -  Pernambuco</v>
          </cell>
          <cell r="N106">
            <v>9000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 t="str">
            <v xml:space="preserve">52.585.412/0001-34 </v>
          </cell>
          <cell r="G107" t="str">
            <v>GABRIELLI VIEIRA SERVIÇOS MÉDICOS LTDA</v>
          </cell>
          <cell r="H107" t="str">
            <v>S</v>
          </cell>
          <cell r="I107" t="str">
            <v>S</v>
          </cell>
          <cell r="J107" t="str">
            <v>00000021</v>
          </cell>
          <cell r="K107">
            <v>45576</v>
          </cell>
          <cell r="M107" t="str">
            <v>26 -  Pernambuco</v>
          </cell>
          <cell r="N107">
            <v>17700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 t="str">
            <v xml:space="preserve">45.735.127/0001-97 </v>
          </cell>
          <cell r="G108" t="str">
            <v>GLOBALMED ATIVIDADES MEDICAS LTDA</v>
          </cell>
          <cell r="H108" t="str">
            <v>S</v>
          </cell>
          <cell r="I108" t="str">
            <v>S</v>
          </cell>
          <cell r="J108" t="str">
            <v>000002017</v>
          </cell>
          <cell r="K108">
            <v>45569</v>
          </cell>
          <cell r="M108" t="str">
            <v>26 -  Pernambuco</v>
          </cell>
          <cell r="N108">
            <v>12900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 t="str">
            <v xml:space="preserve">45.735.127/0001-97 </v>
          </cell>
          <cell r="G109" t="str">
            <v>GLOBALMED ATIVIDADES MEDICAS LTDA</v>
          </cell>
          <cell r="H109" t="str">
            <v>S</v>
          </cell>
          <cell r="I109" t="str">
            <v>S</v>
          </cell>
          <cell r="J109" t="str">
            <v>000002023</v>
          </cell>
          <cell r="K109">
            <v>45573</v>
          </cell>
          <cell r="M109" t="str">
            <v>26 -  Pernambuco</v>
          </cell>
          <cell r="N109">
            <v>4500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 t="str">
            <v xml:space="preserve">55.198.724/0001-83 </v>
          </cell>
          <cell r="G110" t="str">
            <v>J.A ATIVIDADES MEDICAS LTDA</v>
          </cell>
          <cell r="H110" t="str">
            <v>S</v>
          </cell>
          <cell r="I110" t="str">
            <v>S</v>
          </cell>
          <cell r="J110" t="str">
            <v>00000010</v>
          </cell>
          <cell r="K110">
            <v>45572</v>
          </cell>
          <cell r="M110" t="str">
            <v>26 -  Pernambuco</v>
          </cell>
          <cell r="N110">
            <v>1050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 t="str">
            <v xml:space="preserve">52.509.292/0001-96 </v>
          </cell>
          <cell r="G111" t="str">
            <v>JOAO VITOR GALINDO DE SOUZA SERVIÇOS MEDICOS LTDA</v>
          </cell>
          <cell r="H111" t="str">
            <v>S</v>
          </cell>
          <cell r="I111" t="str">
            <v>S</v>
          </cell>
          <cell r="J111" t="str">
            <v>1000005</v>
          </cell>
          <cell r="K111">
            <v>45566</v>
          </cell>
          <cell r="M111" t="str">
            <v>2507507 - João Pessoa - PB</v>
          </cell>
          <cell r="N111">
            <v>2625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 t="str">
            <v xml:space="preserve">52.662.199/0001-17 </v>
          </cell>
          <cell r="G112" t="str">
            <v xml:space="preserve">JULIA MARIA C. CABRAL LTDA </v>
          </cell>
          <cell r="H112" t="str">
            <v>S</v>
          </cell>
          <cell r="I112" t="str">
            <v>S</v>
          </cell>
          <cell r="J112" t="str">
            <v>22</v>
          </cell>
          <cell r="K112">
            <v>45570</v>
          </cell>
          <cell r="M112" t="str">
            <v>26 -  Pernambuco</v>
          </cell>
          <cell r="N112">
            <v>9825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 t="str">
            <v xml:space="preserve">48.790.921/0001-21 </v>
          </cell>
          <cell r="G113" t="str">
            <v>LOPES DE OLIVEIRA SERVIÇOS MEDICOS LTDA</v>
          </cell>
          <cell r="H113" t="str">
            <v>S</v>
          </cell>
          <cell r="I113" t="str">
            <v>S</v>
          </cell>
          <cell r="J113" t="str">
            <v>90</v>
          </cell>
          <cell r="K113">
            <v>45566</v>
          </cell>
          <cell r="M113" t="str">
            <v>2304400 - Fortaleza - CE</v>
          </cell>
          <cell r="N113">
            <v>4250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 t="str">
            <v xml:space="preserve">50.035.181/0001-60 </v>
          </cell>
          <cell r="G114" t="str">
            <v>LS OLINDA ASSISTENCIA E CONSULTORIA EM SAÚDE LTDA</v>
          </cell>
          <cell r="H114" t="str">
            <v>S</v>
          </cell>
          <cell r="I114" t="str">
            <v>S</v>
          </cell>
          <cell r="J114" t="str">
            <v>000000120</v>
          </cell>
          <cell r="K114">
            <v>45566</v>
          </cell>
          <cell r="M114" t="str">
            <v>26 -  Pernambuco</v>
          </cell>
          <cell r="N114">
            <v>1250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 t="str">
            <v xml:space="preserve">26.245.293/0001-60 </v>
          </cell>
          <cell r="G115" t="str">
            <v>LS PERNAMBUCO ASSISTENCIA MEDICA LTDA ME</v>
          </cell>
          <cell r="H115" t="str">
            <v>S</v>
          </cell>
          <cell r="I115" t="str">
            <v>S</v>
          </cell>
          <cell r="J115" t="str">
            <v>00005058</v>
          </cell>
          <cell r="K115">
            <v>45566</v>
          </cell>
          <cell r="M115" t="str">
            <v>26 -  Pernambuco</v>
          </cell>
          <cell r="N115">
            <v>11175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 t="str">
            <v xml:space="preserve">55.323.178/0001-65 </v>
          </cell>
          <cell r="G116" t="str">
            <v>MANUELA MONTEIRO DE ANDRADE LIMA SERVIÇOS MEDICOS LTDA</v>
          </cell>
          <cell r="H116" t="str">
            <v>S</v>
          </cell>
          <cell r="I116" t="str">
            <v>S</v>
          </cell>
          <cell r="J116" t="str">
            <v>11</v>
          </cell>
          <cell r="K116">
            <v>45581</v>
          </cell>
          <cell r="M116" t="str">
            <v>2304400 - Fortaleza - CE</v>
          </cell>
          <cell r="N116">
            <v>4500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 t="str">
            <v xml:space="preserve">46.966.732/0001-31 </v>
          </cell>
          <cell r="G117" t="str">
            <v>MARIA CLARA SOUZA DE ANDRADE LTDA</v>
          </cell>
          <cell r="H117" t="str">
            <v>S</v>
          </cell>
          <cell r="I117" t="str">
            <v>S</v>
          </cell>
          <cell r="J117" t="str">
            <v>00000086</v>
          </cell>
          <cell r="K117">
            <v>45566</v>
          </cell>
          <cell r="M117" t="str">
            <v>26 -  Pernambuco</v>
          </cell>
          <cell r="N117">
            <v>4200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48.748.083/0001-28 </v>
          </cell>
          <cell r="G118" t="str">
            <v xml:space="preserve">MARIA GABRIELA B BELCHIOR AZEVEDO SERVIÇOS MEDICOS LTDA </v>
          </cell>
          <cell r="H118" t="str">
            <v>S</v>
          </cell>
          <cell r="I118" t="str">
            <v>S</v>
          </cell>
          <cell r="J118" t="str">
            <v>11</v>
          </cell>
          <cell r="K118">
            <v>45581</v>
          </cell>
          <cell r="M118" t="str">
            <v>2304400 - Fortaleza - CE</v>
          </cell>
          <cell r="N118">
            <v>11100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53.136.989/0001-21 </v>
          </cell>
          <cell r="G119" t="str">
            <v>MARIANA MACHADO FARIAS SERVIÇOS MEDICOS LTDA</v>
          </cell>
          <cell r="H119" t="str">
            <v>S</v>
          </cell>
          <cell r="I119" t="str">
            <v>S</v>
          </cell>
          <cell r="J119" t="str">
            <v>10</v>
          </cell>
          <cell r="K119">
            <v>45566</v>
          </cell>
          <cell r="M119" t="str">
            <v>2304400 - Fortaleza - CE</v>
          </cell>
          <cell r="N119">
            <v>3150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52.747.058/0001-05 </v>
          </cell>
          <cell r="G120" t="str">
            <v>MARIANA OLIVEIRA T DOS SANTOS LTDA</v>
          </cell>
          <cell r="H120" t="str">
            <v>S</v>
          </cell>
          <cell r="I120" t="str">
            <v>S</v>
          </cell>
          <cell r="J120" t="str">
            <v>00000017</v>
          </cell>
          <cell r="K120">
            <v>45575</v>
          </cell>
          <cell r="M120" t="str">
            <v>26 -  Pernambuco</v>
          </cell>
          <cell r="N120">
            <v>11625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53.498.080/0001-13 </v>
          </cell>
          <cell r="G121" t="str">
            <v xml:space="preserve">MARINA DA SILVEIRA LIMA SERVIÇOS MEDICOS LTDA </v>
          </cell>
          <cell r="H121" t="str">
            <v>S</v>
          </cell>
          <cell r="I121" t="str">
            <v>S</v>
          </cell>
          <cell r="J121" t="str">
            <v>15</v>
          </cell>
          <cell r="K121">
            <v>45566</v>
          </cell>
          <cell r="M121" t="str">
            <v>26 -  Pernambuco</v>
          </cell>
          <cell r="N121">
            <v>6225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52.355.127/0001-27 </v>
          </cell>
          <cell r="G122" t="str">
            <v xml:space="preserve">MASTERMED PE III GESTÃO MÉDICA LTDA </v>
          </cell>
          <cell r="H122" t="str">
            <v>S</v>
          </cell>
          <cell r="I122" t="str">
            <v>S</v>
          </cell>
          <cell r="J122" t="str">
            <v>000000444</v>
          </cell>
          <cell r="K122">
            <v>45566</v>
          </cell>
          <cell r="M122" t="str">
            <v>26 -  Pernambuco</v>
          </cell>
          <cell r="N122">
            <v>1125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52.355.127/0001-27 </v>
          </cell>
          <cell r="G123" t="str">
            <v xml:space="preserve">MASTERMED PE III GESTÃO MÉDICA LTDA </v>
          </cell>
          <cell r="H123" t="str">
            <v>S</v>
          </cell>
          <cell r="I123" t="str">
            <v>S</v>
          </cell>
          <cell r="J123" t="str">
            <v>000000446</v>
          </cell>
          <cell r="K123">
            <v>45566</v>
          </cell>
          <cell r="M123" t="str">
            <v>26 -  Pernambuco</v>
          </cell>
          <cell r="N123">
            <v>4500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45.237.924/0001-44 </v>
          </cell>
          <cell r="G124" t="str">
            <v xml:space="preserve">MEDCENTER ATIVIDADES MEDICAS LTDA </v>
          </cell>
          <cell r="H124" t="str">
            <v>S</v>
          </cell>
          <cell r="I124" t="str">
            <v>S</v>
          </cell>
          <cell r="J124" t="str">
            <v>000001686</v>
          </cell>
          <cell r="K124">
            <v>45566</v>
          </cell>
          <cell r="M124" t="str">
            <v>26 -  Pernambuco</v>
          </cell>
          <cell r="N124">
            <v>8150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45.969.705/0001-50 </v>
          </cell>
          <cell r="G125" t="str">
            <v>MEDMAIS ATIVIDADES MEDICAS LTDA</v>
          </cell>
          <cell r="H125" t="str">
            <v>S</v>
          </cell>
          <cell r="I125" t="str">
            <v>S</v>
          </cell>
          <cell r="J125" t="str">
            <v>000001559</v>
          </cell>
          <cell r="K125">
            <v>45573</v>
          </cell>
          <cell r="M125" t="str">
            <v>26 -  Pernambuco</v>
          </cell>
          <cell r="N125">
            <v>1125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 t="str">
            <v xml:space="preserve">45.969.705/0001-50 </v>
          </cell>
          <cell r="G126" t="str">
            <v>MEDMAIS ATIVIDADES MEDICAS LTDA</v>
          </cell>
          <cell r="H126" t="str">
            <v>S</v>
          </cell>
          <cell r="I126" t="str">
            <v>S</v>
          </cell>
          <cell r="J126" t="str">
            <v>000001539</v>
          </cell>
          <cell r="K126">
            <v>45566</v>
          </cell>
          <cell r="M126" t="str">
            <v>26 -  Pernambuco</v>
          </cell>
          <cell r="N126">
            <v>1125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49.159.260/0001-01 </v>
          </cell>
          <cell r="G127" t="str">
            <v>MEDVIDA ATIVIDADES MEDICAS LTDA</v>
          </cell>
          <cell r="H127" t="str">
            <v>S</v>
          </cell>
          <cell r="I127" t="str">
            <v>S</v>
          </cell>
          <cell r="J127" t="str">
            <v>000001481</v>
          </cell>
          <cell r="K127">
            <v>45567</v>
          </cell>
          <cell r="M127" t="str">
            <v>26 -  Pernambuco</v>
          </cell>
          <cell r="N127">
            <v>1250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45.969.705/0001-50 </v>
          </cell>
          <cell r="G128" t="str">
            <v>MEDMAIS ATIVIDADES MEDICAS LTDA</v>
          </cell>
          <cell r="H128" t="str">
            <v>S</v>
          </cell>
          <cell r="I128" t="str">
            <v>S</v>
          </cell>
          <cell r="J128" t="str">
            <v>000001538</v>
          </cell>
          <cell r="K128">
            <v>45566</v>
          </cell>
          <cell r="M128" t="str">
            <v>26 -  Pernambuco</v>
          </cell>
          <cell r="N128">
            <v>6800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52.752.975/0001-70 </v>
          </cell>
          <cell r="G129" t="str">
            <v>NS EURRITIMIA SERVIÇOS MÉDICOS LTDA</v>
          </cell>
          <cell r="H129" t="str">
            <v>S</v>
          </cell>
          <cell r="I129" t="str">
            <v>S</v>
          </cell>
          <cell r="J129" t="str">
            <v>00000046</v>
          </cell>
          <cell r="K129">
            <v>45567</v>
          </cell>
          <cell r="M129" t="str">
            <v>26 -  Pernambuco</v>
          </cell>
          <cell r="N129">
            <v>3375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55.421.583/0001-16 </v>
          </cell>
          <cell r="G130" t="str">
            <v xml:space="preserve">PEDRO HENRIQUE LEITE LIMA SERVIÇOS MEDICOS LTDA </v>
          </cell>
          <cell r="H130" t="str">
            <v>S</v>
          </cell>
          <cell r="I130" t="str">
            <v>S</v>
          </cell>
          <cell r="J130" t="str">
            <v>8</v>
          </cell>
          <cell r="K130">
            <v>45572</v>
          </cell>
          <cell r="M130" t="str">
            <v>26 -  Pernambuco</v>
          </cell>
          <cell r="N130">
            <v>15525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55.792.126/0001-38 </v>
          </cell>
          <cell r="G131" t="str">
            <v xml:space="preserve">R S GUERRA ATIVIDADE MEDICA </v>
          </cell>
          <cell r="H131" t="str">
            <v>S</v>
          </cell>
          <cell r="I131" t="str">
            <v>S</v>
          </cell>
          <cell r="J131" t="str">
            <v>000000011</v>
          </cell>
          <cell r="K131">
            <v>45572</v>
          </cell>
          <cell r="M131" t="str">
            <v>26 -  Pernambuco</v>
          </cell>
          <cell r="N131">
            <v>2100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50.759.755/0001-42 </v>
          </cell>
          <cell r="G132" t="str">
            <v xml:space="preserve">RAFAEL CARVALHO DA SILVA </v>
          </cell>
          <cell r="H132" t="str">
            <v>S</v>
          </cell>
          <cell r="I132" t="str">
            <v>S</v>
          </cell>
          <cell r="J132" t="str">
            <v>00000026</v>
          </cell>
          <cell r="K132">
            <v>45573</v>
          </cell>
          <cell r="M132" t="str">
            <v>26 -  Pernambuco</v>
          </cell>
          <cell r="N132">
            <v>5175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52.506.963/0001-65 </v>
          </cell>
          <cell r="G133" t="str">
            <v xml:space="preserve">RAMOS DE OLIVEIRA SERVIÇOS MEDICOS LTDA </v>
          </cell>
          <cell r="H133" t="str">
            <v>S</v>
          </cell>
          <cell r="I133" t="str">
            <v>S</v>
          </cell>
          <cell r="J133" t="str">
            <v>00000017</v>
          </cell>
          <cell r="K133">
            <v>45569</v>
          </cell>
          <cell r="M133" t="str">
            <v>26 -  Pernambuco</v>
          </cell>
          <cell r="N133">
            <v>3375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48.656.723/0001-70 </v>
          </cell>
          <cell r="G134" t="str">
            <v xml:space="preserve">RC E TP SERVIÇOS MÉDICOS LTDA </v>
          </cell>
          <cell r="H134" t="str">
            <v>S</v>
          </cell>
          <cell r="I134" t="str">
            <v>S</v>
          </cell>
          <cell r="J134" t="str">
            <v>00000308</v>
          </cell>
          <cell r="K134">
            <v>45566</v>
          </cell>
          <cell r="M134" t="str">
            <v>26 -  Pernambuco</v>
          </cell>
          <cell r="N134">
            <v>16750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48.656.723/0001-70 </v>
          </cell>
          <cell r="G135" t="str">
            <v xml:space="preserve">RC E TP SERVIÇOS MÉDICOS LTDA </v>
          </cell>
          <cell r="H135" t="str">
            <v>S</v>
          </cell>
          <cell r="I135" t="str">
            <v>S</v>
          </cell>
          <cell r="J135" t="str">
            <v>00000309</v>
          </cell>
          <cell r="K135">
            <v>45566</v>
          </cell>
          <cell r="M135" t="str">
            <v>26 -  Pernambuco</v>
          </cell>
          <cell r="N135">
            <v>8800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55.967.242/0001-40 </v>
          </cell>
          <cell r="G136" t="str">
            <v xml:space="preserve">REIS MEDICINA E SAUDE LTDA </v>
          </cell>
          <cell r="H136" t="str">
            <v>S</v>
          </cell>
          <cell r="I136" t="str">
            <v>S</v>
          </cell>
          <cell r="J136" t="str">
            <v>00000003</v>
          </cell>
          <cell r="K136">
            <v>45566</v>
          </cell>
          <cell r="M136" t="str">
            <v>26 -  Pernambuco</v>
          </cell>
          <cell r="N136">
            <v>2700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49.223.380/0001-12 </v>
          </cell>
          <cell r="G137" t="str">
            <v>SOUTO MAIOR MEDICINA E PSICOLOGIA LTDA</v>
          </cell>
          <cell r="H137" t="str">
            <v>S</v>
          </cell>
          <cell r="I137" t="str">
            <v>S</v>
          </cell>
          <cell r="J137" t="str">
            <v>00000632</v>
          </cell>
          <cell r="K137">
            <v>45566</v>
          </cell>
          <cell r="M137" t="str">
            <v>26 -  Pernambuco</v>
          </cell>
          <cell r="N137">
            <v>4350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53.113.872/0001-22 </v>
          </cell>
          <cell r="G138" t="str">
            <v xml:space="preserve">SPOHR ATIVIDADES MEDICAS LTDA </v>
          </cell>
          <cell r="H138" t="str">
            <v>S</v>
          </cell>
          <cell r="I138" t="str">
            <v>S</v>
          </cell>
          <cell r="J138" t="str">
            <v>00000034</v>
          </cell>
          <cell r="K138">
            <v>45569</v>
          </cell>
          <cell r="M138" t="str">
            <v>26 -  Pernambuco</v>
          </cell>
          <cell r="N138">
            <v>8425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 t="str">
            <v xml:space="preserve">45.637.249/0001-40 </v>
          </cell>
          <cell r="G139" t="str">
            <v>STARMED ATIVIDADES MEDICAS LTDA</v>
          </cell>
          <cell r="H139" t="str">
            <v>S</v>
          </cell>
          <cell r="I139" t="str">
            <v>S</v>
          </cell>
          <cell r="J139" t="str">
            <v>00003237</v>
          </cell>
          <cell r="K139">
            <v>45566</v>
          </cell>
          <cell r="M139" t="str">
            <v>26 -  Pernambuco</v>
          </cell>
          <cell r="N139">
            <v>2250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45.637.249/0001-40 </v>
          </cell>
          <cell r="G140" t="str">
            <v>STARMED ATIVIDADES MEDICAS LTDA</v>
          </cell>
          <cell r="H140" t="str">
            <v>S</v>
          </cell>
          <cell r="I140" t="str">
            <v>S</v>
          </cell>
          <cell r="J140" t="str">
            <v>00003301</v>
          </cell>
          <cell r="K140">
            <v>45573</v>
          </cell>
          <cell r="M140" t="str">
            <v>26 -  Pernambuco</v>
          </cell>
          <cell r="N140">
            <v>9150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45.855.147/0001-00 </v>
          </cell>
          <cell r="G141" t="str">
            <v xml:space="preserve">TP &amp; AC SERVIÇOS MEDICOS LTDA </v>
          </cell>
          <cell r="H141" t="str">
            <v>S</v>
          </cell>
          <cell r="I141" t="str">
            <v>S</v>
          </cell>
          <cell r="J141" t="str">
            <v>00000246</v>
          </cell>
          <cell r="K141">
            <v>45566</v>
          </cell>
          <cell r="M141" t="str">
            <v>26 -  Pernambuco</v>
          </cell>
          <cell r="N141">
            <v>2775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 t="str">
            <v xml:space="preserve">48.979.582/0001-26 </v>
          </cell>
          <cell r="G142" t="str">
            <v xml:space="preserve">TSA SERVIÇOS MEDICOS LTDA </v>
          </cell>
          <cell r="H142" t="str">
            <v>S</v>
          </cell>
          <cell r="I142" t="str">
            <v>S</v>
          </cell>
          <cell r="J142" t="str">
            <v>8</v>
          </cell>
          <cell r="K142">
            <v>45566</v>
          </cell>
          <cell r="M142" t="str">
            <v>26 -  Pernambuco</v>
          </cell>
          <cell r="N142">
            <v>10950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 t="str">
            <v xml:space="preserve">53.990.022/0001-02 </v>
          </cell>
          <cell r="G143" t="str">
            <v>USMJ SERVIÇOS MEDICOS LTDA</v>
          </cell>
          <cell r="H143" t="str">
            <v>S</v>
          </cell>
          <cell r="I143" t="str">
            <v>S</v>
          </cell>
          <cell r="J143" t="str">
            <v>00000014</v>
          </cell>
          <cell r="K143">
            <v>45567</v>
          </cell>
          <cell r="M143" t="str">
            <v>26 -  Pernambuco</v>
          </cell>
          <cell r="N143">
            <v>11625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 xml:space="preserve">48.966.558/0001-52 </v>
          </cell>
          <cell r="G144" t="str">
            <v xml:space="preserve">48966558 LTDA </v>
          </cell>
          <cell r="H144" t="str">
            <v>S</v>
          </cell>
          <cell r="I144" t="str">
            <v>S</v>
          </cell>
          <cell r="J144" t="str">
            <v>53</v>
          </cell>
          <cell r="K144">
            <v>45568</v>
          </cell>
          <cell r="M144" t="str">
            <v>26 -  Pernambuco</v>
          </cell>
          <cell r="N144">
            <v>2250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48.420.713/0001-30 </v>
          </cell>
          <cell r="G145" t="str">
            <v xml:space="preserve">VIDE SOLUÇOES MEDICAS LTDA </v>
          </cell>
          <cell r="H145" t="str">
            <v>S</v>
          </cell>
          <cell r="I145" t="str">
            <v>S</v>
          </cell>
          <cell r="J145" t="str">
            <v>00000031</v>
          </cell>
          <cell r="K145">
            <v>45580</v>
          </cell>
          <cell r="M145" t="str">
            <v>26 -  Pernambuco</v>
          </cell>
          <cell r="N145">
            <v>11700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48.966.558/0001-52 </v>
          </cell>
          <cell r="G146" t="str">
            <v xml:space="preserve">48966558 LTDA </v>
          </cell>
          <cell r="H146" t="str">
            <v>S</v>
          </cell>
          <cell r="I146" t="str">
            <v>S</v>
          </cell>
          <cell r="J146" t="str">
            <v>000000026</v>
          </cell>
          <cell r="K146">
            <v>45567</v>
          </cell>
          <cell r="M146" t="str">
            <v>26 -  Pernambuco</v>
          </cell>
          <cell r="N146">
            <v>4800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 t="str">
            <v xml:space="preserve">45.637.249/0001-40 </v>
          </cell>
          <cell r="G147" t="str">
            <v>STARMED ATIVIDADES MEDICAS LTDA</v>
          </cell>
          <cell r="H147" t="str">
            <v>S</v>
          </cell>
          <cell r="I147" t="str">
            <v>S</v>
          </cell>
          <cell r="J147" t="str">
            <v>00003242</v>
          </cell>
          <cell r="K147">
            <v>45567</v>
          </cell>
          <cell r="M147" t="str">
            <v>26 -  Pernambuco</v>
          </cell>
          <cell r="N147">
            <v>11000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 t="str">
            <v xml:space="preserve">45.935.690/0001-09 </v>
          </cell>
          <cell r="G148" t="str">
            <v>CAROLINA CARLSSON DELAMBERT BERENSTEIN</v>
          </cell>
          <cell r="H148" t="str">
            <v>S</v>
          </cell>
          <cell r="I148" t="str">
            <v>S</v>
          </cell>
          <cell r="J148" t="str">
            <v>00000065</v>
          </cell>
          <cell r="K148">
            <v>45569</v>
          </cell>
          <cell r="M148" t="str">
            <v>26 -  Pernambuco</v>
          </cell>
          <cell r="N148">
            <v>4725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49.017.227/0001-39 </v>
          </cell>
          <cell r="G149" t="str">
            <v xml:space="preserve">ITMC SERVIÇOS MEDICOS LTDA </v>
          </cell>
          <cell r="H149" t="str">
            <v>S</v>
          </cell>
          <cell r="I149" t="str">
            <v>S</v>
          </cell>
          <cell r="J149" t="str">
            <v>00000043</v>
          </cell>
          <cell r="K149">
            <v>45568</v>
          </cell>
          <cell r="M149" t="str">
            <v>2611606 - Recife - PE</v>
          </cell>
          <cell r="N149">
            <v>1125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52.355.127/0001-27 </v>
          </cell>
          <cell r="G150" t="str">
            <v xml:space="preserve">MASTERMED PE I GESTÃO MÉDICA LTDA </v>
          </cell>
          <cell r="H150" t="str">
            <v>S</v>
          </cell>
          <cell r="I150" t="str">
            <v>S</v>
          </cell>
          <cell r="J150" t="str">
            <v>00000025</v>
          </cell>
          <cell r="K150">
            <v>45568</v>
          </cell>
          <cell r="M150" t="str">
            <v>26 -  Pernambuco</v>
          </cell>
          <cell r="N150">
            <v>3300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 t="str">
            <v xml:space="preserve">23.946.323/0001-78 </v>
          </cell>
          <cell r="G151" t="str">
            <v xml:space="preserve">INFANTE ROCHA SERVIÇOS DIAGNOSTICOS </v>
          </cell>
          <cell r="H151" t="str">
            <v>S</v>
          </cell>
          <cell r="I151" t="str">
            <v>S</v>
          </cell>
          <cell r="J151" t="str">
            <v>00000681</v>
          </cell>
          <cell r="K151">
            <v>45568</v>
          </cell>
          <cell r="M151" t="str">
            <v>26 -  Pernambuco</v>
          </cell>
          <cell r="N151">
            <v>6750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 t="str">
            <v xml:space="preserve">55.970.745/0001-75 </v>
          </cell>
          <cell r="G152" t="str">
            <v xml:space="preserve">JULIA L. VIEIRA SERVIÇOS MEDICINA LTDA </v>
          </cell>
          <cell r="H152" t="str">
            <v>S</v>
          </cell>
          <cell r="I152" t="str">
            <v>S</v>
          </cell>
          <cell r="J152" t="str">
            <v>13</v>
          </cell>
          <cell r="K152">
            <v>45582</v>
          </cell>
          <cell r="M152" t="str">
            <v>26 -  Pernambuco</v>
          </cell>
          <cell r="N152">
            <v>1050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54.827.261/0001-09 </v>
          </cell>
          <cell r="G153" t="str">
            <v>PEDRO MERGULHÃO SERVIÇOS MEDICOS LTDA</v>
          </cell>
          <cell r="H153" t="str">
            <v>S</v>
          </cell>
          <cell r="I153" t="str">
            <v>S</v>
          </cell>
          <cell r="J153" t="str">
            <v>00000009</v>
          </cell>
          <cell r="K153">
            <v>45574</v>
          </cell>
          <cell r="M153" t="str">
            <v>26 -  Pernambuco</v>
          </cell>
          <cell r="N153">
            <v>1050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48.977.791/0001-30 </v>
          </cell>
          <cell r="G154" t="str">
            <v xml:space="preserve">MARIA EDUARDA NASCIMENTO  E SILVA LTDA - ME </v>
          </cell>
          <cell r="H154" t="str">
            <v>S</v>
          </cell>
          <cell r="I154" t="str">
            <v>S</v>
          </cell>
          <cell r="J154" t="str">
            <v>48</v>
          </cell>
          <cell r="K154">
            <v>45579</v>
          </cell>
          <cell r="M154" t="str">
            <v>2210300 - São Julião - PI</v>
          </cell>
          <cell r="N154">
            <v>1050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 t="str">
            <v xml:space="preserve">55.335.587/0001-81 </v>
          </cell>
          <cell r="G155" t="str">
            <v xml:space="preserve">BRUNNA G. F. GUIMARAES SERVIÇOS MEDICOS LTDA </v>
          </cell>
          <cell r="H155" t="str">
            <v>S</v>
          </cell>
          <cell r="I155" t="str">
            <v>S</v>
          </cell>
          <cell r="J155" t="str">
            <v>9</v>
          </cell>
          <cell r="K155">
            <v>45582</v>
          </cell>
          <cell r="M155" t="str">
            <v>26 -  Pernambuco</v>
          </cell>
          <cell r="N155">
            <v>1050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 t="str">
            <v xml:space="preserve">52.063.180/0001-54 </v>
          </cell>
          <cell r="G156" t="str">
            <v xml:space="preserve">V2 SERVIÇOS MEDICOS E TERAPEUTICOS LTDA </v>
          </cell>
          <cell r="H156" t="str">
            <v>S</v>
          </cell>
          <cell r="I156" t="str">
            <v>S</v>
          </cell>
          <cell r="J156" t="str">
            <v>000000363</v>
          </cell>
          <cell r="K156">
            <v>45582</v>
          </cell>
          <cell r="M156" t="str">
            <v>26 -  Pernambuco</v>
          </cell>
          <cell r="N156">
            <v>1050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 t="str">
            <v xml:space="preserve">45.553.584/0001-60 </v>
          </cell>
          <cell r="G157" t="str">
            <v xml:space="preserve">GUSTAVO F JUNQUEIRA LTDA </v>
          </cell>
          <cell r="H157" t="str">
            <v>S</v>
          </cell>
          <cell r="I157" t="str">
            <v>S</v>
          </cell>
          <cell r="J157" t="str">
            <v>00000019</v>
          </cell>
          <cell r="K157">
            <v>45581</v>
          </cell>
          <cell r="M157" t="str">
            <v>26 -  Pernambuco</v>
          </cell>
          <cell r="N157">
            <v>1350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 t="str">
            <v xml:space="preserve">31.145.185/0001-56 </v>
          </cell>
          <cell r="G158" t="str">
            <v>CONSULT LAB LABORATORIO DE ANALISES CLINICAS LTDA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21086.78</v>
          </cell>
        </row>
        <row r="159">
          <cell r="C159" t="str">
            <v>UPA BARRA DE JANGADA - C.G 005/2022</v>
          </cell>
          <cell r="E159" t="str">
            <v>5.8 - Locação de Veículos Automotores</v>
          </cell>
          <cell r="F159" t="str">
            <v xml:space="preserve">53.077.991/0001-77 </v>
          </cell>
          <cell r="G159" t="str">
            <v>MED+SAÚDE LOCAÇÃO DE AMBULANCIAS LTDA</v>
          </cell>
          <cell r="H159" t="str">
            <v>S</v>
          </cell>
          <cell r="I159" t="str">
            <v>S</v>
          </cell>
          <cell r="J159" t="str">
            <v>82</v>
          </cell>
          <cell r="K159">
            <v>45575</v>
          </cell>
          <cell r="M159" t="str">
            <v>26 -  Pernambuco</v>
          </cell>
          <cell r="N159">
            <v>15000</v>
          </cell>
        </row>
        <row r="160">
          <cell r="C160" t="str">
            <v>UPA BARRA DE JANGADA - C.G 005/2022</v>
          </cell>
          <cell r="E160" t="str">
            <v>5.15 - Serviços Domésticos</v>
          </cell>
          <cell r="F160" t="str">
            <v xml:space="preserve">06.272.575/0048-03 </v>
          </cell>
          <cell r="G160" t="str">
            <v>LAVEBRAS GESTÃO DE TEXTEIS S.A</v>
          </cell>
          <cell r="H160" t="str">
            <v>S</v>
          </cell>
          <cell r="I160" t="str">
            <v>S</v>
          </cell>
          <cell r="J160" t="str">
            <v>004188</v>
          </cell>
          <cell r="K160">
            <v>45579</v>
          </cell>
          <cell r="M160" t="str">
            <v>26 -  Pernambuco</v>
          </cell>
          <cell r="N160">
            <v>3547.25</v>
          </cell>
        </row>
        <row r="161">
          <cell r="C161" t="str">
            <v>UPA BARRA DE JANGADA - C.G 005/2022</v>
          </cell>
          <cell r="E161" t="str">
            <v>5.10 - Detetização/Tratamento de Resíduos e Afins</v>
          </cell>
          <cell r="F161" t="str">
            <v xml:space="preserve">11.863.530/0001-80 </v>
          </cell>
          <cell r="G161" t="str">
            <v>BRASCON GESTÃO AMBIENTAL LTDA</v>
          </cell>
          <cell r="H161" t="str">
            <v>S</v>
          </cell>
          <cell r="I161" t="str">
            <v>S</v>
          </cell>
          <cell r="J161" t="str">
            <v>211580</v>
          </cell>
          <cell r="K161">
            <v>45567</v>
          </cell>
          <cell r="M161" t="str">
            <v>26 -  Pernambuco</v>
          </cell>
          <cell r="N161">
            <v>2068</v>
          </cell>
        </row>
        <row r="162">
          <cell r="C162" t="str">
            <v>UPA BARRA DE JANGADA - C.G 005/2022</v>
          </cell>
          <cell r="E162" t="str">
            <v>5.17 - Manutenção de Software, Certificação Digital e Microfilmagem</v>
          </cell>
          <cell r="F162" t="str">
            <v xml:space="preserve">05.662.773/0002-38 </v>
          </cell>
          <cell r="G162" t="str">
            <v>PIXEON MEDICAL SYSTEMS S.A  COMERCIO E DES</v>
          </cell>
          <cell r="H162" t="str">
            <v>S</v>
          </cell>
          <cell r="I162" t="str">
            <v>S</v>
          </cell>
          <cell r="J162" t="str">
            <v>83071</v>
          </cell>
          <cell r="K162">
            <v>45541</v>
          </cell>
          <cell r="M162" t="str">
            <v>3548807 - São Caetano do Sul - SP</v>
          </cell>
          <cell r="N162">
            <v>4471.1000000000004</v>
          </cell>
        </row>
        <row r="163">
          <cell r="C163" t="str">
            <v>UPA BARRA DE JANGADA - C.G 005/2022</v>
          </cell>
          <cell r="E163" t="str">
            <v>5.17 - Manutenção de Software, Certificação Digital e Microfilmagem</v>
          </cell>
          <cell r="F163" t="str">
            <v xml:space="preserve">04.069.709/0001-02 </v>
          </cell>
          <cell r="G163" t="str">
            <v xml:space="preserve">BIONEXO S.A </v>
          </cell>
          <cell r="H163" t="str">
            <v>S</v>
          </cell>
          <cell r="I163" t="str">
            <v>S</v>
          </cell>
          <cell r="J163" t="str">
            <v>00492267</v>
          </cell>
          <cell r="K163">
            <v>45546</v>
          </cell>
          <cell r="M163" t="str">
            <v>3550308 - São Paulo - SP</v>
          </cell>
          <cell r="N163">
            <v>1610.85</v>
          </cell>
        </row>
        <row r="164">
          <cell r="C164" t="str">
            <v>UPA BARRA DE JANGADA - C.G 005/2022</v>
          </cell>
          <cell r="E164" t="str">
            <v>5.17 - Manutenção de Software, Certificação Digital e Microfilmagem</v>
          </cell>
          <cell r="F164" t="str">
            <v xml:space="preserve">69.920.213/0001-38 </v>
          </cell>
          <cell r="G164" t="str">
            <v>PALAS INFORMATICA LTDA</v>
          </cell>
          <cell r="H164" t="str">
            <v>S</v>
          </cell>
          <cell r="I164" t="str">
            <v>S</v>
          </cell>
          <cell r="J164" t="str">
            <v>26885</v>
          </cell>
          <cell r="K164">
            <v>45537</v>
          </cell>
          <cell r="M164" t="str">
            <v>26 -  Pernambuco</v>
          </cell>
          <cell r="N164">
            <v>534.54999999999995</v>
          </cell>
        </row>
        <row r="165">
          <cell r="C165" t="str">
            <v>UPA BARRA DE JANGADA - C.G 005/2022</v>
          </cell>
          <cell r="E165" t="str">
            <v>5.17 - Manutenção de Software, Certificação Digital e Microfilmagem</v>
          </cell>
          <cell r="F165" t="str">
            <v xml:space="preserve">20.278.964/0001-03 </v>
          </cell>
          <cell r="G165" t="str">
            <v>JOSE PAULO C DA SILVA</v>
          </cell>
          <cell r="H165" t="str">
            <v>S</v>
          </cell>
          <cell r="I165" t="str">
            <v>S</v>
          </cell>
          <cell r="J165" t="str">
            <v>00001576</v>
          </cell>
          <cell r="K165">
            <v>45566</v>
          </cell>
          <cell r="M165" t="str">
            <v>26 -  Pernambuco</v>
          </cell>
          <cell r="N165">
            <v>1000</v>
          </cell>
        </row>
        <row r="166">
          <cell r="C166" t="str">
            <v>UPA BARRA DE JANGADA - C.G 005/2022</v>
          </cell>
          <cell r="E166" t="str">
            <v>5.17 - Manutenção de Software, Certificação Digital e Microfilmagem</v>
          </cell>
          <cell r="F166" t="str">
            <v xml:space="preserve">24.380.578/0020-41 </v>
          </cell>
          <cell r="G166" t="str">
            <v>WHITE MARTINS GASES INDUSTRIAIS NE LTDA</v>
          </cell>
          <cell r="H166" t="str">
            <v>S</v>
          </cell>
          <cell r="I166" t="str">
            <v>S</v>
          </cell>
          <cell r="J166" t="str">
            <v>96298704</v>
          </cell>
          <cell r="K166">
            <v>45565</v>
          </cell>
          <cell r="M166" t="str">
            <v>26 -  Pernambuco</v>
          </cell>
          <cell r="N166">
            <v>314.45999999999998</v>
          </cell>
        </row>
        <row r="167">
          <cell r="C167" t="str">
            <v>UPA BARRA DE JANGADA - C.G 005/2022</v>
          </cell>
          <cell r="E167" t="str">
            <v>5.2 - Serviços Técnicos Profissionais</v>
          </cell>
          <cell r="F167" t="str">
            <v xml:space="preserve">03.313.161/0001-23 </v>
          </cell>
          <cell r="G167" t="str">
            <v>CENTRAL DE ATENDIMENTO MEDICO SANTO EXPEDITO LTDA</v>
          </cell>
          <cell r="H167" t="str">
            <v>S</v>
          </cell>
          <cell r="I167" t="str">
            <v>S</v>
          </cell>
          <cell r="J167" t="str">
            <v>000023715</v>
          </cell>
          <cell r="K167">
            <v>45566</v>
          </cell>
          <cell r="M167" t="str">
            <v>26 -  Pernambuco</v>
          </cell>
          <cell r="N167">
            <v>1478.3</v>
          </cell>
        </row>
        <row r="168">
          <cell r="C168" t="str">
            <v>UPA BARRA DE JANGADA - C.G 005/2022</v>
          </cell>
          <cell r="E168" t="str">
            <v>5.2 - Serviços Técnicos Profissionais</v>
          </cell>
          <cell r="F168" t="str">
            <v xml:space="preserve">23.107.889/0001-06 </v>
          </cell>
          <cell r="G168" t="str">
            <v xml:space="preserve">COELHO PEDROSA ADVOGADOS ASSOCIADOS </v>
          </cell>
          <cell r="H168" t="str">
            <v>S</v>
          </cell>
          <cell r="I168" t="str">
            <v>S</v>
          </cell>
          <cell r="J168" t="str">
            <v>00000577</v>
          </cell>
          <cell r="K168">
            <v>45572</v>
          </cell>
          <cell r="M168" t="str">
            <v>26 -  Pernambuco</v>
          </cell>
          <cell r="N168">
            <v>7060</v>
          </cell>
        </row>
        <row r="169">
          <cell r="C169" t="str">
            <v>UPA BARRA DE JANGADA - C.G 005/2022</v>
          </cell>
          <cell r="E169" t="str">
            <v>5.2 - Serviços Técnicos Profissionais</v>
          </cell>
          <cell r="F169" t="str">
            <v xml:space="preserve">87.389.086/0001-74 </v>
          </cell>
          <cell r="G169" t="str">
            <v xml:space="preserve">PRO RAD CONSULTORES EM RADIOLOGIA </v>
          </cell>
          <cell r="H169" t="str">
            <v>S</v>
          </cell>
          <cell r="I169" t="str">
            <v>S</v>
          </cell>
          <cell r="J169" t="str">
            <v>257523</v>
          </cell>
          <cell r="K169">
            <v>45566</v>
          </cell>
          <cell r="M169" t="str">
            <v>26 -  Pernambuco</v>
          </cell>
          <cell r="N169">
            <v>273.5</v>
          </cell>
        </row>
        <row r="170">
          <cell r="C170" t="str">
            <v>UPA BARRA DE JANGADA - C.G 005/2022</v>
          </cell>
          <cell r="E170" t="str">
            <v>5.2 - Serviços Técnicos Profissionais</v>
          </cell>
          <cell r="F170" t="str">
            <v xml:space="preserve">24.127.434/0001-15 </v>
          </cell>
          <cell r="G170" t="str">
            <v xml:space="preserve">RODRIGO ALMENDRA E ADVOGADOS ASSOCIADOS </v>
          </cell>
          <cell r="H170" t="str">
            <v>S</v>
          </cell>
          <cell r="I170" t="str">
            <v>S</v>
          </cell>
          <cell r="J170" t="str">
            <v>00000944</v>
          </cell>
          <cell r="K170">
            <v>45558</v>
          </cell>
          <cell r="M170" t="str">
            <v>26 -  Pernambuco</v>
          </cell>
          <cell r="N170">
            <v>5000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 t="str">
            <v xml:space="preserve">32.085.944/0001-03 </v>
          </cell>
          <cell r="G171" t="str">
            <v xml:space="preserve">TEF TECNOLOGIA E GESTAO EM SAUDE LTDA </v>
          </cell>
          <cell r="H171" t="str">
            <v>S</v>
          </cell>
          <cell r="I171" t="str">
            <v>S</v>
          </cell>
          <cell r="J171" t="str">
            <v>00000363</v>
          </cell>
          <cell r="K171">
            <v>45568</v>
          </cell>
          <cell r="M171" t="str">
            <v>26 -  Pernambuco</v>
          </cell>
          <cell r="N171">
            <v>4000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 t="str">
            <v xml:space="preserve">01.699.696/0001-59 </v>
          </cell>
          <cell r="G172" t="str">
            <v xml:space="preserve">QUALIAGUA LABORATORIO R CONSULTORIA LTDA </v>
          </cell>
          <cell r="H172" t="str">
            <v>S</v>
          </cell>
          <cell r="I172" t="str">
            <v>S</v>
          </cell>
          <cell r="J172" t="str">
            <v>00072224</v>
          </cell>
          <cell r="K172">
            <v>45566</v>
          </cell>
          <cell r="M172" t="str">
            <v>26 -  Pernambuco</v>
          </cell>
          <cell r="N172">
            <v>214.45</v>
          </cell>
        </row>
        <row r="173">
          <cell r="C173" t="str">
            <v>UPA BARRA DE JANGADA - C.G 005/2022</v>
          </cell>
          <cell r="E173" t="str">
            <v>5.2 - Serviços Técnicos Profissionais</v>
          </cell>
          <cell r="F173" t="str">
            <v xml:space="preserve">08.190.737/0001-26 </v>
          </cell>
          <cell r="G173" t="str">
            <v>PH CONTABILIDADE SOCIEDADE SIMPLES LTDA-ME</v>
          </cell>
          <cell r="H173" t="str">
            <v>S</v>
          </cell>
          <cell r="I173" t="str">
            <v>S</v>
          </cell>
          <cell r="J173" t="str">
            <v>00001804</v>
          </cell>
          <cell r="K173">
            <v>45559</v>
          </cell>
          <cell r="M173" t="str">
            <v>26 -  Pernambuco</v>
          </cell>
          <cell r="N173">
            <v>7060</v>
          </cell>
        </row>
        <row r="174">
          <cell r="C174" t="str">
            <v>UPA BARRA DE JANGADA - C.G 005/2022</v>
          </cell>
          <cell r="E174" t="str">
            <v>5.2 - Serviços Técnicos Profissionais</v>
          </cell>
          <cell r="F174" t="str">
            <v xml:space="preserve">01.545.203/0001-26 </v>
          </cell>
          <cell r="G174" t="str">
            <v>ENAE- EMPRESA NACIONAL DE ESTERILIZAÇÃO LTDA</v>
          </cell>
          <cell r="H174" t="str">
            <v>S</v>
          </cell>
          <cell r="I174" t="str">
            <v>S</v>
          </cell>
          <cell r="J174" t="str">
            <v>00014975</v>
          </cell>
          <cell r="K174">
            <v>45566</v>
          </cell>
          <cell r="M174" t="str">
            <v>26 -  Pernambuco</v>
          </cell>
          <cell r="N174">
            <v>4039.32</v>
          </cell>
        </row>
        <row r="175">
          <cell r="C175" t="str">
            <v>UPA BARRA DE JANGADA - C.G 005/2022</v>
          </cell>
          <cell r="E175" t="str">
            <v>5.2 - Serviços Técnicos Profissionais</v>
          </cell>
          <cell r="F175" t="str">
            <v xml:space="preserve">10.816.775/0002-74 </v>
          </cell>
          <cell r="G175" t="str">
            <v>INSPETORIA SALESIANA DO NORDESTE DO BRASIL</v>
          </cell>
          <cell r="H175" t="str">
            <v>S</v>
          </cell>
          <cell r="I175" t="str">
            <v>S</v>
          </cell>
          <cell r="J175" t="str">
            <v>00021580</v>
          </cell>
          <cell r="K175">
            <v>45539</v>
          </cell>
          <cell r="M175" t="str">
            <v>26 -  Pernambuco</v>
          </cell>
          <cell r="N175">
            <v>540</v>
          </cell>
        </row>
        <row r="176">
          <cell r="C176" t="str">
            <v>UPA BARRA DE JANGADA - C.G 005/2022</v>
          </cell>
          <cell r="E176" t="str">
            <v>5.2 - Serviços Técnicos Profissionais</v>
          </cell>
          <cell r="F176" t="str">
            <v xml:space="preserve">36.710.076/0001-58 </v>
          </cell>
          <cell r="G176" t="str">
            <v>APS APOIO ADMINISTRATIVO LTDA</v>
          </cell>
          <cell r="H176" t="str">
            <v>S</v>
          </cell>
          <cell r="I176" t="str">
            <v>S</v>
          </cell>
          <cell r="J176" t="str">
            <v>00000265</v>
          </cell>
          <cell r="K176">
            <v>45567</v>
          </cell>
          <cell r="M176" t="str">
            <v>26 -  Pernambuco</v>
          </cell>
          <cell r="N176">
            <v>3000</v>
          </cell>
        </row>
        <row r="177">
          <cell r="C177" t="str">
            <v>UPA BARRA DE JANGADA - C.G 005/2022</v>
          </cell>
          <cell r="E177" t="str">
            <v>5.2 - Serviços Técnicos Profissionais</v>
          </cell>
          <cell r="F177" t="str">
            <v xml:space="preserve">26.081.685/0001-31 </v>
          </cell>
          <cell r="G177" t="str">
            <v>CG REFRIGERAÇÕES LTDA</v>
          </cell>
          <cell r="H177" t="str">
            <v>S</v>
          </cell>
          <cell r="I177" t="str">
            <v>S</v>
          </cell>
          <cell r="J177" t="str">
            <v>00001626</v>
          </cell>
          <cell r="K177">
            <v>45561</v>
          </cell>
          <cell r="M177" t="str">
            <v>26 -  Pernambuco</v>
          </cell>
          <cell r="N177">
            <v>450</v>
          </cell>
        </row>
        <row r="178">
          <cell r="C178" t="str">
            <v>UPA BARRA DE JANGADA - C.G 005/2022</v>
          </cell>
          <cell r="E178" t="str">
            <v>5.10 - Detetização/Tratamento de Resíduos e Afins</v>
          </cell>
          <cell r="F178" t="str">
            <v xml:space="preserve">10.333.266/0001-00 </v>
          </cell>
          <cell r="G178" t="str">
            <v>CARLOS ANTONIO DE OLIVEIRA MILET JUNIOR- ME</v>
          </cell>
          <cell r="H178" t="str">
            <v>S</v>
          </cell>
          <cell r="I178" t="str">
            <v>S</v>
          </cell>
          <cell r="J178" t="str">
            <v>00011300</v>
          </cell>
          <cell r="K178">
            <v>45565</v>
          </cell>
          <cell r="M178" t="str">
            <v>26 -  Pernambuco</v>
          </cell>
          <cell r="N178">
            <v>180</v>
          </cell>
        </row>
        <row r="179">
          <cell r="C179" t="str">
            <v>UPA BARRA DE JANGADA - C.G 005/2022</v>
          </cell>
          <cell r="E179" t="str">
            <v>5.23 - Limpeza e Conservação</v>
          </cell>
          <cell r="F179" t="str">
            <v xml:space="preserve">36.481.763/0001-49 </v>
          </cell>
          <cell r="G179" t="str">
            <v xml:space="preserve">THL SOLUÇÕES E SERVIÇOS LTDA </v>
          </cell>
          <cell r="H179" t="str">
            <v>S</v>
          </cell>
          <cell r="I179" t="str">
            <v>S</v>
          </cell>
          <cell r="J179" t="str">
            <v>00000305</v>
          </cell>
          <cell r="K179">
            <v>45566</v>
          </cell>
          <cell r="M179" t="str">
            <v>26 -  Pernambuco</v>
          </cell>
          <cell r="N179">
            <v>42927.38</v>
          </cell>
        </row>
        <row r="180">
          <cell r="C180" t="str">
            <v>UPA BARRA DE JANGADA - C.G 005/2022</v>
          </cell>
          <cell r="E180" t="str">
            <v>5.99 - Outros Serviços de Terceiros Pessoa Jurídica</v>
          </cell>
          <cell r="F180" t="str">
            <v xml:space="preserve">14.543.772/0001-84 </v>
          </cell>
          <cell r="G180" t="str">
            <v>BRAVO LOCAÇÃO DE CONTAINERS</v>
          </cell>
          <cell r="H180" t="str">
            <v>S</v>
          </cell>
          <cell r="I180" t="str">
            <v>S</v>
          </cell>
          <cell r="J180" t="str">
            <v>11050</v>
          </cell>
          <cell r="K180">
            <v>45566</v>
          </cell>
          <cell r="M180" t="str">
            <v>26 -  Pernambuco</v>
          </cell>
          <cell r="N180">
            <v>2100</v>
          </cell>
        </row>
        <row r="181">
          <cell r="C181" t="str">
            <v>UPA BARRA DE JANGADA - C.G 005/2022</v>
          </cell>
          <cell r="E181" t="str">
            <v>5.5 - Reparo e Manutenção de Máquinas e Equipamentos</v>
          </cell>
          <cell r="F181" t="str">
            <v xml:space="preserve">01.141.468/0001-69 </v>
          </cell>
          <cell r="G181" t="str">
            <v>MEDCALL COMERCIO E SERVIÇOS DE EQUIPAMENTOS MEDICOS LTDA</v>
          </cell>
          <cell r="H181" t="str">
            <v>S</v>
          </cell>
          <cell r="I181" t="str">
            <v>S</v>
          </cell>
          <cell r="J181" t="str">
            <v>00004228</v>
          </cell>
          <cell r="K181">
            <v>45566</v>
          </cell>
          <cell r="M181" t="str">
            <v>26 -  Pernambuco</v>
          </cell>
          <cell r="N181">
            <v>1100</v>
          </cell>
        </row>
        <row r="182">
          <cell r="C182" t="str">
            <v>UPA BARRA DE JANGADA - C.G 005/2022</v>
          </cell>
          <cell r="E182" t="str">
            <v>5.5 - Reparo e Manutenção de Máquinas e Equipamentos</v>
          </cell>
          <cell r="F182" t="str">
            <v xml:space="preserve">18.204.483/0001-01 </v>
          </cell>
          <cell r="G182" t="str">
            <v>WAGNER FERNANDES SALES DA SILVA &amp; CIA LTDA</v>
          </cell>
          <cell r="H182" t="str">
            <v>S</v>
          </cell>
          <cell r="I182" t="str">
            <v>S</v>
          </cell>
          <cell r="J182" t="str">
            <v>5106</v>
          </cell>
          <cell r="K182">
            <v>45566</v>
          </cell>
          <cell r="M182" t="str">
            <v>2704302 - Maceió - AL</v>
          </cell>
          <cell r="N182">
            <v>2850</v>
          </cell>
        </row>
        <row r="183">
          <cell r="C183" t="str">
            <v>UPA BARRA DE JANGADA - C.G 005/2022</v>
          </cell>
          <cell r="E183" t="str">
            <v>5.5 - Reparo e Manutenção de Máquinas e Equipamentos</v>
          </cell>
          <cell r="F183" t="str">
            <v xml:space="preserve">13.490.233/0001-61 </v>
          </cell>
          <cell r="G183" t="str">
            <v xml:space="preserve">MULTIVISION TECNOLOGIA EM SEGURANÇA </v>
          </cell>
          <cell r="H183" t="str">
            <v>S</v>
          </cell>
          <cell r="I183" t="str">
            <v>S</v>
          </cell>
          <cell r="J183" t="str">
            <v>06</v>
          </cell>
          <cell r="K183">
            <v>45566</v>
          </cell>
          <cell r="M183" t="str">
            <v>26 -  Pernambuco</v>
          </cell>
          <cell r="N183">
            <v>1500</v>
          </cell>
        </row>
        <row r="184">
          <cell r="C184" t="str">
            <v>UPA BARRA DE JANGADA - C.G 005/2022</v>
          </cell>
          <cell r="E184" t="str">
            <v>5.5 - Reparo e Manutenção de Máquinas e Equipamentos</v>
          </cell>
          <cell r="F184" t="str">
            <v xml:space="preserve">26.081.685/0001-31 </v>
          </cell>
          <cell r="G184" t="str">
            <v>CG REFRIGERAÇÕES LTDA</v>
          </cell>
          <cell r="H184" t="str">
            <v>S</v>
          </cell>
          <cell r="I184" t="str">
            <v>S</v>
          </cell>
          <cell r="J184" t="str">
            <v>00001632</v>
          </cell>
          <cell r="K184">
            <v>45568</v>
          </cell>
          <cell r="M184" t="str">
            <v>26 -  Pernambuco</v>
          </cell>
          <cell r="N184">
            <v>427.34</v>
          </cell>
        </row>
        <row r="185">
          <cell r="C185" t="str">
            <v>UPA BARRA DE JANGADA - C.G 005/2022</v>
          </cell>
          <cell r="E185" t="str">
            <v>5.5 - Reparo e Manutenção de Máquinas e Equipamentos</v>
          </cell>
          <cell r="F185" t="str">
            <v xml:space="preserve">11.343.756/0001-50 </v>
          </cell>
          <cell r="G185" t="str">
            <v xml:space="preserve">JL GRUPO DE GERADORES LTDA </v>
          </cell>
          <cell r="H185" t="str">
            <v>S</v>
          </cell>
          <cell r="I185" t="str">
            <v>S</v>
          </cell>
          <cell r="J185" t="str">
            <v>000004170</v>
          </cell>
          <cell r="K185">
            <v>45566</v>
          </cell>
          <cell r="M185" t="str">
            <v>26 -  Pernambuco</v>
          </cell>
          <cell r="N185">
            <v>350</v>
          </cell>
        </row>
        <row r="186">
          <cell r="C186" t="str">
            <v>UPA BARRA DE JANGADA - C.G 005/2022</v>
          </cell>
          <cell r="E186" t="str">
            <v>5.5 - Reparo e Manutenção de Máquinas e Equipamentos</v>
          </cell>
          <cell r="F186" t="str">
            <v xml:space="preserve">08.845.988/0001-00 </v>
          </cell>
          <cell r="G186" t="str">
            <v>ACESSPLUS MANUTENÇÃO LTDA ME</v>
          </cell>
          <cell r="H186" t="str">
            <v>S</v>
          </cell>
          <cell r="I186" t="str">
            <v>S</v>
          </cell>
          <cell r="J186" t="str">
            <v>00006638</v>
          </cell>
          <cell r="K186">
            <v>45538</v>
          </cell>
          <cell r="M186" t="str">
            <v>26 -  Pernambuco</v>
          </cell>
          <cell r="N186">
            <v>411.13</v>
          </cell>
        </row>
        <row r="187">
          <cell r="C187" t="str">
            <v>UPA BARRA DE JANGADA - C.G 005/2022</v>
          </cell>
          <cell r="E187" t="str">
            <v>5.4 - Reparo e Manutenção de Bens Imóveis</v>
          </cell>
          <cell r="F187" t="str">
            <v xml:space="preserve">12.682.965/0001-90 </v>
          </cell>
          <cell r="G187" t="str">
            <v>CARDOSO SERVIÇOS DE JARDINAGENS LTDA</v>
          </cell>
          <cell r="H187" t="str">
            <v>S</v>
          </cell>
          <cell r="I187" t="str">
            <v>S</v>
          </cell>
          <cell r="J187" t="str">
            <v>000003391</v>
          </cell>
          <cell r="K187">
            <v>45545</v>
          </cell>
          <cell r="M187" t="str">
            <v>26 -  Pernambuco</v>
          </cell>
          <cell r="N187">
            <v>750</v>
          </cell>
        </row>
        <row r="188">
          <cell r="C188" t="str">
            <v>UPA BARRA DE JANGADA - C.G 005/2022</v>
          </cell>
          <cell r="E188" t="str">
            <v>5.4 - Reparo e Manutenção de Bens Imóveis</v>
          </cell>
          <cell r="F188" t="str">
            <v xml:space="preserve">12.486.871/0001-46 </v>
          </cell>
          <cell r="G188" t="str">
            <v>ROBSON MATOS DE ALBUQUERQUE</v>
          </cell>
          <cell r="H188" t="str">
            <v>S</v>
          </cell>
          <cell r="I188" t="str">
            <v>S</v>
          </cell>
          <cell r="J188" t="str">
            <v>000001083</v>
          </cell>
          <cell r="K188">
            <v>45554</v>
          </cell>
          <cell r="M188" t="str">
            <v>2611606 - Recife - PE</v>
          </cell>
          <cell r="N188">
            <v>1440</v>
          </cell>
        </row>
        <row r="189">
          <cell r="E189" t="str">
            <v/>
          </cell>
          <cell r="H189" t="str">
            <v>S</v>
          </cell>
          <cell r="I189" t="str">
            <v>S</v>
          </cell>
        </row>
        <row r="190">
          <cell r="E190" t="str">
            <v/>
          </cell>
          <cell r="H190" t="str">
            <v>S</v>
          </cell>
          <cell r="I190" t="str">
            <v>S</v>
          </cell>
        </row>
        <row r="191">
          <cell r="E191" t="str">
            <v/>
          </cell>
          <cell r="H191" t="str">
            <v>S</v>
          </cell>
          <cell r="I191" t="str">
            <v>S</v>
          </cell>
        </row>
        <row r="192">
          <cell r="E192" t="str">
            <v/>
          </cell>
          <cell r="H192" t="str">
            <v>S</v>
          </cell>
          <cell r="I192" t="str">
            <v>S</v>
          </cell>
        </row>
        <row r="193">
          <cell r="E193" t="str">
            <v/>
          </cell>
          <cell r="H193" t="str">
            <v>S</v>
          </cell>
          <cell r="I193" t="str">
            <v>S</v>
          </cell>
        </row>
        <row r="194">
          <cell r="E194" t="str">
            <v/>
          </cell>
          <cell r="H194" t="str">
            <v>S</v>
          </cell>
          <cell r="I194" t="str">
            <v>S</v>
          </cell>
        </row>
        <row r="195">
          <cell r="E195" t="str">
            <v/>
          </cell>
          <cell r="H195" t="str">
            <v>S</v>
          </cell>
          <cell r="I195" t="str">
            <v>S</v>
          </cell>
        </row>
        <row r="196">
          <cell r="E196" t="str">
            <v/>
          </cell>
          <cell r="H196" t="str">
            <v>S</v>
          </cell>
          <cell r="I196" t="str">
            <v>S</v>
          </cell>
        </row>
        <row r="197">
          <cell r="E197" t="str">
            <v/>
          </cell>
          <cell r="H197" t="str">
            <v>S</v>
          </cell>
          <cell r="I197" t="str">
            <v>S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8A36-EED9-45E1-8CEB-23C52ECC4425}">
  <sheetPr>
    <tabColor rgb="FF92D050"/>
  </sheetPr>
  <dimension ref="A1:L1992"/>
  <sheetViews>
    <sheetView showGridLines="0" tabSelected="1" topLeftCell="A121" zoomScale="90" zoomScaleNormal="90" workbookViewId="0">
      <selection activeCell="E133" sqref="E1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000644</v>
      </c>
      <c r="I2" s="6">
        <f>IF('[1]TCE - ANEXO IV - Preencher'!K11="","",'[1]TCE - ANEXO IV - Preencher'!K11)</f>
        <v>45565</v>
      </c>
      <c r="J2" s="5" t="str">
        <f>'[1]TCE - ANEXO IV - Preencher'!L11</f>
        <v>26240938446162000120550010000006441000006790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31855</v>
      </c>
    </row>
    <row r="3" spans="1:12" s="8" customFormat="1" ht="19.5" customHeight="1" x14ac:dyDescent="0.2">
      <c r="A3" s="3">
        <f>IFERROR(VLOOKUP(B3,'[1]DADOS (OCULTAR)'!$Q$3:$S$136,3,0),"")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15122.59</v>
      </c>
    </row>
    <row r="4" spans="1:12" s="8" customFormat="1" ht="19.5" customHeight="1" x14ac:dyDescent="0.2">
      <c r="A4" s="3">
        <f>IFERROR(VLOOKUP(B4,'[1]DADOS (OCULTAR)'!$Q$3:$S$136,3,0),"")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1220.93</v>
      </c>
    </row>
    <row r="5" spans="1:12" s="8" customFormat="1" ht="19.5" customHeight="1" x14ac:dyDescent="0.2">
      <c r="A5" s="3">
        <f>IFERROR(VLOOKUP(B5,'[1]DADOS (OCULTAR)'!$Q$3:$S$136,3,0),"")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1185.04</v>
      </c>
    </row>
    <row r="6" spans="1:12" s="8" customFormat="1" ht="19.5" customHeight="1" x14ac:dyDescent="0.2">
      <c r="A6" s="3">
        <f>IFERROR(VLOOKUP(B6,'[1]DADOS (OCULTAR)'!$Q$3:$S$136,3,0),"")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 t="str">
        <f>'[1]TCE - ANEXO IV - Preencher'!F15</f>
        <v xml:space="preserve">37.844.417/0001-40 </v>
      </c>
      <c r="E6" s="5" t="str">
        <f>'[1]TCE - ANEXO IV - Preencher'!G15</f>
        <v>LOG DISTRIBUIDORADE PRODUTOS HOSPITALAR E HIGIENE PESSOAL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4937</v>
      </c>
      <c r="I6" s="6">
        <f>IF('[1]TCE - ANEXO IV - Preencher'!K15="","",'[1]TCE - ANEXO IV - Preencher'!K15)</f>
        <v>45538</v>
      </c>
      <c r="J6" s="5" t="str">
        <f>'[1]TCE - ANEXO IV - Preencher'!L15</f>
        <v>26240937844417000140550010000049371967292537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637.34</v>
      </c>
    </row>
    <row r="7" spans="1:12" s="8" customFormat="1" ht="19.5" customHeight="1" x14ac:dyDescent="0.2">
      <c r="A7" s="3">
        <f>IFERROR(VLOOKUP(B7,'[1]DADOS (OCULTAR)'!$Q$3:$S$136,3,0),"")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 t="str">
        <f>'[1]TCE - ANEXO IV - Preencher'!F16</f>
        <v xml:space="preserve">11.449.180/0001-00 </v>
      </c>
      <c r="E7" s="5" t="str">
        <f>'[1]TCE - ANEXO IV - Preencher'!G16</f>
        <v xml:space="preserve">DPROSMED DISTRIBUIDORA DE PRODUTOS MEDICOS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00019358</v>
      </c>
      <c r="I7" s="6">
        <f>IF('[1]TCE - ANEXO IV - Preencher'!K16="","",'[1]TCE - ANEXO IV - Preencher'!K16)</f>
        <v>45538</v>
      </c>
      <c r="J7" s="5" t="str">
        <f>'[1]TCE - ANEXO IV - Preencher'!L16</f>
        <v>26240911449180000290550010000193581000430323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251.3</v>
      </c>
    </row>
    <row r="8" spans="1:12" s="8" customFormat="1" ht="19.5" customHeight="1" x14ac:dyDescent="0.2">
      <c r="A8" s="3">
        <f>IFERROR(VLOOKUP(B8,'[1]DADOS (OCULTAR)'!$Q$3:$S$136,3,0),"")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 t="str">
        <f>'[1]TCE - ANEXO IV - Preencher'!F17</f>
        <v xml:space="preserve">11.449.180/0001-00 </v>
      </c>
      <c r="E8" s="5" t="str">
        <f>'[1]TCE - ANEXO IV - Preencher'!G17</f>
        <v xml:space="preserve">DPROSMED DISTRIBUIDORA DE PRODUTOS MEDICOS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00072703</v>
      </c>
      <c r="I8" s="6">
        <f>IF('[1]TCE - ANEXO IV - Preencher'!K17="","",'[1]TCE - ANEXO IV - Preencher'!K17)</f>
        <v>45538</v>
      </c>
      <c r="J8" s="5" t="str">
        <f>'[1]TCE - ANEXO IV - Preencher'!L17</f>
        <v>26240911449180000100550010000727031000430288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1960</v>
      </c>
    </row>
    <row r="9" spans="1:12" s="8" customFormat="1" ht="19.5" customHeight="1" x14ac:dyDescent="0.2">
      <c r="A9" s="3">
        <f>IFERROR(VLOOKUP(B9,'[1]DADOS (OCULTAR)'!$Q$3:$S$136,3,0),"")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 t="str">
        <f>'[1]TCE - ANEXO IV - Preencher'!F18</f>
        <v xml:space="preserve">12.882.932/0001-94 </v>
      </c>
      <c r="E9" s="5" t="str">
        <f>'[1]TCE - ANEXO IV - Preencher'!G18</f>
        <v>EXOMED COMERCIO ATACADISTA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185275</v>
      </c>
      <c r="I9" s="6">
        <f>IF('[1]TCE - ANEXO IV - Preencher'!K18="","",'[1]TCE - ANEXO IV - Preencher'!K18)</f>
        <v>45538</v>
      </c>
      <c r="J9" s="5" t="str">
        <f>'[1]TCE - ANEXO IV - Preencher'!L18</f>
        <v>26240912882932000194550010001852751901920130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2236.4299999999998</v>
      </c>
    </row>
    <row r="10" spans="1:12" s="8" customFormat="1" ht="19.5" customHeight="1" x14ac:dyDescent="0.2">
      <c r="A10" s="3">
        <f>IFERROR(VLOOKUP(B10,'[1]DADOS (OCULTAR)'!$Q$3:$S$136,3,0),"")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 t="str">
        <f>'[1]TCE - ANEXO IV - Preencher'!F19</f>
        <v xml:space="preserve">10.779.833/0001-56 </v>
      </c>
      <c r="E10" s="5" t="str">
        <f>'[1]TCE - ANEXO IV - Preencher'!G19</f>
        <v>MEDICAL MERCANTIL DE APARELHAGEM MÉDICA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000614239</v>
      </c>
      <c r="I10" s="6">
        <f>IF('[1]TCE - ANEXO IV - Preencher'!K19="","",'[1]TCE - ANEXO IV - Preencher'!K19)</f>
        <v>45537</v>
      </c>
      <c r="J10" s="5" t="str">
        <f>'[1]TCE - ANEXO IV - Preencher'!L19</f>
        <v>26240910779833000156550010006142391616263006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338.9</v>
      </c>
    </row>
    <row r="11" spans="1:12" s="8" customFormat="1" ht="19.5" customHeight="1" x14ac:dyDescent="0.2">
      <c r="A11" s="3">
        <f>IFERROR(VLOOKUP(B11,'[1]DADOS (OCULTAR)'!$Q$3:$S$136,3,0),"")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 t="str">
        <f>'[1]TCE - ANEXO IV - Preencher'!F20</f>
        <v xml:space="preserve">48.495.866/0001-47 </v>
      </c>
      <c r="E11" s="5" t="str">
        <f>'[1]TCE - ANEXO IV - Preencher'!G20</f>
        <v>BEMED COMERCIO ATACADISTA DE PRODUTOS DE HIGIENE  PESSOAL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2099</v>
      </c>
      <c r="I11" s="6">
        <f>IF('[1]TCE - ANEXO IV - Preencher'!K20="","",'[1]TCE - ANEXO IV - Preencher'!K20)</f>
        <v>45537</v>
      </c>
      <c r="J11" s="5" t="str">
        <f>'[1]TCE - ANEXO IV - Preencher'!L20</f>
        <v>2624,948495866000147550010000020991043815383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4918.8100000000004</v>
      </c>
    </row>
    <row r="12" spans="1:12" s="8" customFormat="1" ht="19.5" customHeight="1" x14ac:dyDescent="0.2">
      <c r="A12" s="3">
        <f>IFERROR(VLOOKUP(B12,'[1]DADOS (OCULTAR)'!$Q$3:$S$136,3,0),"")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 t="str">
        <f>'[1]TCE - ANEXO IV - Preencher'!F21</f>
        <v xml:space="preserve">23.993.232/0001-93 </v>
      </c>
      <c r="E12" s="5" t="str">
        <f>'[1]TCE - ANEXO IV - Preencher'!G21</f>
        <v xml:space="preserve">MEDIAL SAUDE DIST. DE PRODUTOS MEDICOS HOSP LTDA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000006048</v>
      </c>
      <c r="I12" s="6">
        <f>IF('[1]TCE - ANEXO IV - Preencher'!K21="","",'[1]TCE - ANEXO IV - Preencher'!K21)</f>
        <v>45537</v>
      </c>
      <c r="J12" s="5" t="str">
        <f>'[1]TCE - ANEXO IV - Preencher'!L21</f>
        <v>26240923993232000193550010000060481807200008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494.99</v>
      </c>
    </row>
    <row r="13" spans="1:12" s="8" customFormat="1" ht="19.5" customHeight="1" x14ac:dyDescent="0.2">
      <c r="A13" s="3">
        <f>IFERROR(VLOOKUP(B13,'[1]DADOS (OCULTAR)'!$Q$3:$S$136,3,0),"")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 t="str">
        <f>'[1]TCE - ANEXO IV - Preencher'!F22</f>
        <v xml:space="preserve">03.817.043/0001-52 </v>
      </c>
      <c r="E13" s="5" t="str">
        <f>'[1]TCE - ANEXO IV - Preencher'!G22</f>
        <v>PHARMAPLUS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71506</v>
      </c>
      <c r="I13" s="6">
        <f>IF('[1]TCE - ANEXO IV - Preencher'!K22="","",'[1]TCE - ANEXO IV - Preencher'!K22)</f>
        <v>45538</v>
      </c>
      <c r="J13" s="5" t="str">
        <f>'[1]TCE - ANEXO IV - Preencher'!L22</f>
        <v>26240903817043000152550010000715061247136200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3173.46</v>
      </c>
    </row>
    <row r="14" spans="1:12" s="8" customFormat="1" ht="19.5" customHeight="1" x14ac:dyDescent="0.2">
      <c r="A14" s="3">
        <f>IFERROR(VLOOKUP(B14,'[1]DADOS (OCULTAR)'!$Q$3:$S$136,3,0),"")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 t="str">
        <f>'[1]TCE - ANEXO IV - Preencher'!F23</f>
        <v xml:space="preserve">15.218.561/0001-39 </v>
      </c>
      <c r="E14" s="5" t="str">
        <f>'[1]TCE - ANEXO IV - Preencher'!G23</f>
        <v xml:space="preserve">NNMED-DIST IMP E EXPORT DE MED LTDA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000139043</v>
      </c>
      <c r="I14" s="6">
        <f>IF('[1]TCE - ANEXO IV - Preencher'!K23="","",'[1]TCE - ANEXO IV - Preencher'!K23)</f>
        <v>45538</v>
      </c>
      <c r="J14" s="5" t="str">
        <f>'[1]TCE - ANEXO IV - Preencher'!L23</f>
        <v>25240915218561000139550010001390431142466806</v>
      </c>
      <c r="K14" s="5" t="str">
        <f>IF(F14="B",LEFT('[1]TCE - ANEXO IV - Preencher'!M23,2),IF(F14="S",LEFT('[1]TCE - ANEXO IV - Preencher'!M23,7),IF('[1]TCE - ANEXO IV - Preencher'!H23="","")))</f>
        <v>25</v>
      </c>
      <c r="L14" s="7">
        <f>'[1]TCE - ANEXO IV - Preencher'!N23</f>
        <v>6182.23</v>
      </c>
    </row>
    <row r="15" spans="1:12" s="8" customFormat="1" ht="19.5" customHeight="1" x14ac:dyDescent="0.2">
      <c r="A15" s="3">
        <f>IFERROR(VLOOKUP(B15,'[1]DADOS (OCULTAR)'!$Q$3:$S$136,3,0),"")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 t="str">
        <f>'[1]TCE - ANEXO IV - Preencher'!F24</f>
        <v xml:space="preserve">10.779.833/0001-56 </v>
      </c>
      <c r="E15" s="5" t="str">
        <f>'[1]TCE - ANEXO IV - Preencher'!G24</f>
        <v>MEDICAL MERCANTIL DE APARELHAGEM MÉDICA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000614424</v>
      </c>
      <c r="I15" s="6">
        <f>IF('[1]TCE - ANEXO IV - Preencher'!K24="","",'[1]TCE - ANEXO IV - Preencher'!K24)</f>
        <v>45539</v>
      </c>
      <c r="J15" s="5" t="str">
        <f>'[1]TCE - ANEXO IV - Preencher'!L24</f>
        <v>26240910779833000156550010006144241616448004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1500</v>
      </c>
    </row>
    <row r="16" spans="1:12" s="8" customFormat="1" ht="19.5" customHeight="1" x14ac:dyDescent="0.2">
      <c r="A16" s="3">
        <f>IFERROR(VLOOKUP(B16,'[1]DADOS (OCULTAR)'!$Q$3:$S$136,3,0),"")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 t="str">
        <f>'[1]TCE - ANEXO IV - Preencher'!F25</f>
        <v xml:space="preserve">58.426.628/0009-90 </v>
      </c>
      <c r="E16" s="5" t="str">
        <f>'[1]TCE - ANEXO IV - Preencher'!G25</f>
        <v>SANMTRONIC INDUSTRIA E COMERCIO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000003540</v>
      </c>
      <c r="I16" s="6">
        <f>IF('[1]TCE - ANEXO IV - Preencher'!K25="","",'[1]TCE - ANEXO IV - Preencher'!K25)</f>
        <v>45541</v>
      </c>
      <c r="J16" s="5" t="str">
        <f>'[1]TCE - ANEXO IV - Preencher'!L25</f>
        <v>26240958426628000990550010000035401502721001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4400</v>
      </c>
    </row>
    <row r="17" spans="1:12" s="8" customFormat="1" ht="19.5" customHeight="1" x14ac:dyDescent="0.2">
      <c r="A17" s="3">
        <f>IFERROR(VLOOKUP(B17,'[1]DADOS (OCULTAR)'!$Q$3:$S$136,3,0),"")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 t="str">
        <f>'[1]TCE - ANEXO IV - Preencher'!F26</f>
        <v xml:space="preserve">08.774.906/0001-75 </v>
      </c>
      <c r="E17" s="5" t="str">
        <f>'[1]TCE - ANEXO IV - Preencher'!G26</f>
        <v>HOSPDROGAS COMERCIAL LTDA EPP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0093755</v>
      </c>
      <c r="I17" s="6">
        <f>IF('[1]TCE - ANEXO IV - Preencher'!K26="","",'[1]TCE - ANEXO IV - Preencher'!K26)</f>
        <v>45538</v>
      </c>
      <c r="J17" s="5" t="str">
        <f>'[1]TCE - ANEXO IV - Preencher'!L26</f>
        <v>52240908774906000175550030000937551450603669</v>
      </c>
      <c r="K17" s="5" t="str">
        <f>IF(F17="B",LEFT('[1]TCE - ANEXO IV - Preencher'!M26,2),IF(F17="S",LEFT('[1]TCE - ANEXO IV - Preencher'!M26,7),IF('[1]TCE - ANEXO IV - Preencher'!H26="","")))</f>
        <v>52</v>
      </c>
      <c r="L17" s="7">
        <f>'[1]TCE - ANEXO IV - Preencher'!N26</f>
        <v>6032.14</v>
      </c>
    </row>
    <row r="18" spans="1:12" s="8" customFormat="1" ht="19.5" customHeight="1" x14ac:dyDescent="0.2">
      <c r="A18" s="3">
        <f>IFERROR(VLOOKUP(B18,'[1]DADOS (OCULTAR)'!$Q$3:$S$136,3,0),"")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 t="str">
        <f>'[1]TCE - ANEXO IV - Preencher'!F27</f>
        <v xml:space="preserve">11.449.180/0001-00 </v>
      </c>
      <c r="E18" s="5" t="str">
        <f>'[1]TCE - ANEXO IV - Preencher'!G27</f>
        <v xml:space="preserve">DPROSMED DISTRIBUIDORA DE PRODUTOS MEDICOS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00019680</v>
      </c>
      <c r="I18" s="6">
        <f>IF('[1]TCE - ANEXO IV - Preencher'!K27="","",'[1]TCE - ANEXO IV - Preencher'!K27)</f>
        <v>45553</v>
      </c>
      <c r="J18" s="5" t="str">
        <f>'[1]TCE - ANEXO IV - Preencher'!L27</f>
        <v>26240911449180000290550010000196801000438968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1065.7</v>
      </c>
    </row>
    <row r="19" spans="1:12" s="8" customFormat="1" ht="19.5" customHeight="1" x14ac:dyDescent="0.2">
      <c r="A19" s="3">
        <f>IFERROR(VLOOKUP(B19,'[1]DADOS (OCULTAR)'!$Q$3:$S$136,3,0),"")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 t="str">
        <f>'[1]TCE - ANEXO IV - Preencher'!F28</f>
        <v xml:space="preserve">48.495.866/0001-47 </v>
      </c>
      <c r="E19" s="5" t="str">
        <f>'[1]TCE - ANEXO IV - Preencher'!G28</f>
        <v>BEMED COMERCIO ATACADISTA DE PRODUTOS DE HIGIENE  PESSOAL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2220</v>
      </c>
      <c r="I19" s="6">
        <f>IF('[1]TCE - ANEXO IV - Preencher'!K28="","",'[1]TCE - ANEXO IV - Preencher'!K28)</f>
        <v>45553</v>
      </c>
      <c r="J19" s="5" t="str">
        <f>'[1]TCE - ANEXO IV - Preencher'!L28</f>
        <v>26240948495866000147550010000022201675004560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1251.17</v>
      </c>
    </row>
    <row r="20" spans="1:12" s="8" customFormat="1" ht="19.5" customHeight="1" x14ac:dyDescent="0.2">
      <c r="A20" s="3">
        <f>IFERROR(VLOOKUP(B20,'[1]DADOS (OCULTAR)'!$Q$3:$S$136,3,0),"")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 t="str">
        <f>'[1]TCE - ANEXO IV - Preencher'!F29</f>
        <v xml:space="preserve">21.216.468/0001-98 </v>
      </c>
      <c r="E20" s="5" t="str">
        <f>'[1]TCE - ANEXO IV - Preencher'!G29</f>
        <v>SANMED DISTRIBUIDORA DE PRODUTOS MEDICOS -HOSPITALAR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000009479</v>
      </c>
      <c r="I20" s="6">
        <f>IF('[1]TCE - ANEXO IV - Preencher'!K29="","",'[1]TCE - ANEXO IV - Preencher'!K29)</f>
        <v>45553</v>
      </c>
      <c r="J20" s="5" t="str">
        <f>'[1]TCE - ANEXO IV - Preencher'!L29</f>
        <v>26240921216468000198550010000094791261202409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600</v>
      </c>
    </row>
    <row r="21" spans="1:12" s="8" customFormat="1" ht="19.5" customHeight="1" x14ac:dyDescent="0.2">
      <c r="A21" s="3">
        <f>IFERROR(VLOOKUP(B21,'[1]DADOS (OCULTAR)'!$Q$3:$S$136,3,0),"")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 t="str">
        <f>'[1]TCE - ANEXO IV - Preencher'!F30</f>
        <v xml:space="preserve">41.778.326/0001-21 </v>
      </c>
      <c r="E21" s="5" t="str">
        <f>'[1]TCE - ANEXO IV - Preencher'!G30</f>
        <v xml:space="preserve">MED &amp; FARMA COMERCIO ATACADISTA MEDICAMENTOS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000006166</v>
      </c>
      <c r="I21" s="6">
        <f>IF('[1]TCE - ANEXO IV - Preencher'!K30="","",'[1]TCE - ANEXO IV - Preencher'!K30)</f>
        <v>45553</v>
      </c>
      <c r="J21" s="5" t="str">
        <f>'[1]TCE - ANEXO IV - Preencher'!L30</f>
        <v>25240941778326000121550010000061661179375201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3852</v>
      </c>
    </row>
    <row r="22" spans="1:12" s="8" customFormat="1" ht="19.5" customHeight="1" x14ac:dyDescent="0.2">
      <c r="A22" s="3">
        <f>IFERROR(VLOOKUP(B22,'[1]DADOS (OCULTAR)'!$Q$3:$S$136,3,0),"")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 t="str">
        <f>'[1]TCE - ANEXO IV - Preencher'!F31</f>
        <v xml:space="preserve">03.817.043/0001-52 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72118</v>
      </c>
      <c r="I22" s="6">
        <f>IF('[1]TCE - ANEXO IV - Preencher'!K31="","",'[1]TCE - ANEXO IV - Preencher'!K31)</f>
        <v>45555</v>
      </c>
      <c r="J22" s="5" t="str">
        <f>'[1]TCE - ANEXO IV - Preencher'!L31</f>
        <v>26240903817043000152550010000721181110697919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1004.63</v>
      </c>
    </row>
    <row r="23" spans="1:12" s="8" customFormat="1" ht="19.5" customHeight="1" x14ac:dyDescent="0.2">
      <c r="A23" s="3">
        <f>IFERROR(VLOOKUP(B23,'[1]DADOS (OCULTAR)'!$Q$3:$S$136,3,0),"")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 t="str">
        <f>'[1]TCE - ANEXO IV - Preencher'!F32</f>
        <v xml:space="preserve">21.381.761/0001-00 </v>
      </c>
      <c r="E23" s="5" t="str">
        <f>'[1]TCE - ANEXO IV - Preencher'!G32</f>
        <v xml:space="preserve">SIX DISTRIBUIDORA HOSPITALAR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000069602</v>
      </c>
      <c r="I23" s="6">
        <f>IF('[1]TCE - ANEXO IV - Preencher'!K32="","",'[1]TCE - ANEXO IV - Preencher'!K32)</f>
        <v>45538</v>
      </c>
      <c r="J23" s="5" t="str">
        <f>'[1]TCE - ANEXO IV - Preencher'!L32</f>
        <v>26240921381761000100550010000696021642838142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7679.6</v>
      </c>
    </row>
    <row r="24" spans="1:12" s="8" customFormat="1" ht="19.5" customHeight="1" x14ac:dyDescent="0.2">
      <c r="A24" s="3">
        <f>IFERROR(VLOOKUP(B24,'[1]DADOS (OCULTAR)'!$Q$3:$S$136,3,0),"")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 t="str">
        <f>'[1]TCE - ANEXO IV - Preencher'!F33</f>
        <v xml:space="preserve">09.007.162/0001-26 </v>
      </c>
      <c r="E24" s="5" t="str">
        <f>'[1]TCE - ANEXO IV - Preencher'!G33</f>
        <v xml:space="preserve">MAUES LOBATO COM.E REP .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000098998</v>
      </c>
      <c r="I24" s="6">
        <f>IF('[1]TCE - ANEXO IV - Preencher'!K33="","",'[1]TCE - ANEXO IV - Preencher'!K33)</f>
        <v>45538</v>
      </c>
      <c r="J24" s="5" t="str">
        <f>'[1]TCE - ANEXO IV - Preencher'!L33</f>
        <v>26240909007162000126550010000989981468639259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4095.7</v>
      </c>
    </row>
    <row r="25" spans="1:12" s="8" customFormat="1" ht="19.5" customHeight="1" x14ac:dyDescent="0.2">
      <c r="A25" s="3">
        <f>IFERROR(VLOOKUP(B25,'[1]DADOS (OCULTAR)'!$Q$3:$S$136,3,0),"")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 t="str">
        <f>'[1]TCE - ANEXO IV - Preencher'!F34</f>
        <v xml:space="preserve">12.882.932/0001-94 </v>
      </c>
      <c r="E25" s="5" t="str">
        <f>'[1]TCE - ANEXO IV - Preencher'!G34</f>
        <v>EXOMED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185281</v>
      </c>
      <c r="I25" s="6">
        <f>IF('[1]TCE - ANEXO IV - Preencher'!K34="","",'[1]TCE - ANEXO IV - Preencher'!K34)</f>
        <v>45538</v>
      </c>
      <c r="J25" s="5" t="str">
        <f>'[1]TCE - ANEXO IV - Preencher'!L34</f>
        <v>26240912882932000194550010001852811918584780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437.7</v>
      </c>
    </row>
    <row r="26" spans="1:12" s="8" customFormat="1" ht="19.5" customHeight="1" x14ac:dyDescent="0.2">
      <c r="A26" s="3">
        <f>IFERROR(VLOOKUP(B26,'[1]DADOS (OCULTAR)'!$Q$3:$S$136,3,0),"")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 t="str">
        <f>'[1]TCE - ANEXO IV - Preencher'!F35</f>
        <v xml:space="preserve">22.580.510/0001-18 </v>
      </c>
      <c r="E26" s="5" t="str">
        <f>'[1]TCE - ANEXO IV - Preencher'!G35</f>
        <v>UNIFAR DISTRIBUIDORA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64327</v>
      </c>
      <c r="I26" s="6">
        <f>IF('[1]TCE - ANEXO IV - Preencher'!K35="","",'[1]TCE - ANEXO IV - Preencher'!K35)</f>
        <v>45538</v>
      </c>
      <c r="J26" s="5" t="str">
        <f>'[1]TCE - ANEXO IV - Preencher'!L35</f>
        <v>26240922580510000118550010000643271000522881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733.91</v>
      </c>
    </row>
    <row r="27" spans="1:12" s="8" customFormat="1" ht="19.5" customHeight="1" x14ac:dyDescent="0.2">
      <c r="A27" s="3">
        <f>IFERROR(VLOOKUP(B27,'[1]DADOS (OCULTAR)'!$Q$3:$S$136,3,0),"")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 t="str">
        <f>'[1]TCE - ANEXO IV - Preencher'!F36</f>
        <v xml:space="preserve">03.817.043/0001-52 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71549</v>
      </c>
      <c r="I27" s="6">
        <f>IF('[1]TCE - ANEXO IV - Preencher'!K36="","",'[1]TCE - ANEXO IV - Preencher'!K36)</f>
        <v>45539</v>
      </c>
      <c r="J27" s="5" t="str">
        <f>'[1]TCE - ANEXO IV - Preencher'!L36</f>
        <v>26240903817043000152550010000715491247147179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360</v>
      </c>
    </row>
    <row r="28" spans="1:12" s="8" customFormat="1" ht="19.5" customHeight="1" x14ac:dyDescent="0.2">
      <c r="A28" s="3">
        <f>IFERROR(VLOOKUP(B28,'[1]DADOS (OCULTAR)'!$Q$3:$S$136,3,0),"")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 t="str">
        <f>'[1]TCE - ANEXO IV - Preencher'!F37</f>
        <v xml:space="preserve">12.882.932/0001-94 </v>
      </c>
      <c r="E28" s="5" t="str">
        <f>'[1]TCE - ANEXO IV - Preencher'!G37</f>
        <v>EXOMED COMERCIO ATACADISTA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185305</v>
      </c>
      <c r="I28" s="6">
        <f>IF('[1]TCE - ANEXO IV - Preencher'!K37="","",'[1]TCE - ANEXO IV - Preencher'!K37)</f>
        <v>45539</v>
      </c>
      <c r="J28" s="5" t="str">
        <f>'[1]TCE - ANEXO IV - Preencher'!L37</f>
        <v>26240912882932000194550010001853051052191033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18111.45</v>
      </c>
    </row>
    <row r="29" spans="1:12" s="8" customFormat="1" ht="19.5" customHeight="1" x14ac:dyDescent="0.2">
      <c r="A29" s="3">
        <f>IFERROR(VLOOKUP(B29,'[1]DADOS (OCULTAR)'!$Q$3:$S$136,3,0),"")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 t="str">
        <f>'[1]TCE - ANEXO IV - Preencher'!F38</f>
        <v xml:space="preserve">12.882.932/0001-94 </v>
      </c>
      <c r="E29" s="5" t="str">
        <f>'[1]TCE - ANEXO IV - Preencher'!G38</f>
        <v>EXOMED COMERCIO ATACADISTA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185322</v>
      </c>
      <c r="I29" s="6">
        <f>IF('[1]TCE - ANEXO IV - Preencher'!K38="","",'[1]TCE - ANEXO IV - Preencher'!K38)</f>
        <v>45539</v>
      </c>
      <c r="J29" s="5" t="str">
        <f>'[1]TCE - ANEXO IV - Preencher'!L38</f>
        <v>26240912882932000194550010001853221526489144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7150.4</v>
      </c>
    </row>
    <row r="30" spans="1:12" s="8" customFormat="1" ht="19.5" customHeight="1" x14ac:dyDescent="0.2">
      <c r="A30" s="3">
        <f>IFERROR(VLOOKUP(B30,'[1]DADOS (OCULTAR)'!$Q$3:$S$136,3,0),"")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 t="str">
        <f>'[1]TCE - ANEXO IV - Preencher'!F39</f>
        <v xml:space="preserve">03.817.043/0001-52 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71558</v>
      </c>
      <c r="I30" s="6">
        <f>IF('[1]TCE - ANEXO IV - Preencher'!K39="","",'[1]TCE - ANEXO IV - Preencher'!K39)</f>
        <v>45539</v>
      </c>
      <c r="J30" s="5" t="str">
        <f>'[1]TCE - ANEXO IV - Preencher'!L39</f>
        <v>26240903817043000152550010000715581229421751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8677.1200000000008</v>
      </c>
    </row>
    <row r="31" spans="1:12" s="8" customFormat="1" ht="19.5" customHeight="1" x14ac:dyDescent="0.2">
      <c r="A31" s="3">
        <f>IFERROR(VLOOKUP(B31,'[1]DADOS (OCULTAR)'!$Q$3:$S$136,3,0),"")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 t="str">
        <f>'[1]TCE - ANEXO IV - Preencher'!F40</f>
        <v xml:space="preserve">09.607.807/0001-61 </v>
      </c>
      <c r="E31" s="5" t="str">
        <f>'[1]TCE - ANEXO IV - Preencher'!G40</f>
        <v>INJEFARMA C E S DIST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000021360</v>
      </c>
      <c r="I31" s="6">
        <f>IF('[1]TCE - ANEXO IV - Preencher'!K40="","",'[1]TCE - ANEXO IV - Preencher'!K40)</f>
        <v>45540</v>
      </c>
      <c r="J31" s="5" t="str">
        <f>'[1]TCE - ANEXO IV - Preencher'!L40</f>
        <v>26240909607807000161550010000213601979850680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464</v>
      </c>
    </row>
    <row r="32" spans="1:12" s="8" customFormat="1" ht="19.5" customHeight="1" x14ac:dyDescent="0.2">
      <c r="A32" s="3">
        <f>IFERROR(VLOOKUP(B32,'[1]DADOS (OCULTAR)'!$Q$3:$S$136,3,0),"")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 t="str">
        <f>'[1]TCE - ANEXO IV - Preencher'!F41</f>
        <v xml:space="preserve">05.106.015/0001-52 </v>
      </c>
      <c r="E32" s="5" t="str">
        <f>'[1]TCE - ANEXO IV - Preencher'!G41</f>
        <v>CALLMED COMERCIO DE MED E REP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000121122</v>
      </c>
      <c r="I32" s="6">
        <f>IF('[1]TCE - ANEXO IV - Preencher'!K41="","",'[1]TCE - ANEXO IV - Preencher'!K41)</f>
        <v>45538</v>
      </c>
      <c r="J32" s="5" t="str">
        <f>'[1]TCE - ANEXO IV - Preencher'!L41</f>
        <v>23240905106015000152550010001211221001297899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8657</v>
      </c>
    </row>
    <row r="33" spans="1:12" s="8" customFormat="1" ht="19.5" customHeight="1" x14ac:dyDescent="0.2">
      <c r="A33" s="3">
        <f>IFERROR(VLOOKUP(B33,'[1]DADOS (OCULTAR)'!$Q$3:$S$136,3,0),"")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 t="str">
        <f>'[1]TCE - ANEXO IV - Preencher'!F42</f>
        <v xml:space="preserve">01.722.296/0001-17 </v>
      </c>
      <c r="E33" s="5" t="str">
        <f>'[1]TCE - ANEXO IV - Preencher'!G42</f>
        <v xml:space="preserve">PANORAMA COM. DE PRODUTOS MEDICOS E FARMACEUTICO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237831</v>
      </c>
      <c r="I33" s="6">
        <f>IF('[1]TCE - ANEXO IV - Preencher'!K42="","",'[1]TCE - ANEXO IV - Preencher'!K42)</f>
        <v>45538</v>
      </c>
      <c r="J33" s="5" t="str">
        <f>'[1]TCE - ANEXO IV - Preencher'!L42</f>
        <v>23240901722296000117550010002378311002379532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2190</v>
      </c>
    </row>
    <row r="34" spans="1:12" s="8" customFormat="1" ht="19.5" customHeight="1" x14ac:dyDescent="0.2">
      <c r="A34" s="3">
        <f>IFERROR(VLOOKUP(B34,'[1]DADOS (OCULTAR)'!$Q$3:$S$136,3,0),"")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 t="str">
        <f>'[1]TCE - ANEXO IV - Preencher'!F43</f>
        <v xml:space="preserve">03.817.043/0001-52 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000071765</v>
      </c>
      <c r="I34" s="6">
        <f>IF('[1]TCE - ANEXO IV - Preencher'!K43="","",'[1]TCE - ANEXO IV - Preencher'!K43)</f>
        <v>45544</v>
      </c>
      <c r="J34" s="5" t="str">
        <f>'[1]TCE - ANEXO IV - Preencher'!L43</f>
        <v>26240903817043000152550010000717651472370135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619.20000000000005</v>
      </c>
    </row>
    <row r="35" spans="1:12" s="8" customFormat="1" ht="19.5" customHeight="1" x14ac:dyDescent="0.2">
      <c r="A35" s="3">
        <f>IFERROR(VLOOKUP(B35,'[1]DADOS (OCULTAR)'!$Q$3:$S$136,3,0),"")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 t="str">
        <f>'[1]TCE - ANEXO IV - Preencher'!F44</f>
        <v xml:space="preserve">03.817.043/0001-52 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71663</v>
      </c>
      <c r="I35" s="6">
        <f>IF('[1]TCE - ANEXO IV - Preencher'!K44="","",'[1]TCE - ANEXO IV - Preencher'!K44)</f>
        <v>45541</v>
      </c>
      <c r="J35" s="5" t="str">
        <f>'[1]TCE - ANEXO IV - Preencher'!L44</f>
        <v>26240903817043000152550010000716631511599223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619.20000000000005</v>
      </c>
    </row>
    <row r="36" spans="1:12" s="8" customFormat="1" ht="19.5" customHeight="1" x14ac:dyDescent="0.2">
      <c r="A36" s="3">
        <f>IFERROR(VLOOKUP(B36,'[1]DADOS (OCULTAR)'!$Q$3:$S$136,3,0),"")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 t="str">
        <f>'[1]TCE - ANEXO IV - Preencher'!F45</f>
        <v xml:space="preserve">21.381.761/0001-00 </v>
      </c>
      <c r="E36" s="5" t="str">
        <f>'[1]TCE - ANEXO IV - Preencher'!G45</f>
        <v xml:space="preserve">SIX DISTRIBUIDORA HOSPITALAR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000070172</v>
      </c>
      <c r="I36" s="6">
        <f>IF('[1]TCE - ANEXO IV - Preencher'!K45="","",'[1]TCE - ANEXO IV - Preencher'!K45)</f>
        <v>45554</v>
      </c>
      <c r="J36" s="5" t="str">
        <f>'[1]TCE - ANEXO IV - Preencher'!L45</f>
        <v>26240921381761000100550010000701721247430586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653.70000000000005</v>
      </c>
    </row>
    <row r="37" spans="1:12" s="8" customFormat="1" ht="19.5" customHeight="1" x14ac:dyDescent="0.2">
      <c r="A37" s="3">
        <f>IFERROR(VLOOKUP(B37,'[1]DADOS (OCULTAR)'!$Q$3:$S$136,3,0),"")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 t="str">
        <f>'[1]TCE - ANEXO IV - Preencher'!F46</f>
        <v xml:space="preserve">03.817.043/0001-52 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72066</v>
      </c>
      <c r="I37" s="6">
        <f>IF('[1]TCE - ANEXO IV - Preencher'!K46="","",'[1]TCE - ANEXO IV - Preencher'!K46)</f>
        <v>45554</v>
      </c>
      <c r="J37" s="5" t="str">
        <f>'[1]TCE - ANEXO IV - Preencher'!L46</f>
        <v>26240903817043000152550010000720661172245673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798.7</v>
      </c>
    </row>
    <row r="38" spans="1:12" s="8" customFormat="1" ht="19.5" customHeight="1" x14ac:dyDescent="0.2">
      <c r="A38" s="3">
        <f>IFERROR(VLOOKUP(B38,'[1]DADOS (OCULTAR)'!$Q$3:$S$136,3,0),"")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 t="str">
        <f>'[1]TCE - ANEXO IV - Preencher'!F47</f>
        <v xml:space="preserve">24.380.578/0022-03 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6387</v>
      </c>
      <c r="I38" s="6">
        <f>IF('[1]TCE - ANEXO IV - Preencher'!K47="","",'[1]TCE - ANEXO IV - Preencher'!K47)</f>
        <v>45546</v>
      </c>
      <c r="J38" s="5" t="str">
        <f>'[1]TCE - ANEXO IV - Preencher'!L47</f>
        <v>26240924380578002041556080000063871887771628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285.98</v>
      </c>
    </row>
    <row r="39" spans="1:12" s="8" customFormat="1" ht="19.5" customHeight="1" x14ac:dyDescent="0.2">
      <c r="A39" s="3">
        <f>IFERROR(VLOOKUP(B39,'[1]DADOS (OCULTAR)'!$Q$3:$S$136,3,0),"")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 t="str">
        <f>'[1]TCE - ANEXO IV - Preencher'!F48</f>
        <v xml:space="preserve">24.380.578/0022-03 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6366</v>
      </c>
      <c r="I39" s="6">
        <f>IF('[1]TCE - ANEXO IV - Preencher'!K48="","",'[1]TCE - ANEXO IV - Preencher'!K48)</f>
        <v>45545</v>
      </c>
      <c r="J39" s="5" t="str">
        <f>'[1]TCE - ANEXO IV - Preencher'!L48</f>
        <v>26240924380578002041556080000063661927702214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171.56</v>
      </c>
    </row>
    <row r="40" spans="1:12" s="8" customFormat="1" ht="19.5" customHeight="1" x14ac:dyDescent="0.2">
      <c r="A40" s="3">
        <f>IFERROR(VLOOKUP(B40,'[1]DADOS (OCULTAR)'!$Q$3:$S$136,3,0),"")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 t="str">
        <f>'[1]TCE - ANEXO IV - Preencher'!F49</f>
        <v xml:space="preserve">24.380.578/0022-03 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428</v>
      </c>
      <c r="I40" s="6">
        <f>IF('[1]TCE - ANEXO IV - Preencher'!K49="","",'[1]TCE - ANEXO IV - Preencher'!K49)</f>
        <v>45559</v>
      </c>
      <c r="J40" s="5" t="str">
        <f>'[1]TCE - ANEXO IV - Preencher'!L49</f>
        <v>26240924380578002203556200000004281520671963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5932.31</v>
      </c>
    </row>
    <row r="41" spans="1:12" s="8" customFormat="1" ht="19.5" customHeight="1" x14ac:dyDescent="0.2">
      <c r="A41" s="3">
        <f>IFERROR(VLOOKUP(B41,'[1]DADOS (OCULTAR)'!$Q$3:$S$136,3,0),"")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 t="str">
        <f>'[1]TCE - ANEXO IV - Preencher'!F50</f>
        <v xml:space="preserve">24.380.578/0022-03 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6499</v>
      </c>
      <c r="I41" s="6">
        <f>IF('[1]TCE - ANEXO IV - Preencher'!K50="","",'[1]TCE - ANEXO IV - Preencher'!K50)</f>
        <v>45559</v>
      </c>
      <c r="J41" s="5" t="str">
        <f>'[1]TCE - ANEXO IV - Preencher'!L50</f>
        <v>26240924380578002041556080000064991706818909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171.56</v>
      </c>
    </row>
    <row r="42" spans="1:12" s="8" customFormat="1" ht="19.5" customHeight="1" x14ac:dyDescent="0.2">
      <c r="A42" s="3">
        <f>IFERROR(VLOOKUP(B42,'[1]DADOS (OCULTAR)'!$Q$3:$S$136,3,0),"")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3.2 - Gás e Outros Materiais Engarrafados</v>
      </c>
      <c r="D42" s="3" t="str">
        <f>'[1]TCE - ANEXO IV - Preencher'!F51</f>
        <v xml:space="preserve">24.380.578/0022-03 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6523</v>
      </c>
      <c r="I42" s="6">
        <f>IF('[1]TCE - ANEXO IV - Preencher'!K51="","",'[1]TCE - ANEXO IV - Preencher'!K51)</f>
        <v>45561</v>
      </c>
      <c r="J42" s="5" t="str">
        <f>'[1]TCE - ANEXO IV - Preencher'!L51</f>
        <v>26240924380578002041556080000065231959030320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171.56</v>
      </c>
    </row>
    <row r="43" spans="1:12" s="8" customFormat="1" ht="19.5" customHeight="1" x14ac:dyDescent="0.2">
      <c r="A43" s="3">
        <f>IFERROR(VLOOKUP(B43,'[1]DADOS (OCULTAR)'!$Q$3:$S$136,3,0),"")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3.2 - Gás e Outros Materiais Engarrafados</v>
      </c>
      <c r="D43" s="3" t="str">
        <f>'[1]TCE - ANEXO IV - Preencher'!F52</f>
        <v xml:space="preserve">24.380.578/0022-03 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6525</v>
      </c>
      <c r="I43" s="6">
        <f>IF('[1]TCE - ANEXO IV - Preencher'!K52="","",'[1]TCE - ANEXO IV - Preencher'!K52)</f>
        <v>45561</v>
      </c>
      <c r="J43" s="5" t="str">
        <f>'[1]TCE - ANEXO IV - Preencher'!L52</f>
        <v>26240924380578002041556080000065251861219829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57.18</v>
      </c>
    </row>
    <row r="44" spans="1:12" s="8" customFormat="1" ht="19.5" customHeight="1" x14ac:dyDescent="0.2">
      <c r="A44" s="3">
        <f>IFERROR(VLOOKUP(B44,'[1]DADOS (OCULTAR)'!$Q$3:$S$136,3,0),"")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3.2 - Gás e Outros Materiais Engarrafados</v>
      </c>
      <c r="D44" s="3" t="str">
        <f>'[1]TCE - ANEXO IV - Preencher'!F53</f>
        <v xml:space="preserve">24.380.578/0022-03 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6547</v>
      </c>
      <c r="I44" s="6">
        <f>IF('[1]TCE - ANEXO IV - Preencher'!K53="","",'[1]TCE - ANEXO IV - Preencher'!K53)</f>
        <v>45563</v>
      </c>
      <c r="J44" s="5" t="str">
        <f>'[1]TCE - ANEXO IV - Preencher'!L53</f>
        <v>26240924380578002041556080000065471346326405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117.17</v>
      </c>
    </row>
    <row r="45" spans="1:12" s="8" customFormat="1" ht="19.5" customHeight="1" x14ac:dyDescent="0.2">
      <c r="A45" s="3">
        <f>IFERROR(VLOOKUP(B45,'[1]DADOS (OCULTAR)'!$Q$3:$S$136,3,0),"")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 t="str">
        <f>'[1]TCE - ANEXO IV - Preencher'!F54</f>
        <v xml:space="preserve">11.623.188/0022-75 </v>
      </c>
      <c r="E45" s="5" t="str">
        <f>'[1]TCE - ANEXO IV - Preencher'!G54</f>
        <v xml:space="preserve">ARMAZEM CORAL LTDA CANDEIAS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227341</v>
      </c>
      <c r="I45" s="6">
        <f>IF('[1]TCE - ANEXO IV - Preencher'!K54="","",'[1]TCE - ANEXO IV - Preencher'!K54)</f>
        <v>45565</v>
      </c>
      <c r="J45" s="5" t="str">
        <f>'[1]TCE - ANEXO IV - Preencher'!L54</f>
        <v>26240911623188002275650100002273419803931658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18.899999999999999</v>
      </c>
    </row>
    <row r="46" spans="1:12" s="8" customFormat="1" ht="19.5" customHeight="1" x14ac:dyDescent="0.2">
      <c r="A46" s="3">
        <f>IFERROR(VLOOKUP(B46,'[1]DADOS (OCULTAR)'!$Q$3:$S$136,3,0),"")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 t="str">
        <f>'[1]TCE - ANEXO IV - Preencher'!F55</f>
        <v xml:space="preserve">10.230.480/0019-60 </v>
      </c>
      <c r="E46" s="5" t="str">
        <f>'[1]TCE - ANEXO IV - Preencher'!G55</f>
        <v>FERREIRA COSTA CIA LTDA.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002133066</v>
      </c>
      <c r="I46" s="6">
        <f>IF('[1]TCE - ANEXO IV - Preencher'!K55="","",'[1]TCE - ANEXO IV - Preencher'!K55)</f>
        <v>45560</v>
      </c>
      <c r="J46" s="5" t="str">
        <f>'[1]TCE - ANEXO IV - Preencher'!L55</f>
        <v>26240910230480001960550100021330661125205651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27.9</v>
      </c>
    </row>
    <row r="47" spans="1:12" s="8" customFormat="1" ht="19.5" customHeight="1" x14ac:dyDescent="0.2">
      <c r="A47" s="3">
        <f>IFERROR(VLOOKUP(B47,'[1]DADOS (OCULTAR)'!$Q$3:$S$136,3,0),"")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 t="str">
        <f>'[1]TCE - ANEXO IV - Preencher'!F56</f>
        <v xml:space="preserve">01.087.587/0001-80 </v>
      </c>
      <c r="E47" s="5" t="str">
        <f>'[1]TCE - ANEXO IV - Preencher'!G56</f>
        <v>DEPOSITO PAULO BAHIA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000000831</v>
      </c>
      <c r="I47" s="6">
        <f>IF('[1]TCE - ANEXO IV - Preencher'!K56="","",'[1]TCE - ANEXO IV - Preencher'!K56)</f>
        <v>45537</v>
      </c>
      <c r="J47" s="5" t="str">
        <f>'[1]TCE - ANEXO IV - Preencher'!L56</f>
        <v>26240901087587000180550010000008311000004870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1265</v>
      </c>
    </row>
    <row r="48" spans="1:12" s="8" customFormat="1" ht="19.5" customHeight="1" x14ac:dyDescent="0.2">
      <c r="A48" s="3">
        <f>IFERROR(VLOOKUP(B48,'[1]DADOS (OCULTAR)'!$Q$3:$S$136,3,0),"")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 t="str">
        <f>'[1]TCE - ANEXO IV - Preencher'!F57</f>
        <v xml:space="preserve">01.087.587/0001-80 </v>
      </c>
      <c r="E48" s="5" t="str">
        <f>'[1]TCE - ANEXO IV - Preencher'!G57</f>
        <v>DEPOSITO PAULO BAHIA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000000835</v>
      </c>
      <c r="I48" s="6">
        <f>IF('[1]TCE - ANEXO IV - Preencher'!K57="","",'[1]TCE - ANEXO IV - Preencher'!K57)</f>
        <v>45565</v>
      </c>
      <c r="J48" s="5" t="str">
        <f>'[1]TCE - ANEXO IV - Preencher'!L57</f>
        <v>26240901087587000180550010000008351000004918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936</v>
      </c>
    </row>
    <row r="49" spans="1:12" s="8" customFormat="1" ht="19.5" customHeight="1" x14ac:dyDescent="0.2">
      <c r="A49" s="3">
        <f>IFERROR(VLOOKUP(B49,'[1]DADOS (OCULTAR)'!$Q$3:$S$136,3,0),"")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 t="str">
        <f>'[1]TCE - ANEXO IV - Preencher'!F58</f>
        <v xml:space="preserve">01.687.725/0001-62 </v>
      </c>
      <c r="E49" s="5" t="str">
        <f>'[1]TCE - ANEXO IV - Preencher'!G58</f>
        <v xml:space="preserve">CENTRO ESPECIALIZADO EM NUTRIÇÃO ENTERAL E PERENTERAL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000051837</v>
      </c>
      <c r="I49" s="6">
        <f>IF('[1]TCE - ANEXO IV - Preencher'!K58="","",'[1]TCE - ANEXO IV - Preencher'!K58)</f>
        <v>45537</v>
      </c>
      <c r="J49" s="5" t="str">
        <f>'[1]TCE - ANEXO IV - Preencher'!L58</f>
        <v>26240901687725000162550010000518371538610000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</v>
      </c>
    </row>
    <row r="50" spans="1:12" s="8" customFormat="1" ht="19.5" customHeight="1" x14ac:dyDescent="0.2">
      <c r="A50" s="3">
        <f>IFERROR(VLOOKUP(B50,'[1]DADOS (OCULTAR)'!$Q$3:$S$136,3,0),"")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 t="str">
        <f>'[1]TCE - ANEXO IV - Preencher'!F59</f>
        <v xml:space="preserve">38.446.162/0001-20 </v>
      </c>
      <c r="E50" s="5" t="str">
        <f>'[1]TCE - ANEXO IV - Preencher'!G59</f>
        <v>R S SOLUCOES EM REFEICOES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000644</v>
      </c>
      <c r="I50" s="6">
        <f>IF('[1]TCE - ANEXO IV - Preencher'!K59="","",'[1]TCE - ANEXO IV - Preencher'!K59)</f>
        <v>45565</v>
      </c>
      <c r="J50" s="5" t="str">
        <f>'[1]TCE - ANEXO IV - Preencher'!L59</f>
        <v>26240938446162000120550010000006441000006790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7188.15</v>
      </c>
    </row>
    <row r="51" spans="1:12" s="8" customFormat="1" ht="19.5" customHeight="1" x14ac:dyDescent="0.2">
      <c r="A51" s="3">
        <f>IFERROR(VLOOKUP(B51,'[1]DADOS (OCULTAR)'!$Q$3:$S$136,3,0),"")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 t="str">
        <f>'[1]TCE - ANEXO IV - Preencher'!F60</f>
        <v xml:space="preserve">01.087.587/0001-80 </v>
      </c>
      <c r="E51" s="5" t="str">
        <f>'[1]TCE - ANEXO IV - Preencher'!G60</f>
        <v>DEPOSITO PAULO BAHIA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835</v>
      </c>
      <c r="I51" s="6">
        <f>IF('[1]TCE - ANEXO IV - Preencher'!K60="","",'[1]TCE - ANEXO IV - Preencher'!K60)</f>
        <v>45565</v>
      </c>
      <c r="J51" s="5" t="str">
        <f>'[1]TCE - ANEXO IV - Preencher'!L60</f>
        <v>26240901087587000180550010000008351000004918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110</v>
      </c>
    </row>
    <row r="52" spans="1:12" s="8" customFormat="1" ht="19.5" customHeight="1" x14ac:dyDescent="0.2">
      <c r="A52" s="3">
        <f>IFERROR(VLOOKUP(B52,'[1]DADOS (OCULTAR)'!$Q$3:$S$136,3,0),"")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 t="str">
        <f>'[1]TCE - ANEXO IV - Preencher'!F61</f>
        <v xml:space="preserve">01.687.725/0001-62 </v>
      </c>
      <c r="E52" s="5" t="str">
        <f>'[1]TCE - ANEXO IV - Preencher'!G61</f>
        <v xml:space="preserve">CENTRO ESPECIALIZADO EM NUTRIÇÃO ENTERAL E PERENTERAL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000051837</v>
      </c>
      <c r="I52" s="6">
        <f>IF('[1]TCE - ANEXO IV - Preencher'!K61="","",'[1]TCE - ANEXO IV - Preencher'!K61)</f>
        <v>45537</v>
      </c>
      <c r="J52" s="5" t="str">
        <f>'[1]TCE - ANEXO IV - Preencher'!L61</f>
        <v>26240901687725000162550010000518371538610000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120.32</v>
      </c>
    </row>
    <row r="53" spans="1:12" s="8" customFormat="1" ht="19.5" customHeight="1" x14ac:dyDescent="0.2">
      <c r="A53" s="3">
        <f>IFERROR(VLOOKUP(B53,'[1]DADOS (OCULTAR)'!$Q$3:$S$136,3,0),"")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 t="str">
        <f>'[1]TCE - ANEXO IV - Preencher'!F62</f>
        <v xml:space="preserve">07.160.019/0002-25 </v>
      </c>
      <c r="E53" s="5" t="str">
        <f>'[1]TCE - ANEXO IV - Preencher'!G62</f>
        <v>VITALE COMERCIO S. 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9917</v>
      </c>
      <c r="I53" s="6">
        <f>IF('[1]TCE - ANEXO IV - Preencher'!K62="","",'[1]TCE - ANEXO IV - Preencher'!K62)</f>
        <v>45547</v>
      </c>
      <c r="J53" s="5" t="str">
        <f>'[1]TCE - ANEXO IV - Preencher'!L62</f>
        <v>26240907160019000225550010000099171381138151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776</v>
      </c>
    </row>
    <row r="54" spans="1:12" s="8" customFormat="1" ht="19.5" customHeight="1" x14ac:dyDescent="0.2">
      <c r="A54" s="3">
        <f>IFERROR(VLOOKUP(B54,'[1]DADOS (OCULTAR)'!$Q$3:$S$136,3,0),"")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 t="str">
        <f>'[1]TCE - ANEXO IV - Preencher'!F63</f>
        <v xml:space="preserve">04.065.526/0001-00 </v>
      </c>
      <c r="E54" s="5" t="str">
        <f>'[1]TCE - ANEXO IV - Preencher'!G63</f>
        <v>IMPÉRIO DE CHAVES E ACESSÓRIOS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000009279</v>
      </c>
      <c r="I54" s="6">
        <f>IF('[1]TCE - ANEXO IV - Preencher'!K63="","",'[1]TCE - ANEXO IV - Preencher'!K63)</f>
        <v>45558</v>
      </c>
      <c r="J54" s="5" t="str">
        <f>'[1]TCE - ANEXO IV - Preencher'!L63</f>
        <v>26240904065526000100550010000092791250400040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47</v>
      </c>
    </row>
    <row r="55" spans="1:12" s="8" customFormat="1" ht="19.5" customHeight="1" x14ac:dyDescent="0.2">
      <c r="A55" s="3">
        <f>IFERROR(VLOOKUP(B55,'[1]DADOS (OCULTAR)'!$Q$3:$S$136,3,0),"")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 t="str">
        <f>'[1]TCE - ANEXO IV - Preencher'!F64</f>
        <v xml:space="preserve">04.940.640/0003-02 </v>
      </c>
      <c r="E55" s="5" t="str">
        <f>'[1]TCE - ANEXO IV - Preencher'!G64</f>
        <v>VIA DA CONSTRUÇAO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000025239</v>
      </c>
      <c r="I55" s="6">
        <f>IF('[1]TCE - ANEXO IV - Preencher'!K64="","",'[1]TCE - ANEXO IV - Preencher'!K64)</f>
        <v>45565</v>
      </c>
      <c r="J55" s="5" t="str">
        <f>'[1]TCE - ANEXO IV - Preencher'!L64</f>
        <v>26240904940640000302550010000252391004811453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23.08</v>
      </c>
    </row>
    <row r="56" spans="1:12" s="8" customFormat="1" ht="19.5" customHeight="1" x14ac:dyDescent="0.2">
      <c r="A56" s="3">
        <f>IFERROR(VLOOKUP(B56,'[1]DADOS (OCULTAR)'!$Q$3:$S$136,3,0),"")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3.1 - Combustíveis e Lubrificantes Automotivos</v>
      </c>
      <c r="D56" s="3" t="str">
        <f>'[1]TCE - ANEXO IV - Preencher'!F65</f>
        <v xml:space="preserve">01.912.250/0001-60 </v>
      </c>
      <c r="E56" s="5" t="str">
        <f>'[1]TCE - ANEXO IV - Preencher'!G65</f>
        <v xml:space="preserve">POSTO CANCUN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3585</v>
      </c>
      <c r="I56" s="6">
        <f>IF('[1]TCE - ANEXO IV - Preencher'!K65="","",'[1]TCE - ANEXO IV - Preencher'!K65)</f>
        <v>45537</v>
      </c>
      <c r="J56" s="5" t="str">
        <f>'[1]TCE - ANEXO IV - Preencher'!L65</f>
        <v>26240901912250000160550120000035851002155817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1072.26</v>
      </c>
    </row>
    <row r="57" spans="1:12" s="8" customFormat="1" ht="19.5" customHeight="1" x14ac:dyDescent="0.2">
      <c r="A57" s="3">
        <f>IFERROR(VLOOKUP(B57,'[1]DADOS (OCULTAR)'!$Q$3:$S$136,3,0),"")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 t="str">
        <f>'[1]TCE - ANEXO IV - Preencher'!F66</f>
        <v xml:space="preserve">11.251.195/0001-69 </v>
      </c>
      <c r="E57" s="5" t="str">
        <f>'[1]TCE - ANEXO IV - Preencher'!G66</f>
        <v>POSTO FIJI COMERCIO DE COMBUSTIVEIS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14242</v>
      </c>
      <c r="I57" s="6">
        <f>IF('[1]TCE - ANEXO IV - Preencher'!K66="","",'[1]TCE - ANEXO IV - Preencher'!K66)</f>
        <v>45539</v>
      </c>
      <c r="J57" s="5" t="str">
        <f>'[1]TCE - ANEXO IV - Preencher'!L66</f>
        <v>26240911251195000169550120000142421002164637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5627.94</v>
      </c>
    </row>
    <row r="58" spans="1:12" s="8" customFormat="1" ht="19.5" customHeight="1" x14ac:dyDescent="0.2">
      <c r="A58" s="3">
        <f>IFERROR(VLOOKUP(B58,'[1]DADOS (OCULTAR)'!$Q$3:$S$136,3,0),"")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 xml:space="preserve">3.9 - Material para Manutenção de Bens Imóveis </v>
      </c>
      <c r="D58" s="3" t="str">
        <f>'[1]TCE - ANEXO IV - Preencher'!F67</f>
        <v xml:space="preserve">09.025.744/0001-35 </v>
      </c>
      <c r="E58" s="5" t="str">
        <f>'[1]TCE - ANEXO IV - Preencher'!G67</f>
        <v xml:space="preserve">JULIO CESAR SANTANA DE OLIVEIRA &amp; CIA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000000301</v>
      </c>
      <c r="I58" s="6">
        <f>IF('[1]TCE - ANEXO IV - Preencher'!K67="","",'[1]TCE - ANEXO IV - Preencher'!K67)</f>
        <v>45545</v>
      </c>
      <c r="J58" s="5" t="str">
        <f>'[1]TCE - ANEXO IV - Preencher'!L67</f>
        <v>26240909025744000135550010000003011377000007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57</v>
      </c>
    </row>
    <row r="59" spans="1:12" s="8" customFormat="1" ht="19.5" customHeight="1" x14ac:dyDescent="0.2">
      <c r="A59" s="3">
        <f>IFERROR(VLOOKUP(B59,'[1]DADOS (OCULTAR)'!$Q$3:$S$136,3,0),"")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 xml:space="preserve">3.9 - Material para Manutenção de Bens Imóveis </v>
      </c>
      <c r="D59" s="3" t="str">
        <f>'[1]TCE - ANEXO IV - Preencher'!F68</f>
        <v xml:space="preserve">27.471.825/0001-40 </v>
      </c>
      <c r="E59" s="5" t="str">
        <f>'[1]TCE - ANEXO IV - Preencher'!G68</f>
        <v xml:space="preserve">JANAINA ALVES LEITE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509</v>
      </c>
      <c r="I59" s="6">
        <f>IF('[1]TCE - ANEXO IV - Preencher'!K68="","",'[1]TCE - ANEXO IV - Preencher'!K68)</f>
        <v>45545</v>
      </c>
      <c r="J59" s="5" t="str">
        <f>'[1]TCE - ANEXO IV - Preencher'!L68</f>
        <v>26240927471825000140650010000005091792785163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410</v>
      </c>
    </row>
    <row r="60" spans="1:12" s="8" customFormat="1" ht="19.5" customHeight="1" x14ac:dyDescent="0.2">
      <c r="A60" s="3">
        <f>IFERROR(VLOOKUP(B60,'[1]DADOS (OCULTAR)'!$Q$3:$S$136,3,0),"")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 t="str">
        <f>'[1]TCE - ANEXO IV - Preencher'!F69</f>
        <v xml:space="preserve">04.940.640/0003-02 </v>
      </c>
      <c r="E60" s="5" t="str">
        <f>'[1]TCE - ANEXO IV - Preencher'!G69</f>
        <v>VIA DA CONSTRUÇAO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000025096</v>
      </c>
      <c r="I60" s="6">
        <f>IF('[1]TCE - ANEXO IV - Preencher'!K69="","",'[1]TCE - ANEXO IV - Preencher'!K69)</f>
        <v>45548</v>
      </c>
      <c r="J60" s="5" t="str">
        <f>'[1]TCE - ANEXO IV - Preencher'!L69</f>
        <v>26240904940640000302550010000250961007934284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144.91999999999999</v>
      </c>
    </row>
    <row r="61" spans="1:12" s="8" customFormat="1" ht="19.5" customHeight="1" x14ac:dyDescent="0.2">
      <c r="A61" s="3">
        <f>IFERROR(VLOOKUP(B61,'[1]DADOS (OCULTAR)'!$Q$3:$S$136,3,0),"")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 t="str">
        <f>'[1]TCE - ANEXO IV - Preencher'!F70</f>
        <v xml:space="preserve">04.940.640/0003-02 </v>
      </c>
      <c r="E61" s="5" t="str">
        <f>'[1]TCE - ANEXO IV - Preencher'!G70</f>
        <v>VIA DA CONSTRUÇAO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000025131</v>
      </c>
      <c r="I61" s="6">
        <f>IF('[1]TCE - ANEXO IV - Preencher'!K70="","",'[1]TCE - ANEXO IV - Preencher'!K70)</f>
        <v>45552</v>
      </c>
      <c r="J61" s="5" t="str">
        <f>'[1]TCE - ANEXO IV - Preencher'!L70</f>
        <v>26240904940640000302550010000251311005766482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17.27</v>
      </c>
    </row>
    <row r="62" spans="1:12" s="8" customFormat="1" ht="19.5" customHeight="1" x14ac:dyDescent="0.2">
      <c r="A62" s="3">
        <f>IFERROR(VLOOKUP(B62,'[1]DADOS (OCULTAR)'!$Q$3:$S$136,3,0),"")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3.9 - Material para Manutenção de Bens Imóveis </v>
      </c>
      <c r="D62" s="3" t="str">
        <f>'[1]TCE - ANEXO IV - Preencher'!F71</f>
        <v xml:space="preserve">04.940.640/0003-02 </v>
      </c>
      <c r="E62" s="5" t="str">
        <f>'[1]TCE - ANEXO IV - Preencher'!G71</f>
        <v>VIA DA CONSTRUÇAO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000025239</v>
      </c>
      <c r="I62" s="6">
        <f>IF('[1]TCE - ANEXO IV - Preencher'!K71="","",'[1]TCE - ANEXO IV - Preencher'!K71)</f>
        <v>45565</v>
      </c>
      <c r="J62" s="5" t="str">
        <f>'[1]TCE - ANEXO IV - Preencher'!L71</f>
        <v>26240904940640000302550010000252391004811453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31.72</v>
      </c>
    </row>
    <row r="63" spans="1:12" s="8" customFormat="1" ht="19.5" customHeight="1" x14ac:dyDescent="0.2">
      <c r="A63" s="3">
        <f>IFERROR(VLOOKUP(B63,'[1]DADOS (OCULTAR)'!$Q$3:$S$136,3,0),"")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3.9 - Material para Manutenção de Bens Imóveis </v>
      </c>
      <c r="D63" s="3" t="str">
        <f>'[1]TCE - ANEXO IV - Preencher'!F72</f>
        <v xml:space="preserve">11.623.188/0022-75 </v>
      </c>
      <c r="E63" s="5" t="str">
        <f>'[1]TCE - ANEXO IV - Preencher'!G72</f>
        <v xml:space="preserve">ARMAZEM CORAL LTDA CANDEIAS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227341</v>
      </c>
      <c r="I63" s="6">
        <f>IF('[1]TCE - ANEXO IV - Preencher'!K72="","",'[1]TCE - ANEXO IV - Preencher'!K72)</f>
        <v>45565</v>
      </c>
      <c r="J63" s="5" t="str">
        <f>'[1]TCE - ANEXO IV - Preencher'!L72</f>
        <v>26240911623188002275650100002273419803931658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66</v>
      </c>
    </row>
    <row r="64" spans="1:12" s="8" customFormat="1" ht="19.5" customHeight="1" x14ac:dyDescent="0.2">
      <c r="A64" s="3">
        <f>IFERROR(VLOOKUP(B64,'[1]DADOS (OCULTAR)'!$Q$3:$S$136,3,0),"")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3.9 - Material para Manutenção de Bens Imóveis </v>
      </c>
      <c r="D64" s="3" t="str">
        <f>'[1]TCE - ANEXO IV - Preencher'!F73</f>
        <v xml:space="preserve">10.230.480/0019-60 </v>
      </c>
      <c r="E64" s="5" t="str">
        <f>'[1]TCE - ANEXO IV - Preencher'!G73</f>
        <v>FERREIRA COSTA CIA LTDA.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002133065</v>
      </c>
      <c r="I64" s="6">
        <f>IF('[1]TCE - ANEXO IV - Preencher'!K73="","",'[1]TCE - ANEXO IV - Preencher'!K73)</f>
        <v>45560</v>
      </c>
      <c r="J64" s="5" t="str">
        <f>'[1]TCE - ANEXO IV - Preencher'!L73</f>
        <v>26240910230480001960550100021330651125205646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197.67</v>
      </c>
    </row>
    <row r="65" spans="1:12" s="8" customFormat="1" ht="19.5" customHeight="1" x14ac:dyDescent="0.2">
      <c r="A65" s="3">
        <f>IFERROR(VLOOKUP(B65,'[1]DADOS (OCULTAR)'!$Q$3:$S$136,3,0),"")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3.9 - Material para Manutenção de Bens Imóveis </v>
      </c>
      <c r="D65" s="3" t="str">
        <f>'[1]TCE - ANEXO IV - Preencher'!F74</f>
        <v xml:space="preserve">10.230.480/0019-60 </v>
      </c>
      <c r="E65" s="5" t="str">
        <f>'[1]TCE - ANEXO IV - Preencher'!G74</f>
        <v>FERREIRA COSTA CIA LTDA.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002133066</v>
      </c>
      <c r="I65" s="6">
        <f>IF('[1]TCE - ANEXO IV - Preencher'!K74="","",'[1]TCE - ANEXO IV - Preencher'!K74)</f>
        <v>45560</v>
      </c>
      <c r="J65" s="5" t="str">
        <f>'[1]TCE - ANEXO IV - Preencher'!L74</f>
        <v>26240910230480001960550100021330661125205651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133.5</v>
      </c>
    </row>
    <row r="66" spans="1:12" s="8" customFormat="1" ht="19.5" customHeight="1" x14ac:dyDescent="0.2">
      <c r="A66" s="3">
        <f>IFERROR(VLOOKUP(B66,'[1]DADOS (OCULTAR)'!$Q$3:$S$136,3,0),"")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3.9 - Material para Manutenção de Bens Imóveis </v>
      </c>
      <c r="D66" s="3" t="str">
        <f>'[1]TCE - ANEXO IV - Preencher'!F75</f>
        <v xml:space="preserve">10.230.480/0019-60 </v>
      </c>
      <c r="E66" s="5" t="str">
        <f>'[1]TCE - ANEXO IV - Preencher'!G75</f>
        <v>FERREIRA COSTA CIA LTDA.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002133069</v>
      </c>
      <c r="I66" s="6">
        <f>IF('[1]TCE - ANEXO IV - Preencher'!K75="","",'[1]TCE - ANEXO IV - Preencher'!K75)</f>
        <v>45560</v>
      </c>
      <c r="J66" s="5" t="str">
        <f>'[1]TCE - ANEXO IV - Preencher'!L75</f>
        <v>26240910230480001960550100021330691125205726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49.9</v>
      </c>
    </row>
    <row r="67" spans="1:12" s="8" customFormat="1" ht="19.5" customHeight="1" x14ac:dyDescent="0.2">
      <c r="A67" s="3">
        <f>IFERROR(VLOOKUP(B67,'[1]DADOS (OCULTAR)'!$Q$3:$S$136,3,0),"")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3.10 - Material para Manutenção de Bens Móveis </v>
      </c>
      <c r="D67" s="3" t="str">
        <f>'[1]TCE - ANEXO IV - Preencher'!F76</f>
        <v xml:space="preserve">11.251.195/0001-69 </v>
      </c>
      <c r="E67" s="5" t="str">
        <f>'[1]TCE - ANEXO IV - Preencher'!G76</f>
        <v>POSTO FIJI COMERCIO DE COMBUSTIVEIS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14242</v>
      </c>
      <c r="I67" s="6">
        <f>IF('[1]TCE - ANEXO IV - Preencher'!K76="","",'[1]TCE - ANEXO IV - Preencher'!K76)</f>
        <v>45539</v>
      </c>
      <c r="J67" s="5" t="str">
        <f>'[1]TCE - ANEXO IV - Preencher'!L76</f>
        <v>26240911251195000169550120000142421002164637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102.22</v>
      </c>
    </row>
    <row r="68" spans="1:12" s="8" customFormat="1" ht="19.5" customHeight="1" x14ac:dyDescent="0.2">
      <c r="A68" s="3">
        <f>IFERROR(VLOOKUP(B68,'[1]DADOS (OCULTAR)'!$Q$3:$S$136,3,0),"")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5.21 - Seguros em geral </v>
      </c>
      <c r="D68" s="3" t="str">
        <f>'[1]TCE - ANEXO IV - Preencher'!F77</f>
        <v xml:space="preserve">47.039.247/0001-85 </v>
      </c>
      <c r="E68" s="5" t="str">
        <f>'[1]TCE - ANEXO IV - Preencher'!G77</f>
        <v>FRANÇA VIEIRA PRODUTOS E SERVIÇOS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001679</v>
      </c>
      <c r="I68" s="6">
        <f>IF('[1]TCE - ANEXO IV - Preencher'!K77="","",'[1]TCE - ANEXO IV - Preencher'!K77)</f>
        <v>45548</v>
      </c>
      <c r="J68" s="5" t="str">
        <f>'[1]TCE - ANEXO IV - Preencher'!L77</f>
        <v>26240947039247000185550010000016791693187557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345</v>
      </c>
    </row>
    <row r="69" spans="1:12" s="8" customFormat="1" ht="19.5" customHeight="1" x14ac:dyDescent="0.2">
      <c r="A69" s="3">
        <f>IFERROR(VLOOKUP(B69,'[1]DADOS (OCULTAR)'!$Q$3:$S$136,3,0),"")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 t="str">
        <f>'[1]TCE - ANEXO IV - Preencher'!F78</f>
        <v>000.000.600-97</v>
      </c>
      <c r="E69" s="5" t="str">
        <f>'[1]TCE - ANEXO IV - Preencher'!G78</f>
        <v>BANCO DO BRASIL SA CONTA CORRENTE Nº 31203-7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171.2</v>
      </c>
    </row>
    <row r="70" spans="1:12" s="8" customFormat="1" ht="19.5" customHeight="1" x14ac:dyDescent="0.2">
      <c r="A70" s="3">
        <f>IFERROR(VLOOKUP(B70,'[1]DADOS (OCULTAR)'!$Q$3:$S$136,3,0),"")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 t="str">
        <f>'[1]TCE - ANEXO IV - Preencher'!F79</f>
        <v>000.000.600-97</v>
      </c>
      <c r="E70" s="5" t="str">
        <f>'[1]TCE - ANEXO IV - Preencher'!G79</f>
        <v>BANCO DO BRASIL SA CONTA CORRENTE Nº 31213-4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67</v>
      </c>
    </row>
    <row r="71" spans="1:12" s="8" customFormat="1" ht="19.5" customHeight="1" x14ac:dyDescent="0.2">
      <c r="A71" s="3">
        <f>IFERROR(VLOOKUP(B71,'[1]DADOS (OCULTAR)'!$Q$3:$S$136,3,0),"")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5.25 - Serviços Bancários </v>
      </c>
      <c r="D71" s="3" t="str">
        <f>'[1]TCE - ANEXO IV - Preencher'!F80</f>
        <v>000.000.600-97</v>
      </c>
      <c r="E71" s="5" t="str">
        <f>'[1]TCE - ANEXO IV - Preencher'!G80</f>
        <v>BANCO DO BRASIL SA CONTA CORRENTE Nº 31203-7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512.4</v>
      </c>
    </row>
    <row r="72" spans="1:12" s="8" customFormat="1" ht="19.5" customHeight="1" x14ac:dyDescent="0.2">
      <c r="A72" s="3">
        <f>IFERROR(VLOOKUP(B72,'[1]DADOS (OCULTAR)'!$Q$3:$S$136,3,0),"")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 xml:space="preserve">5.25 - Serviços Bancários </v>
      </c>
      <c r="D72" s="3" t="str">
        <f>'[1]TCE - ANEXO IV - Preencher'!F81</f>
        <v>000.000.600-97</v>
      </c>
      <c r="E72" s="5" t="str">
        <f>'[1]TCE - ANEXO IV - Preencher'!G81</f>
        <v>BANCO DO BRASIL SA CONTA CORRENTE Nº 31213-4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17</v>
      </c>
    </row>
    <row r="73" spans="1:12" s="8" customFormat="1" ht="19.5" customHeight="1" x14ac:dyDescent="0.2">
      <c r="A73" s="3">
        <f>IFERROR(VLOOKUP(B73,'[1]DADOS (OCULTAR)'!$Q$3:$S$136,3,0),"")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 xml:space="preserve">5.25 - Serviços Bancários </v>
      </c>
      <c r="D73" s="3" t="str">
        <f>'[1]TCE - ANEXO IV - Preencher'!F82</f>
        <v xml:space="preserve">00.360.305/1030-00 </v>
      </c>
      <c r="E73" s="5" t="str">
        <f>'[1]TCE - ANEXO IV - Preencher'!G82</f>
        <v>CAIXA ECONOMICA FEDERAL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15</v>
      </c>
    </row>
    <row r="74" spans="1:12" s="8" customFormat="1" ht="19.5" customHeight="1" x14ac:dyDescent="0.2">
      <c r="A74" s="3">
        <f>IFERROR(VLOOKUP(B74,'[1]DADOS (OCULTAR)'!$Q$3:$S$136,3,0),"")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5.18 - Teledonia Fixa</v>
      </c>
      <c r="D74" s="3" t="str">
        <f>'[1]TCE - ANEXO IV - Preencher'!F83</f>
        <v xml:space="preserve">03.423.730/0001-93 </v>
      </c>
      <c r="E74" s="5" t="str">
        <f>'[1]TCE - ANEXO IV - Preencher'!G83</f>
        <v>ALGAR TELECOM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473884202</v>
      </c>
      <c r="I74" s="6">
        <f>IF('[1]TCE - ANEXO IV - Preencher'!K83="","",'[1]TCE - ANEXO IV - Preencher'!K83)</f>
        <v>45556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906.32</v>
      </c>
    </row>
    <row r="75" spans="1:12" s="8" customFormat="1" ht="19.5" customHeight="1" x14ac:dyDescent="0.2">
      <c r="A75" s="3">
        <f>IFERROR(VLOOKUP(B75,'[1]DADOS (OCULTAR)'!$Q$3:$S$136,3,0),"")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5.13 - Água e Esgoto</v>
      </c>
      <c r="D75" s="3" t="str">
        <f>'[1]TCE - ANEXO IV - Preencher'!F84</f>
        <v xml:space="preserve">09.769.035/0001-64 </v>
      </c>
      <c r="E75" s="5" t="str">
        <f>'[1]TCE - ANEXO IV - Preencher'!G84</f>
        <v xml:space="preserve">COMPESA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20240978012481</v>
      </c>
      <c r="I75" s="6">
        <f>IF('[1]TCE - ANEXO IV - Preencher'!K84="","",'[1]TCE - ANEXO IV - Preencher'!K84)</f>
        <v>45593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17647.54</v>
      </c>
    </row>
    <row r="76" spans="1:12" s="8" customFormat="1" ht="19.5" customHeight="1" x14ac:dyDescent="0.2">
      <c r="A76" s="3">
        <f>IFERROR(VLOOKUP(B76,'[1]DADOS (OCULTAR)'!$Q$3:$S$136,3,0),"")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5.12 - Energia Elétrica</v>
      </c>
      <c r="D76" s="3" t="str">
        <f>'[1]TCE - ANEXO IV - Preencher'!F85</f>
        <v xml:space="preserve">10.835.932/0001-08 </v>
      </c>
      <c r="E76" s="5" t="str">
        <f>'[1]TCE - ANEXO IV - Preencher'!G85</f>
        <v>NEOENERGIA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327483229</v>
      </c>
      <c r="I76" s="6">
        <f>IF('[1]TCE - ANEXO IV - Preencher'!K85="","",'[1]TCE - ANEXO IV - Preencher'!K85)</f>
        <v>45566</v>
      </c>
      <c r="J76" s="5" t="str">
        <f>'[1]TCE - ANEXO IV - Preencher'!L85</f>
        <v>26241010835932000108660003274832291035473180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17836.75</v>
      </c>
    </row>
    <row r="77" spans="1:12" s="8" customFormat="1" ht="19.5" customHeight="1" x14ac:dyDescent="0.2">
      <c r="A77" s="3">
        <f>IFERROR(VLOOKUP(B77,'[1]DADOS (OCULTAR)'!$Q$3:$S$136,3,0),"")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 t="str">
        <f>'[1]TCE - ANEXO IV - Preencher'!F86</f>
        <v xml:space="preserve">24.801.362/0001-40 </v>
      </c>
      <c r="E77" s="5" t="str">
        <f>'[1]TCE - ANEXO IV - Preencher'!G86</f>
        <v xml:space="preserve">AMD TECNOLOGIA DA INFORMAÇÃO  E SISTEMA LTDA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1067</v>
      </c>
      <c r="I77" s="6">
        <f>IF('[1]TCE - ANEXO IV - Preencher'!K86="","",'[1]TCE - ANEXO IV - Preencher'!K86)</f>
        <v>45566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4492</v>
      </c>
    </row>
    <row r="78" spans="1:12" s="8" customFormat="1" ht="19.5" customHeight="1" x14ac:dyDescent="0.2">
      <c r="A78" s="3">
        <f>IFERROR(VLOOKUP(B78,'[1]DADOS (OCULTAR)'!$Q$3:$S$136,3,0),"")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 t="str">
        <f>'[1]TCE - ANEXO IV - Preencher'!F87</f>
        <v xml:space="preserve">44.283.333/0005-74 </v>
      </c>
      <c r="E78" s="5" t="str">
        <f>'[1]TCE - ANEXO IV - Preencher'!G87</f>
        <v xml:space="preserve">SCM PARTICIPAÇÕES SA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000029778</v>
      </c>
      <c r="I78" s="6">
        <f>IF('[1]TCE - ANEXO IV - Preencher'!K87="","",'[1]TCE - ANEXO IV - Preencher'!K87)</f>
        <v>45548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464.02</v>
      </c>
    </row>
    <row r="79" spans="1:12" s="8" customFormat="1" ht="19.5" customHeight="1" x14ac:dyDescent="0.2">
      <c r="A79" s="3">
        <f>IFERROR(VLOOKUP(B79,'[1]DADOS (OCULTAR)'!$Q$3:$S$136,3,0),"")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5.3 - Locação de Máquinas e Equipamentos</v>
      </c>
      <c r="D79" s="3" t="str">
        <f>'[1]TCE - ANEXO IV - Preencher'!F88</f>
        <v xml:space="preserve">36.405.607/0001-07 </v>
      </c>
      <c r="E79" s="5" t="str">
        <f>'[1]TCE - ANEXO IV - Preencher'!G88</f>
        <v xml:space="preserve">HELSON CARLOS LIMA DE SOUZA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01140</v>
      </c>
      <c r="I79" s="6">
        <f>IF('[1]TCE - ANEXO IV - Preencher'!K88="","",'[1]TCE - ANEXO IV - Preencher'!K88)</f>
        <v>45575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850</v>
      </c>
    </row>
    <row r="80" spans="1:12" s="8" customFormat="1" ht="19.5" customHeight="1" x14ac:dyDescent="0.2">
      <c r="A80" s="3">
        <f>IFERROR(VLOOKUP(B80,'[1]DADOS (OCULTAR)'!$Q$3:$S$136,3,0),"")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5.3 - Locação de Máquinas e Equipamentos</v>
      </c>
      <c r="D80" s="3" t="str">
        <f>'[1]TCE - ANEXO IV - Preencher'!F89</f>
        <v xml:space="preserve">10.279.299/0001-19 </v>
      </c>
      <c r="E80" s="5" t="str">
        <f>'[1]TCE - ANEXO IV - Preencher'!G89</f>
        <v>RGRAPH COMERCIO E SERVIÇOS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08339</v>
      </c>
      <c r="I80" s="6">
        <f>IF('[1]TCE - ANEXO IV - Preencher'!K89="","",'[1]TCE - ANEXO IV - Preencher'!K89)</f>
        <v>45573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2213.9499999999998</v>
      </c>
    </row>
    <row r="81" spans="1:12" s="8" customFormat="1" ht="19.5" customHeight="1" x14ac:dyDescent="0.2">
      <c r="A81" s="3">
        <f>IFERROR(VLOOKUP(B81,'[1]DADOS (OCULTAR)'!$Q$3:$S$136,3,0),"")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5.3 - Locação de Máquinas e Equipamentos</v>
      </c>
      <c r="D81" s="3" t="str">
        <f>'[1]TCE - ANEXO IV - Preencher'!F90</f>
        <v xml:space="preserve">26.081.685/0001-31 </v>
      </c>
      <c r="E81" s="5" t="str">
        <f>'[1]TCE - ANEXO IV - Preencher'!G90</f>
        <v>CG REFRIGERAÇÕES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11044</v>
      </c>
      <c r="I81" s="6">
        <f>IF('[1]TCE - ANEXO IV - Preencher'!K90="","",'[1]TCE - ANEXO IV - Preencher'!K90)</f>
        <v>45569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6397.49</v>
      </c>
    </row>
    <row r="82" spans="1:12" s="8" customFormat="1" ht="19.5" customHeight="1" x14ac:dyDescent="0.2">
      <c r="A82" s="3">
        <f>IFERROR(VLOOKUP(B82,'[1]DADOS (OCULTAR)'!$Q$3:$S$136,3,0),"")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5.1 - Locação de Equipamentos Médicos-Hospitalares</v>
      </c>
      <c r="D82" s="3" t="str">
        <f>'[1]TCE - ANEXO IV - Preencher'!F91</f>
        <v xml:space="preserve">00.331.788/0024-05 </v>
      </c>
      <c r="E82" s="5" t="str">
        <f>'[1]TCE - ANEXO IV - Preencher'!G91</f>
        <v>AIR LIQUIDE BRASIL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0053144</v>
      </c>
      <c r="I82" s="6">
        <f>IF('[1]TCE - ANEXO IV - Preencher'!K91="","",'[1]TCE - ANEXO IV - Preencher'!K91)</f>
        <v>45562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4902.83</v>
      </c>
    </row>
    <row r="83" spans="1:12" s="8" customFormat="1" ht="19.5" customHeight="1" x14ac:dyDescent="0.2">
      <c r="A83" s="3">
        <f>IFERROR(VLOOKUP(B83,'[1]DADOS (OCULTAR)'!$Q$3:$S$136,3,0),"")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5.1 - Locação de Equipamentos Médicos-Hospitalares</v>
      </c>
      <c r="D83" s="3" t="str">
        <f>'[1]TCE - ANEXO IV - Preencher'!F92</f>
        <v xml:space="preserve">24.380.578/0020-41 </v>
      </c>
      <c r="E83" s="5" t="str">
        <f>'[1]TCE - ANEXO IV - Preencher'!G92</f>
        <v>WHITE MARTINS GASES INDUSTRIAIS NE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0096196582</v>
      </c>
      <c r="I83" s="6">
        <f>IF('[1]TCE - ANEXO IV - Preencher'!K92="","",'[1]TCE - ANEXO IV - Preencher'!K92)</f>
        <v>45551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900.21</v>
      </c>
    </row>
    <row r="84" spans="1:12" s="8" customFormat="1" ht="19.5" customHeight="1" x14ac:dyDescent="0.2">
      <c r="A84" s="3">
        <f>IFERROR(VLOOKUP(B84,'[1]DADOS (OCULTAR)'!$Q$3:$S$136,3,0),"")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5.1 - Locação de Equipamentos Médicos-Hospitalares</v>
      </c>
      <c r="D84" s="3" t="str">
        <f>'[1]TCE - ANEXO IV - Preencher'!F93</f>
        <v xml:space="preserve">24.050.462/0001-81 </v>
      </c>
      <c r="E84" s="5" t="str">
        <f>'[1]TCE - ANEXO IV - Preencher'!G93</f>
        <v xml:space="preserve">SUPREMA L LIMA SOLUCÕES E LOCAÇÕES LTDA ME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00000797</v>
      </c>
      <c r="I84" s="6">
        <f>IF('[1]TCE - ANEXO IV - Preencher'!K93="","",'[1]TCE - ANEXO IV - Preencher'!K93)</f>
        <v>45572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1460</v>
      </c>
    </row>
    <row r="85" spans="1:12" s="8" customFormat="1" ht="19.5" customHeight="1" x14ac:dyDescent="0.2">
      <c r="A85" s="3">
        <f>IFERROR(VLOOKUP(B85,'[1]DADOS (OCULTAR)'!$Q$3:$S$136,3,0),"")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5.1 - Locação de Equipamentos Médicos-Hospitalares</v>
      </c>
      <c r="D85" s="3" t="str">
        <f>'[1]TCE - ANEXO IV - Preencher'!F94</f>
        <v xml:space="preserve">08.629.577/0001-79 </v>
      </c>
      <c r="E85" s="5" t="str">
        <f>'[1]TCE - ANEXO IV - Preencher'!G94</f>
        <v xml:space="preserve">UNICLINIC DO ARARIPE LTDA- EPP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002762</v>
      </c>
      <c r="I85" s="6">
        <f>IF('[1]TCE - ANEXO IV - Preencher'!K94="","",'[1]TCE - ANEXO IV - Preencher'!K94)</f>
        <v>45566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4690</v>
      </c>
    </row>
    <row r="86" spans="1:12" s="8" customFormat="1" ht="19.5" customHeight="1" x14ac:dyDescent="0.2">
      <c r="A86" s="3">
        <f>IFERROR(VLOOKUP(B86,'[1]DADOS (OCULTAR)'!$Q$3:$S$136,3,0),"")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5.8 - Locação de Veículos Automotores</v>
      </c>
      <c r="D86" s="3" t="str">
        <f>'[1]TCE - ANEXO IV - Preencher'!F95</f>
        <v xml:space="preserve">33.174.692/0001-43 </v>
      </c>
      <c r="E86" s="5" t="str">
        <f>'[1]TCE - ANEXO IV - Preencher'!G95</f>
        <v>JG= STORE LOCAÇÃO DE VEICULOS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000703</v>
      </c>
      <c r="I86" s="6">
        <f>IF('[1]TCE - ANEXO IV - Preencher'!K95="","",'[1]TCE - ANEXO IV - Preencher'!K95)</f>
        <v>45566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2300</v>
      </c>
    </row>
    <row r="87" spans="1:12" s="8" customFormat="1" ht="19.5" customHeight="1" x14ac:dyDescent="0.2">
      <c r="A87" s="3">
        <f>IFERROR(VLOOKUP(B87,'[1]DADOS (OCULTAR)'!$Q$3:$S$136,3,0),"")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 xml:space="preserve">55.424.887/0001-37 </v>
      </c>
      <c r="E87" s="5" t="str">
        <f>'[1]TCE - ANEXO IV - Preencher'!G96</f>
        <v xml:space="preserve">ALDO L. D. MARQUES SERVIÇOS MEDICOS LTDA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11</v>
      </c>
      <c r="I87" s="6">
        <f>IF('[1]TCE - ANEXO IV - Preencher'!K96="","",'[1]TCE - ANEXO IV - Preencher'!K96)</f>
        <v>45568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9000</v>
      </c>
    </row>
    <row r="88" spans="1:12" s="8" customFormat="1" ht="19.5" customHeight="1" x14ac:dyDescent="0.2">
      <c r="A88" s="3">
        <f>IFERROR(VLOOKUP(B88,'[1]DADOS (OCULTAR)'!$Q$3:$S$136,3,0),"")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 t="str">
        <f>'[1]TCE - ANEXO IV - Preencher'!F97</f>
        <v xml:space="preserve">55.816.661/0001-81 </v>
      </c>
      <c r="E88" s="5" t="str">
        <f>'[1]TCE - ANEXO IV - Preencher'!G97</f>
        <v xml:space="preserve">ALSM SERVIÇOS MEDICOS LTDA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1000003</v>
      </c>
      <c r="I88" s="6">
        <f>IF('[1]TCE - ANEXO IV - Preencher'!K97="","",'[1]TCE - ANEXO IV - Preencher'!K97)</f>
        <v>45566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2507507</v>
      </c>
      <c r="L88" s="7">
        <f>'[1]TCE - ANEXO IV - Preencher'!N97</f>
        <v>6150</v>
      </c>
    </row>
    <row r="89" spans="1:12" s="8" customFormat="1" ht="19.5" customHeight="1" x14ac:dyDescent="0.2">
      <c r="A89" s="3">
        <f>IFERROR(VLOOKUP(B89,'[1]DADOS (OCULTAR)'!$Q$3:$S$136,3,0),"")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 t="str">
        <f>'[1]TCE - ANEXO IV - Preencher'!F98</f>
        <v xml:space="preserve">55.614.335/0001-91 </v>
      </c>
      <c r="E89" s="5" t="str">
        <f>'[1]TCE - ANEXO IV - Preencher'!G98</f>
        <v xml:space="preserve">ANA CLAUDIA SOBRAL JACINTO SERVIÇOS SERVIÇOS MEDICOS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5</v>
      </c>
      <c r="I89" s="6">
        <f>IF('[1]TCE - ANEXO IV - Preencher'!K98="","",'[1]TCE - ANEXO IV - Preencher'!K98)</f>
        <v>45567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12750</v>
      </c>
    </row>
    <row r="90" spans="1:12" s="8" customFormat="1" ht="19.5" customHeight="1" x14ac:dyDescent="0.2">
      <c r="A90" s="3">
        <f>IFERROR(VLOOKUP(B90,'[1]DADOS (OCULTAR)'!$Q$3:$S$136,3,0),"")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 t="str">
        <f>'[1]TCE - ANEXO IV - Preencher'!F99</f>
        <v xml:space="preserve">50.738.117/0001-45 </v>
      </c>
      <c r="E90" s="5" t="str">
        <f>'[1]TCE - ANEXO IV - Preencher'!G99</f>
        <v>AVAMORIM SERVIÇOS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27</v>
      </c>
      <c r="I90" s="6">
        <f>IF('[1]TCE - ANEXO IV - Preencher'!K99="","",'[1]TCE - ANEXO IV - Preencher'!K99)</f>
        <v>45568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5400</v>
      </c>
    </row>
    <row r="91" spans="1:12" s="8" customFormat="1" ht="19.5" customHeight="1" x14ac:dyDescent="0.2">
      <c r="A91" s="3">
        <f>IFERROR(VLOOKUP(B91,'[1]DADOS (OCULTAR)'!$Q$3:$S$136,3,0),"")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 t="str">
        <f>'[1]TCE - ANEXO IV - Preencher'!F100</f>
        <v xml:space="preserve">38.823.495/0001-21 </v>
      </c>
      <c r="E91" s="5" t="str">
        <f>'[1]TCE - ANEXO IV - Preencher'!G100</f>
        <v xml:space="preserve">CENTRALMED ATIVIDADES MEDICAS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00001379</v>
      </c>
      <c r="I91" s="6">
        <f>IF('[1]TCE - ANEXO IV - Preencher'!K100="","",'[1]TCE - ANEXO IV - Preencher'!K100)</f>
        <v>45573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1250</v>
      </c>
    </row>
    <row r="92" spans="1:12" s="8" customFormat="1" ht="19.5" customHeight="1" x14ac:dyDescent="0.2">
      <c r="A92" s="3">
        <f>IFERROR(VLOOKUP(B92,'[1]DADOS (OCULTAR)'!$Q$3:$S$136,3,0),"")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 t="str">
        <f>'[1]TCE - ANEXO IV - Preencher'!F101</f>
        <v xml:space="preserve">48.906.722/0001-36 </v>
      </c>
      <c r="E92" s="5" t="str">
        <f>'[1]TCE - ANEXO IV - Preencher'!G101</f>
        <v xml:space="preserve">CN FARIAS COELHO SERVIÇOS MÉDICOS LTDA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00000070</v>
      </c>
      <c r="I92" s="6">
        <f>IF('[1]TCE - ANEXO IV - Preencher'!K101="","",'[1]TCE - ANEXO IV - Preencher'!K101)</f>
        <v>45566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2700</v>
      </c>
    </row>
    <row r="93" spans="1:12" s="8" customFormat="1" ht="19.5" customHeight="1" x14ac:dyDescent="0.2">
      <c r="A93" s="3">
        <f>IFERROR(VLOOKUP(B93,'[1]DADOS (OCULTAR)'!$Q$3:$S$136,3,0),"")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 xml:space="preserve">48.707.320/0001-02 </v>
      </c>
      <c r="E93" s="5" t="str">
        <f>'[1]TCE - ANEXO IV - Preencher'!G102</f>
        <v>DEBORA REGUEIRA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1000008</v>
      </c>
      <c r="I93" s="6">
        <f>IF('[1]TCE - ANEXO IV - Preencher'!K102="","",'[1]TCE - ANEXO IV - Preencher'!K102)</f>
        <v>45575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2507507</v>
      </c>
      <c r="L93" s="7">
        <f>'[1]TCE - ANEXO IV - Preencher'!N102</f>
        <v>2925</v>
      </c>
    </row>
    <row r="94" spans="1:12" s="8" customFormat="1" ht="19.5" customHeight="1" x14ac:dyDescent="0.2">
      <c r="A94" s="3">
        <f>IFERROR(VLOOKUP(B94,'[1]DADOS (OCULTAR)'!$Q$3:$S$136,3,0),"")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 t="str">
        <f>'[1]TCE - ANEXO IV - Preencher'!F103</f>
        <v xml:space="preserve">39.267.077/0001-68 </v>
      </c>
      <c r="E94" s="5" t="str">
        <f>'[1]TCE - ANEXO IV - Preencher'!G103</f>
        <v xml:space="preserve">DF SERVIÇOS HOSPITALARES E AMBULATORIAL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00000013</v>
      </c>
      <c r="I94" s="6">
        <f>IF('[1]TCE - ANEXO IV - Preencher'!K103="","",'[1]TCE - ANEXO IV - Preencher'!K103)</f>
        <v>45567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2507507</v>
      </c>
      <c r="L94" s="7">
        <f>'[1]TCE - ANEXO IV - Preencher'!N103</f>
        <v>4200</v>
      </c>
    </row>
    <row r="95" spans="1:12" s="8" customFormat="1" ht="19.5" customHeight="1" x14ac:dyDescent="0.2">
      <c r="A95" s="3">
        <f>IFERROR(VLOOKUP(B95,'[1]DADOS (OCULTAR)'!$Q$3:$S$136,3,0),"")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 t="str">
        <f>'[1]TCE - ANEXO IV - Preencher'!F104</f>
        <v xml:space="preserve">48.929.710/0001-27 </v>
      </c>
      <c r="E95" s="5" t="str">
        <f>'[1]TCE - ANEXO IV - Preencher'!G104</f>
        <v>DR DIOGENES SERVIÇOS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00000033</v>
      </c>
      <c r="I95" s="6">
        <f>IF('[1]TCE - ANEXO IV - Preencher'!K104="","",'[1]TCE - ANEXO IV - Preencher'!K104)</f>
        <v>45568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4800</v>
      </c>
    </row>
    <row r="96" spans="1:12" s="8" customFormat="1" ht="19.5" customHeight="1" x14ac:dyDescent="0.2">
      <c r="A96" s="3">
        <f>IFERROR(VLOOKUP(B96,'[1]DADOS (OCULTAR)'!$Q$3:$S$136,3,0),"")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 xml:space="preserve">45.554.568/0001-92 </v>
      </c>
      <c r="E96" s="5" t="str">
        <f>'[1]TCE - ANEXO IV - Preencher'!G105</f>
        <v>FORTEMED ATIVIDADES MEDICAS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00000925</v>
      </c>
      <c r="I96" s="6">
        <f>IF('[1]TCE - ANEXO IV - Preencher'!K105="","",'[1]TCE - ANEXO IV - Preencher'!K105)</f>
        <v>45581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12225</v>
      </c>
    </row>
    <row r="97" spans="1:12" s="8" customFormat="1" ht="19.5" customHeight="1" x14ac:dyDescent="0.2">
      <c r="A97" s="3">
        <f>IFERROR(VLOOKUP(B97,'[1]DADOS (OCULTAR)'!$Q$3:$S$136,3,0),"")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 t="str">
        <f>'[1]TCE - ANEXO IV - Preencher'!F106</f>
        <v xml:space="preserve">45.554.568/0001-92 </v>
      </c>
      <c r="E97" s="5" t="str">
        <f>'[1]TCE - ANEXO IV - Preencher'!G106</f>
        <v>FORTEMED ATIVIDADES MEDICAS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00000882</v>
      </c>
      <c r="I97" s="6">
        <f>IF('[1]TCE - ANEXO IV - Preencher'!K106="","",'[1]TCE - ANEXO IV - Preencher'!K106)</f>
        <v>45567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9000</v>
      </c>
    </row>
    <row r="98" spans="1:12" s="8" customFormat="1" ht="19.5" customHeight="1" x14ac:dyDescent="0.2">
      <c r="A98" s="3">
        <f>IFERROR(VLOOKUP(B98,'[1]DADOS (OCULTAR)'!$Q$3:$S$136,3,0),"")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 xml:space="preserve">52.585.412/0001-34 </v>
      </c>
      <c r="E98" s="5" t="str">
        <f>'[1]TCE - ANEXO IV - Preencher'!G107</f>
        <v>GABRIELLI VIEIRA SERVIÇOS MÉDICOS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00000021</v>
      </c>
      <c r="I98" s="6">
        <f>IF('[1]TCE - ANEXO IV - Preencher'!K107="","",'[1]TCE - ANEXO IV - Preencher'!K107)</f>
        <v>45576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17700</v>
      </c>
    </row>
    <row r="99" spans="1:12" s="8" customFormat="1" ht="19.5" customHeight="1" x14ac:dyDescent="0.2">
      <c r="A99" s="3">
        <f>IFERROR(VLOOKUP(B99,'[1]DADOS (OCULTAR)'!$Q$3:$S$136,3,0),"")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 t="str">
        <f>'[1]TCE - ANEXO IV - Preencher'!F108</f>
        <v xml:space="preserve">45.735.127/0001-97 </v>
      </c>
      <c r="E99" s="5" t="str">
        <f>'[1]TCE - ANEXO IV - Preencher'!G108</f>
        <v>GLOBALMED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000002017</v>
      </c>
      <c r="I99" s="6">
        <f>IF('[1]TCE - ANEXO IV - Preencher'!K108="","",'[1]TCE - ANEXO IV - Preencher'!K108)</f>
        <v>45569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12900</v>
      </c>
    </row>
    <row r="100" spans="1:12" s="8" customFormat="1" ht="19.5" customHeight="1" x14ac:dyDescent="0.2">
      <c r="A100" s="3">
        <f>IFERROR(VLOOKUP(B100,'[1]DADOS (OCULTAR)'!$Q$3:$S$136,3,0),"")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 t="str">
        <f>'[1]TCE - ANEXO IV - Preencher'!F109</f>
        <v xml:space="preserve">45.735.127/0001-97 </v>
      </c>
      <c r="E100" s="5" t="str">
        <f>'[1]TCE - ANEXO IV - Preencher'!G109</f>
        <v>GLOBALMED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000002023</v>
      </c>
      <c r="I100" s="6">
        <f>IF('[1]TCE - ANEXO IV - Preencher'!K109="","",'[1]TCE - ANEXO IV - Preencher'!K109)</f>
        <v>45573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4500</v>
      </c>
    </row>
    <row r="101" spans="1:12" s="8" customFormat="1" ht="19.5" customHeight="1" x14ac:dyDescent="0.2">
      <c r="A101" s="3">
        <f>IFERROR(VLOOKUP(B101,'[1]DADOS (OCULTAR)'!$Q$3:$S$136,3,0),"")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 t="str">
        <f>'[1]TCE - ANEXO IV - Preencher'!F110</f>
        <v xml:space="preserve">55.198.724/0001-83 </v>
      </c>
      <c r="E101" s="5" t="str">
        <f>'[1]TCE - ANEXO IV - Preencher'!G110</f>
        <v>J.A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00000010</v>
      </c>
      <c r="I101" s="6">
        <f>IF('[1]TCE - ANEXO IV - Preencher'!K110="","",'[1]TCE - ANEXO IV - Preencher'!K110)</f>
        <v>45572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1050</v>
      </c>
    </row>
    <row r="102" spans="1:12" s="8" customFormat="1" ht="19.5" customHeight="1" x14ac:dyDescent="0.2">
      <c r="A102" s="3">
        <f>IFERROR(VLOOKUP(B102,'[1]DADOS (OCULTAR)'!$Q$3:$S$136,3,0),"")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 t="str">
        <f>'[1]TCE - ANEXO IV - Preencher'!F111</f>
        <v xml:space="preserve">52.509.292/0001-96 </v>
      </c>
      <c r="E102" s="5" t="str">
        <f>'[1]TCE - ANEXO IV - Preencher'!G111</f>
        <v>JOAO VITOR GALINDO DE SOUZA SERVIÇOS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1000005</v>
      </c>
      <c r="I102" s="6">
        <f>IF('[1]TCE - ANEXO IV - Preencher'!K111="","",'[1]TCE - ANEXO IV - Preencher'!K111)</f>
        <v>45566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2507507</v>
      </c>
      <c r="L102" s="7">
        <f>'[1]TCE - ANEXO IV - Preencher'!N111</f>
        <v>2625</v>
      </c>
    </row>
    <row r="103" spans="1:12" s="8" customFormat="1" ht="19.5" customHeight="1" x14ac:dyDescent="0.2">
      <c r="A103" s="3">
        <f>IFERROR(VLOOKUP(B103,'[1]DADOS (OCULTAR)'!$Q$3:$S$136,3,0),"")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 t="str">
        <f>'[1]TCE - ANEXO IV - Preencher'!F112</f>
        <v xml:space="preserve">52.662.199/0001-17 </v>
      </c>
      <c r="E103" s="5" t="str">
        <f>'[1]TCE - ANEXO IV - Preencher'!G112</f>
        <v xml:space="preserve">JULIA MARIA C. CABRAL LTDA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22</v>
      </c>
      <c r="I103" s="6">
        <f>IF('[1]TCE - ANEXO IV - Preencher'!K112="","",'[1]TCE - ANEXO IV - Preencher'!K112)</f>
        <v>45570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9825</v>
      </c>
    </row>
    <row r="104" spans="1:12" s="8" customFormat="1" ht="19.5" customHeight="1" x14ac:dyDescent="0.2">
      <c r="A104" s="3">
        <f>IFERROR(VLOOKUP(B104,'[1]DADOS (OCULTAR)'!$Q$3:$S$136,3,0),"")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 t="str">
        <f>'[1]TCE - ANEXO IV - Preencher'!F113</f>
        <v xml:space="preserve">48.790.921/0001-21 </v>
      </c>
      <c r="E104" s="5" t="str">
        <f>'[1]TCE - ANEXO IV - Preencher'!G113</f>
        <v>LOPES DE OLIVEIRA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90</v>
      </c>
      <c r="I104" s="6">
        <f>IF('[1]TCE - ANEXO IV - Preencher'!K113="","",'[1]TCE - ANEXO IV - Preencher'!K113)</f>
        <v>45566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2304400</v>
      </c>
      <c r="L104" s="7">
        <f>'[1]TCE - ANEXO IV - Preencher'!N113</f>
        <v>4250</v>
      </c>
    </row>
    <row r="105" spans="1:12" s="8" customFormat="1" ht="19.5" customHeight="1" x14ac:dyDescent="0.2">
      <c r="A105" s="3">
        <f>IFERROR(VLOOKUP(B105,'[1]DADOS (OCULTAR)'!$Q$3:$S$136,3,0),"")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 t="str">
        <f>'[1]TCE - ANEXO IV - Preencher'!F114</f>
        <v xml:space="preserve">50.035.181/0001-60 </v>
      </c>
      <c r="E105" s="5" t="str">
        <f>'[1]TCE - ANEXO IV - Preencher'!G114</f>
        <v>LS OLINDA ASSISTENCIA E CONSULTORIA EM SAÚDE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000000120</v>
      </c>
      <c r="I105" s="6">
        <f>IF('[1]TCE - ANEXO IV - Preencher'!K114="","",'[1]TCE - ANEXO IV - Preencher'!K114)</f>
        <v>45566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1250</v>
      </c>
    </row>
    <row r="106" spans="1:12" s="8" customFormat="1" ht="19.5" customHeight="1" x14ac:dyDescent="0.2">
      <c r="A106" s="3">
        <f>IFERROR(VLOOKUP(B106,'[1]DADOS (OCULTAR)'!$Q$3:$S$136,3,0),"")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 xml:space="preserve">26.245.293/0001-60 </v>
      </c>
      <c r="E106" s="5" t="str">
        <f>'[1]TCE - ANEXO IV - Preencher'!G115</f>
        <v>LS PERNAMBUCO ASSISTENCIA MEDICA LTDA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00005058</v>
      </c>
      <c r="I106" s="6">
        <f>IF('[1]TCE - ANEXO IV - Preencher'!K115="","",'[1]TCE - ANEXO IV - Preencher'!K115)</f>
        <v>45566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11175</v>
      </c>
    </row>
    <row r="107" spans="1:12" s="8" customFormat="1" ht="19.5" customHeight="1" x14ac:dyDescent="0.2">
      <c r="A107" s="3">
        <f>IFERROR(VLOOKUP(B107,'[1]DADOS (OCULTAR)'!$Q$3:$S$136,3,0),"")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 xml:space="preserve">55.323.178/0001-65 </v>
      </c>
      <c r="E107" s="5" t="str">
        <f>'[1]TCE - ANEXO IV - Preencher'!G116</f>
        <v>MANUELA MONTEIRO DE ANDRADE LIMA SERVIÇOS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11</v>
      </c>
      <c r="I107" s="6">
        <f>IF('[1]TCE - ANEXO IV - Preencher'!K116="","",'[1]TCE - ANEXO IV - Preencher'!K116)</f>
        <v>45581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4500</v>
      </c>
    </row>
    <row r="108" spans="1:12" s="8" customFormat="1" ht="19.5" customHeight="1" x14ac:dyDescent="0.2">
      <c r="A108" s="3">
        <f>IFERROR(VLOOKUP(B108,'[1]DADOS (OCULTAR)'!$Q$3:$S$136,3,0),"")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 xml:space="preserve">46.966.732/0001-31 </v>
      </c>
      <c r="E108" s="5" t="str">
        <f>'[1]TCE - ANEXO IV - Preencher'!G117</f>
        <v>MARIA CLARA SOUZA DE ANDRADE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00000086</v>
      </c>
      <c r="I108" s="6">
        <f>IF('[1]TCE - ANEXO IV - Preencher'!K117="","",'[1]TCE - ANEXO IV - Preencher'!K117)</f>
        <v>45566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4200</v>
      </c>
    </row>
    <row r="109" spans="1:12" s="8" customFormat="1" ht="19.5" customHeight="1" x14ac:dyDescent="0.2">
      <c r="A109" s="3">
        <f>IFERROR(VLOOKUP(B109,'[1]DADOS (OCULTAR)'!$Q$3:$S$136,3,0),"")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48.748.083/0001-28 </v>
      </c>
      <c r="E109" s="5" t="str">
        <f>'[1]TCE - ANEXO IV - Preencher'!G118</f>
        <v xml:space="preserve">MARIA GABRIELA B BELCHIOR AZEVEDO SERVIÇOS MEDICOS LTDA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11</v>
      </c>
      <c r="I109" s="6">
        <f>IF('[1]TCE - ANEXO IV - Preencher'!K118="","",'[1]TCE - ANEXO IV - Preencher'!K118)</f>
        <v>45581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2304400</v>
      </c>
      <c r="L109" s="7">
        <f>'[1]TCE - ANEXO IV - Preencher'!N118</f>
        <v>11100</v>
      </c>
    </row>
    <row r="110" spans="1:12" s="8" customFormat="1" ht="19.5" customHeight="1" x14ac:dyDescent="0.2">
      <c r="A110" s="3">
        <f>IFERROR(VLOOKUP(B110,'[1]DADOS (OCULTAR)'!$Q$3:$S$136,3,0),"")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 xml:space="preserve">53.136.989/0001-21 </v>
      </c>
      <c r="E110" s="5" t="str">
        <f>'[1]TCE - ANEXO IV - Preencher'!G119</f>
        <v>MARIANA MACHADO FARIAS SERVIÇOS MEDICOS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10</v>
      </c>
      <c r="I110" s="6">
        <f>IF('[1]TCE - ANEXO IV - Preencher'!K119="","",'[1]TCE - ANEXO IV - Preencher'!K119)</f>
        <v>45566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2304400</v>
      </c>
      <c r="L110" s="7">
        <f>'[1]TCE - ANEXO IV - Preencher'!N119</f>
        <v>3150</v>
      </c>
    </row>
    <row r="111" spans="1:12" s="8" customFormat="1" ht="19.5" customHeight="1" x14ac:dyDescent="0.2">
      <c r="A111" s="3">
        <f>IFERROR(VLOOKUP(B111,'[1]DADOS (OCULTAR)'!$Q$3:$S$136,3,0),"")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 xml:space="preserve">52.747.058/0001-05 </v>
      </c>
      <c r="E111" s="5" t="str">
        <f>'[1]TCE - ANEXO IV - Preencher'!G120</f>
        <v>MARIANA OLIVEIRA T DOS SANTOS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00000017</v>
      </c>
      <c r="I111" s="6">
        <f>IF('[1]TCE - ANEXO IV - Preencher'!K120="","",'[1]TCE - ANEXO IV - Preencher'!K120)</f>
        <v>45575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11625</v>
      </c>
    </row>
    <row r="112" spans="1:12" s="8" customFormat="1" ht="19.5" customHeight="1" x14ac:dyDescent="0.2">
      <c r="A112" s="3">
        <f>IFERROR(VLOOKUP(B112,'[1]DADOS (OCULTAR)'!$Q$3:$S$136,3,0),"")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 xml:space="preserve">53.498.080/0001-13 </v>
      </c>
      <c r="E112" s="5" t="str">
        <f>'[1]TCE - ANEXO IV - Preencher'!G121</f>
        <v xml:space="preserve">MARINA DA SILVEIRA LIMA SERVIÇOS MEDICOS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15</v>
      </c>
      <c r="I112" s="6">
        <f>IF('[1]TCE - ANEXO IV - Preencher'!K121="","",'[1]TCE - ANEXO IV - Preencher'!K121)</f>
        <v>45566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6225</v>
      </c>
    </row>
    <row r="113" spans="1:12" s="8" customFormat="1" ht="19.5" customHeight="1" x14ac:dyDescent="0.2">
      <c r="A113" s="3">
        <f>IFERROR(VLOOKUP(B113,'[1]DADOS (OCULTAR)'!$Q$3:$S$136,3,0),"")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 xml:space="preserve">52.355.127/0001-27 </v>
      </c>
      <c r="E113" s="5" t="str">
        <f>'[1]TCE - ANEXO IV - Preencher'!G122</f>
        <v xml:space="preserve">MASTERMED PE III GESTÃO MÉDICA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000000444</v>
      </c>
      <c r="I113" s="6">
        <f>IF('[1]TCE - ANEXO IV - Preencher'!K122="","",'[1]TCE - ANEXO IV - Preencher'!K122)</f>
        <v>45566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1125</v>
      </c>
    </row>
    <row r="114" spans="1:12" s="8" customFormat="1" ht="19.5" customHeight="1" x14ac:dyDescent="0.2">
      <c r="A114" s="3">
        <f>IFERROR(VLOOKUP(B114,'[1]DADOS (OCULTAR)'!$Q$3:$S$136,3,0),"")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52.355.127/0001-27 </v>
      </c>
      <c r="E114" s="5" t="str">
        <f>'[1]TCE - ANEXO IV - Preencher'!G123</f>
        <v xml:space="preserve">MASTERMED PE III GESTÃO MÉDICA LTDA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000000446</v>
      </c>
      <c r="I114" s="6">
        <f>IF('[1]TCE - ANEXO IV - Preencher'!K123="","",'[1]TCE - ANEXO IV - Preencher'!K123)</f>
        <v>45566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4500</v>
      </c>
    </row>
    <row r="115" spans="1:12" s="8" customFormat="1" ht="19.5" customHeight="1" x14ac:dyDescent="0.2">
      <c r="A115" s="3">
        <f>IFERROR(VLOOKUP(B115,'[1]DADOS (OCULTAR)'!$Q$3:$S$136,3,0),"")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 xml:space="preserve">45.237.924/0001-44 </v>
      </c>
      <c r="E115" s="5" t="str">
        <f>'[1]TCE - ANEXO IV - Preencher'!G124</f>
        <v xml:space="preserve">MEDCENTER ATIVIDADES MEDICAS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000001686</v>
      </c>
      <c r="I115" s="6">
        <f>IF('[1]TCE - ANEXO IV - Preencher'!K124="","",'[1]TCE - ANEXO IV - Preencher'!K124)</f>
        <v>45566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8150</v>
      </c>
    </row>
    <row r="116" spans="1:12" s="8" customFormat="1" ht="19.5" customHeight="1" x14ac:dyDescent="0.2">
      <c r="A116" s="3">
        <f>IFERROR(VLOOKUP(B116,'[1]DADOS (OCULTAR)'!$Q$3:$S$136,3,0),"")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 xml:space="preserve">45.969.705/0001-50 </v>
      </c>
      <c r="E116" s="5" t="str">
        <f>'[1]TCE - ANEXO IV - Preencher'!G125</f>
        <v>MEDMAIS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000001559</v>
      </c>
      <c r="I116" s="6">
        <f>IF('[1]TCE - ANEXO IV - Preencher'!K125="","",'[1]TCE - ANEXO IV - Preencher'!K125)</f>
        <v>45573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1125</v>
      </c>
    </row>
    <row r="117" spans="1:12" s="8" customFormat="1" ht="19.5" customHeight="1" x14ac:dyDescent="0.2">
      <c r="A117" s="3">
        <f>IFERROR(VLOOKUP(B117,'[1]DADOS (OCULTAR)'!$Q$3:$S$136,3,0),"")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 t="str">
        <f>'[1]TCE - ANEXO IV - Preencher'!F126</f>
        <v xml:space="preserve">45.969.705/0001-50 </v>
      </c>
      <c r="E117" s="5" t="str">
        <f>'[1]TCE - ANEXO IV - Preencher'!G126</f>
        <v>MEDMAIS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000001539</v>
      </c>
      <c r="I117" s="6">
        <f>IF('[1]TCE - ANEXO IV - Preencher'!K126="","",'[1]TCE - ANEXO IV - Preencher'!K126)</f>
        <v>45566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1125</v>
      </c>
    </row>
    <row r="118" spans="1:12" s="8" customFormat="1" ht="19.5" customHeight="1" x14ac:dyDescent="0.2">
      <c r="A118" s="3">
        <f>IFERROR(VLOOKUP(B118,'[1]DADOS (OCULTAR)'!$Q$3:$S$136,3,0),"")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49.159.260/0001-01 </v>
      </c>
      <c r="E118" s="5" t="str">
        <f>'[1]TCE - ANEXO IV - Preencher'!G127</f>
        <v>MEDVIDA ATIVIDADES MEDICAS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000001481</v>
      </c>
      <c r="I118" s="6">
        <f>IF('[1]TCE - ANEXO IV - Preencher'!K127="","",'[1]TCE - ANEXO IV - Preencher'!K127)</f>
        <v>45567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1250</v>
      </c>
    </row>
    <row r="119" spans="1:12" s="8" customFormat="1" ht="19.5" customHeight="1" x14ac:dyDescent="0.2">
      <c r="A119" s="3">
        <f>IFERROR(VLOOKUP(B119,'[1]DADOS (OCULTAR)'!$Q$3:$S$136,3,0),"")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45.969.705/0001-50 </v>
      </c>
      <c r="E119" s="5" t="str">
        <f>'[1]TCE - ANEXO IV - Preencher'!G128</f>
        <v>MEDMAIS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000001538</v>
      </c>
      <c r="I119" s="6">
        <f>IF('[1]TCE - ANEXO IV - Preencher'!K128="","",'[1]TCE - ANEXO IV - Preencher'!K128)</f>
        <v>45566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6800</v>
      </c>
    </row>
    <row r="120" spans="1:12" s="8" customFormat="1" ht="19.5" customHeight="1" x14ac:dyDescent="0.2">
      <c r="A120" s="3">
        <f>IFERROR(VLOOKUP(B120,'[1]DADOS (OCULTAR)'!$Q$3:$S$136,3,0),"")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52.752.975/0001-70 </v>
      </c>
      <c r="E120" s="5" t="str">
        <f>'[1]TCE - ANEXO IV - Preencher'!G129</f>
        <v>NS EURRITIMIA SERVIÇOS MÉDICOS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00000046</v>
      </c>
      <c r="I120" s="6">
        <f>IF('[1]TCE - ANEXO IV - Preencher'!K129="","",'[1]TCE - ANEXO IV - Preencher'!K129)</f>
        <v>45567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3375</v>
      </c>
    </row>
    <row r="121" spans="1:12" s="8" customFormat="1" ht="19.5" customHeight="1" x14ac:dyDescent="0.2">
      <c r="A121" s="3">
        <f>IFERROR(VLOOKUP(B121,'[1]DADOS (OCULTAR)'!$Q$3:$S$136,3,0),"")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 xml:space="preserve">55.421.583/0001-16 </v>
      </c>
      <c r="E121" s="5" t="str">
        <f>'[1]TCE - ANEXO IV - Preencher'!G130</f>
        <v xml:space="preserve">PEDRO HENRIQUE LEITE LIMA SERVIÇOS MEDICOS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8</v>
      </c>
      <c r="I121" s="6">
        <f>IF('[1]TCE - ANEXO IV - Preencher'!K130="","",'[1]TCE - ANEXO IV - Preencher'!K130)</f>
        <v>45572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15525</v>
      </c>
    </row>
    <row r="122" spans="1:12" s="8" customFormat="1" ht="19.5" customHeight="1" x14ac:dyDescent="0.2">
      <c r="A122" s="3">
        <f>IFERROR(VLOOKUP(B122,'[1]DADOS (OCULTAR)'!$Q$3:$S$136,3,0),"")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55.792.126/0001-38 </v>
      </c>
      <c r="E122" s="5" t="str">
        <f>'[1]TCE - ANEXO IV - Preencher'!G131</f>
        <v xml:space="preserve">R S GUERRA ATIVIDADE MEDICA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000000011</v>
      </c>
      <c r="I122" s="6">
        <f>IF('[1]TCE - ANEXO IV - Preencher'!K131="","",'[1]TCE - ANEXO IV - Preencher'!K131)</f>
        <v>45572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2100</v>
      </c>
    </row>
    <row r="123" spans="1:12" s="8" customFormat="1" ht="19.5" customHeight="1" x14ac:dyDescent="0.2">
      <c r="A123" s="3">
        <f>IFERROR(VLOOKUP(B123,'[1]DADOS (OCULTAR)'!$Q$3:$S$136,3,0),"")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 xml:space="preserve">50.759.755/0001-42 </v>
      </c>
      <c r="E123" s="5" t="str">
        <f>'[1]TCE - ANEXO IV - Preencher'!G132</f>
        <v xml:space="preserve">RAFAEL CARVALHO DA SILVA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00000026</v>
      </c>
      <c r="I123" s="6">
        <f>IF('[1]TCE - ANEXO IV - Preencher'!K132="","",'[1]TCE - ANEXO IV - Preencher'!K132)</f>
        <v>45573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5175</v>
      </c>
    </row>
    <row r="124" spans="1:12" s="8" customFormat="1" ht="19.5" customHeight="1" x14ac:dyDescent="0.2">
      <c r="A124" s="3">
        <f>IFERROR(VLOOKUP(B124,'[1]DADOS (OCULTAR)'!$Q$3:$S$136,3,0),"")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 xml:space="preserve">52.506.963/0001-65 </v>
      </c>
      <c r="E124" s="5" t="str">
        <f>'[1]TCE - ANEXO IV - Preencher'!G133</f>
        <v xml:space="preserve">RAMOS DE OLIVEIRA SERVIÇOS MEDICOS LTDA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00000017</v>
      </c>
      <c r="I124" s="6">
        <f>IF('[1]TCE - ANEXO IV - Preencher'!K133="","",'[1]TCE - ANEXO IV - Preencher'!K133)</f>
        <v>45569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3375</v>
      </c>
    </row>
    <row r="125" spans="1:12" s="8" customFormat="1" ht="19.5" customHeight="1" x14ac:dyDescent="0.2">
      <c r="A125" s="3">
        <f>IFERROR(VLOOKUP(B125,'[1]DADOS (OCULTAR)'!$Q$3:$S$136,3,0),"")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48.656.723/0001-70 </v>
      </c>
      <c r="E125" s="5" t="str">
        <f>'[1]TCE - ANEXO IV - Preencher'!G134</f>
        <v xml:space="preserve">RC E TP SERVIÇOS MÉDICOS LTDA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00000308</v>
      </c>
      <c r="I125" s="6">
        <f>IF('[1]TCE - ANEXO IV - Preencher'!K134="","",'[1]TCE - ANEXO IV - Preencher'!K134)</f>
        <v>45566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16750</v>
      </c>
    </row>
    <row r="126" spans="1:12" s="8" customFormat="1" ht="19.5" customHeight="1" x14ac:dyDescent="0.2">
      <c r="A126" s="3">
        <f>IFERROR(VLOOKUP(B126,'[1]DADOS (OCULTAR)'!$Q$3:$S$136,3,0),"")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 xml:space="preserve">48.656.723/0001-70 </v>
      </c>
      <c r="E126" s="5" t="str">
        <f>'[1]TCE - ANEXO IV - Preencher'!G135</f>
        <v xml:space="preserve">RC E TP SERVIÇOS MÉDICOS LTDA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00000309</v>
      </c>
      <c r="I126" s="6">
        <f>IF('[1]TCE - ANEXO IV - Preencher'!K135="","",'[1]TCE - ANEXO IV - Preencher'!K135)</f>
        <v>45566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8800</v>
      </c>
    </row>
    <row r="127" spans="1:12" s="8" customFormat="1" ht="19.5" customHeight="1" x14ac:dyDescent="0.2">
      <c r="A127" s="3">
        <f>IFERROR(VLOOKUP(B127,'[1]DADOS (OCULTAR)'!$Q$3:$S$136,3,0),"")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55.967.242/0001-40 </v>
      </c>
      <c r="E127" s="5" t="str">
        <f>'[1]TCE - ANEXO IV - Preencher'!G136</f>
        <v xml:space="preserve">REIS MEDICINA E SAUDE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00000003</v>
      </c>
      <c r="I127" s="6">
        <f>IF('[1]TCE - ANEXO IV - Preencher'!K136="","",'[1]TCE - ANEXO IV - Preencher'!K136)</f>
        <v>45566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2700</v>
      </c>
    </row>
    <row r="128" spans="1:12" s="8" customFormat="1" ht="19.5" customHeight="1" x14ac:dyDescent="0.2">
      <c r="A128" s="3">
        <f>IFERROR(VLOOKUP(B128,'[1]DADOS (OCULTAR)'!$Q$3:$S$136,3,0),"")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49.223.380/0001-12 </v>
      </c>
      <c r="E128" s="5" t="str">
        <f>'[1]TCE - ANEXO IV - Preencher'!G137</f>
        <v>SOUTO MAIOR MEDICINA E PSICOLOGIA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00000632</v>
      </c>
      <c r="I128" s="6">
        <f>IF('[1]TCE - ANEXO IV - Preencher'!K137="","",'[1]TCE - ANEXO IV - Preencher'!K137)</f>
        <v>45566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4350</v>
      </c>
    </row>
    <row r="129" spans="1:12" s="8" customFormat="1" ht="19.5" customHeight="1" x14ac:dyDescent="0.2">
      <c r="A129" s="3">
        <f>IFERROR(VLOOKUP(B129,'[1]DADOS (OCULTAR)'!$Q$3:$S$136,3,0),"")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 t="str">
        <f>'[1]TCE - ANEXO IV - Preencher'!F138</f>
        <v xml:space="preserve">53.113.872/0001-22 </v>
      </c>
      <c r="E129" s="5" t="str">
        <f>'[1]TCE - ANEXO IV - Preencher'!G138</f>
        <v xml:space="preserve">SPOHR ATIVIDADES MEDICAS LTDA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00000034</v>
      </c>
      <c r="I129" s="6">
        <f>IF('[1]TCE - ANEXO IV - Preencher'!K138="","",'[1]TCE - ANEXO IV - Preencher'!K138)</f>
        <v>45569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8425</v>
      </c>
    </row>
    <row r="130" spans="1:12" s="8" customFormat="1" ht="19.5" customHeight="1" x14ac:dyDescent="0.2">
      <c r="A130" s="3">
        <f>IFERROR(VLOOKUP(B130,'[1]DADOS (OCULTAR)'!$Q$3:$S$136,3,0),"")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 xml:space="preserve">45.637.249/0001-40 </v>
      </c>
      <c r="E130" s="5" t="str">
        <f>'[1]TCE - ANEXO IV - Preencher'!G139</f>
        <v>STARMED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00003237</v>
      </c>
      <c r="I130" s="6">
        <f>IF('[1]TCE - ANEXO IV - Preencher'!K139="","",'[1]TCE - ANEXO IV - Preencher'!K139)</f>
        <v>45566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2250</v>
      </c>
    </row>
    <row r="131" spans="1:12" s="8" customFormat="1" ht="19.5" customHeight="1" x14ac:dyDescent="0.2">
      <c r="A131" s="3">
        <f>IFERROR(VLOOKUP(B131,'[1]DADOS (OCULTAR)'!$Q$3:$S$136,3,0),"")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45.637.249/0001-40 </v>
      </c>
      <c r="E131" s="5" t="str">
        <f>'[1]TCE - ANEXO IV - Preencher'!G140</f>
        <v>STARMED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00003301</v>
      </c>
      <c r="I131" s="6">
        <f>IF('[1]TCE - ANEXO IV - Preencher'!K140="","",'[1]TCE - ANEXO IV - Preencher'!K140)</f>
        <v>45573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9150</v>
      </c>
    </row>
    <row r="132" spans="1:12" s="8" customFormat="1" ht="19.5" customHeight="1" x14ac:dyDescent="0.2">
      <c r="A132" s="3">
        <f>IFERROR(VLOOKUP(B132,'[1]DADOS (OCULTAR)'!$Q$3:$S$136,3,0),"")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45.855.147/0001-00 </v>
      </c>
      <c r="E132" s="5" t="str">
        <f>'[1]TCE - ANEXO IV - Preencher'!G141</f>
        <v xml:space="preserve">TP &amp; AC SERVIÇOS MEDICOS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00000246</v>
      </c>
      <c r="I132" s="6">
        <f>IF('[1]TCE - ANEXO IV - Preencher'!K141="","",'[1]TCE - ANEXO IV - Preencher'!K141)</f>
        <v>45566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2775</v>
      </c>
    </row>
    <row r="133" spans="1:12" s="8" customFormat="1" ht="19.5" customHeight="1" x14ac:dyDescent="0.2">
      <c r="A133" s="3">
        <f>IFERROR(VLOOKUP(B133,'[1]DADOS (OCULTAR)'!$Q$3:$S$136,3,0),"")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 xml:space="preserve">48.979.582/0001-26 </v>
      </c>
      <c r="E133" s="5" t="str">
        <f>'[1]TCE - ANEXO IV - Preencher'!G142</f>
        <v xml:space="preserve">TSA SERVIÇOS MEDICOS LTDA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</v>
      </c>
      <c r="I133" s="6">
        <f>IF('[1]TCE - ANEXO IV - Preencher'!K142="","",'[1]TCE - ANEXO IV - Preencher'!K142)</f>
        <v>45566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10950</v>
      </c>
    </row>
    <row r="134" spans="1:12" s="8" customFormat="1" ht="19.5" customHeight="1" x14ac:dyDescent="0.2">
      <c r="A134" s="3">
        <f>IFERROR(VLOOKUP(B134,'[1]DADOS (OCULTAR)'!$Q$3:$S$136,3,0),"")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 xml:space="preserve">53.990.022/0001-02 </v>
      </c>
      <c r="E134" s="5" t="str">
        <f>'[1]TCE - ANEXO IV - Preencher'!G143</f>
        <v>USMJ SERVIÇOS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00000014</v>
      </c>
      <c r="I134" s="6">
        <f>IF('[1]TCE - ANEXO IV - Preencher'!K143="","",'[1]TCE - ANEXO IV - Preencher'!K143)</f>
        <v>45567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11625</v>
      </c>
    </row>
    <row r="135" spans="1:12" s="8" customFormat="1" ht="19.5" customHeight="1" x14ac:dyDescent="0.2">
      <c r="A135" s="3">
        <f>IFERROR(VLOOKUP(B135,'[1]DADOS (OCULTAR)'!$Q$3:$S$136,3,0),"")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 xml:space="preserve">48.966.558/0001-52 </v>
      </c>
      <c r="E135" s="5" t="str">
        <f>'[1]TCE - ANEXO IV - Preencher'!G144</f>
        <v xml:space="preserve">48966558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53</v>
      </c>
      <c r="I135" s="6">
        <f>IF('[1]TCE - ANEXO IV - Preencher'!K144="","",'[1]TCE - ANEXO IV - Preencher'!K144)</f>
        <v>45568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2250</v>
      </c>
    </row>
    <row r="136" spans="1:12" s="8" customFormat="1" ht="19.5" customHeight="1" x14ac:dyDescent="0.2">
      <c r="A136" s="3">
        <f>IFERROR(VLOOKUP(B136,'[1]DADOS (OCULTAR)'!$Q$3:$S$136,3,0),"")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48.420.713/0001-30 </v>
      </c>
      <c r="E136" s="5" t="str">
        <f>'[1]TCE - ANEXO IV - Preencher'!G145</f>
        <v xml:space="preserve">VIDE SOLUÇOES MEDICAS LTDA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00000031</v>
      </c>
      <c r="I136" s="6">
        <f>IF('[1]TCE - ANEXO IV - Preencher'!K145="","",'[1]TCE - ANEXO IV - Preencher'!K145)</f>
        <v>45580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11700</v>
      </c>
    </row>
    <row r="137" spans="1:12" s="8" customFormat="1" ht="19.5" customHeight="1" x14ac:dyDescent="0.2">
      <c r="A137" s="3">
        <f>IFERROR(VLOOKUP(B137,'[1]DADOS (OCULTAR)'!$Q$3:$S$136,3,0),"")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48.966.558/0001-52 </v>
      </c>
      <c r="E137" s="5" t="str">
        <f>'[1]TCE - ANEXO IV - Preencher'!G146</f>
        <v xml:space="preserve">48966558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000000026</v>
      </c>
      <c r="I137" s="6">
        <f>IF('[1]TCE - ANEXO IV - Preencher'!K146="","",'[1]TCE - ANEXO IV - Preencher'!K146)</f>
        <v>45567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4800</v>
      </c>
    </row>
    <row r="138" spans="1:12" s="8" customFormat="1" ht="19.5" customHeight="1" x14ac:dyDescent="0.2">
      <c r="A138" s="3">
        <f>IFERROR(VLOOKUP(B138,'[1]DADOS (OCULTAR)'!$Q$3:$S$136,3,0),"")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 t="str">
        <f>'[1]TCE - ANEXO IV - Preencher'!F147</f>
        <v xml:space="preserve">45.637.249/0001-40 </v>
      </c>
      <c r="E138" s="5" t="str">
        <f>'[1]TCE - ANEXO IV - Preencher'!G147</f>
        <v>STARMED ATIVIDADES MEDICAS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00003242</v>
      </c>
      <c r="I138" s="6">
        <f>IF('[1]TCE - ANEXO IV - Preencher'!K147="","",'[1]TCE - ANEXO IV - Preencher'!K147)</f>
        <v>45567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11000</v>
      </c>
    </row>
    <row r="139" spans="1:12" s="8" customFormat="1" ht="19.5" customHeight="1" x14ac:dyDescent="0.2">
      <c r="A139" s="3">
        <f>IFERROR(VLOOKUP(B139,'[1]DADOS (OCULTAR)'!$Q$3:$S$136,3,0),"")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 t="str">
        <f>'[1]TCE - ANEXO IV - Preencher'!F148</f>
        <v xml:space="preserve">45.935.690/0001-09 </v>
      </c>
      <c r="E139" s="5" t="str">
        <f>'[1]TCE - ANEXO IV - Preencher'!G148</f>
        <v>CAROLINA CARLSSON DELAMBERT BERENSTEIN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00000065</v>
      </c>
      <c r="I139" s="6">
        <f>IF('[1]TCE - ANEXO IV - Preencher'!K148="","",'[1]TCE - ANEXO IV - Preencher'!K148)</f>
        <v>45569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4725</v>
      </c>
    </row>
    <row r="140" spans="1:12" s="8" customFormat="1" ht="19.5" customHeight="1" x14ac:dyDescent="0.2">
      <c r="A140" s="3">
        <f>IFERROR(VLOOKUP(B140,'[1]DADOS (OCULTAR)'!$Q$3:$S$136,3,0),"")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49.017.227/0001-39 </v>
      </c>
      <c r="E140" s="5" t="str">
        <f>'[1]TCE - ANEXO IV - Preencher'!G149</f>
        <v xml:space="preserve">ITMC SERVIÇOS MEDICOS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00000043</v>
      </c>
      <c r="I140" s="6">
        <f>IF('[1]TCE - ANEXO IV - Preencher'!K149="","",'[1]TCE - ANEXO IV - Preencher'!K149)</f>
        <v>45568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1125</v>
      </c>
    </row>
    <row r="141" spans="1:12" s="8" customFormat="1" ht="19.5" customHeight="1" x14ac:dyDescent="0.2">
      <c r="A141" s="3">
        <f>IFERROR(VLOOKUP(B141,'[1]DADOS (OCULTAR)'!$Q$3:$S$136,3,0),"")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52.355.127/0001-27 </v>
      </c>
      <c r="E141" s="5" t="str">
        <f>'[1]TCE - ANEXO IV - Preencher'!G150</f>
        <v xml:space="preserve">MASTERMED PE I GESTÃO MÉDICA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00000025</v>
      </c>
      <c r="I141" s="6">
        <f>IF('[1]TCE - ANEXO IV - Preencher'!K150="","",'[1]TCE - ANEXO IV - Preencher'!K150)</f>
        <v>45568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3300</v>
      </c>
    </row>
    <row r="142" spans="1:12" s="8" customFormat="1" ht="19.5" customHeight="1" x14ac:dyDescent="0.2">
      <c r="A142" s="3">
        <f>IFERROR(VLOOKUP(B142,'[1]DADOS (OCULTAR)'!$Q$3:$S$136,3,0),"")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 xml:space="preserve">23.946.323/0001-78 </v>
      </c>
      <c r="E142" s="5" t="str">
        <f>'[1]TCE - ANEXO IV - Preencher'!G151</f>
        <v xml:space="preserve">INFANTE ROCHA SERVIÇOS DIAGNOSTICOS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00000681</v>
      </c>
      <c r="I142" s="6">
        <f>IF('[1]TCE - ANEXO IV - Preencher'!K151="","",'[1]TCE - ANEXO IV - Preencher'!K151)</f>
        <v>45568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6750</v>
      </c>
    </row>
    <row r="143" spans="1:12" s="8" customFormat="1" ht="19.5" customHeight="1" x14ac:dyDescent="0.2">
      <c r="A143" s="3">
        <f>IFERROR(VLOOKUP(B143,'[1]DADOS (OCULTAR)'!$Q$3:$S$136,3,0),"")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 xml:space="preserve">55.970.745/0001-75 </v>
      </c>
      <c r="E143" s="5" t="str">
        <f>'[1]TCE - ANEXO IV - Preencher'!G152</f>
        <v xml:space="preserve">JULIA L. VIEIRA SERVIÇOS MEDICINA LTDA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13</v>
      </c>
      <c r="I143" s="6">
        <f>IF('[1]TCE - ANEXO IV - Preencher'!K152="","",'[1]TCE - ANEXO IV - Preencher'!K152)</f>
        <v>45582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1050</v>
      </c>
    </row>
    <row r="144" spans="1:12" s="8" customFormat="1" ht="19.5" customHeight="1" x14ac:dyDescent="0.2">
      <c r="A144" s="3">
        <f>IFERROR(VLOOKUP(B144,'[1]DADOS (OCULTAR)'!$Q$3:$S$136,3,0),"")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54.827.261/0001-09 </v>
      </c>
      <c r="E144" s="5" t="str">
        <f>'[1]TCE - ANEXO IV - Preencher'!G153</f>
        <v>PEDRO MERGULHÃO SERVIÇOS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00000009</v>
      </c>
      <c r="I144" s="6">
        <f>IF('[1]TCE - ANEXO IV - Preencher'!K153="","",'[1]TCE - ANEXO IV - Preencher'!K153)</f>
        <v>45574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1050</v>
      </c>
    </row>
    <row r="145" spans="1:12" s="8" customFormat="1" ht="19.5" customHeight="1" x14ac:dyDescent="0.2">
      <c r="A145" s="3">
        <f>IFERROR(VLOOKUP(B145,'[1]DADOS (OCULTAR)'!$Q$3:$S$136,3,0),"")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48.977.791/0001-30 </v>
      </c>
      <c r="E145" s="5" t="str">
        <f>'[1]TCE - ANEXO IV - Preencher'!G154</f>
        <v xml:space="preserve">MARIA EDUARDA NASCIMENTO  E SILVA LTDA - ME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48</v>
      </c>
      <c r="I145" s="6">
        <f>IF('[1]TCE - ANEXO IV - Preencher'!K154="","",'[1]TCE - ANEXO IV - Preencher'!K154)</f>
        <v>45579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2210300</v>
      </c>
      <c r="L145" s="7">
        <f>'[1]TCE - ANEXO IV - Preencher'!N154</f>
        <v>1050</v>
      </c>
    </row>
    <row r="146" spans="1:12" s="8" customFormat="1" ht="19.5" customHeight="1" x14ac:dyDescent="0.2">
      <c r="A146" s="3">
        <f>IFERROR(VLOOKUP(B146,'[1]DADOS (OCULTAR)'!$Q$3:$S$136,3,0),"")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 xml:space="preserve">55.335.587/0001-81 </v>
      </c>
      <c r="E146" s="5" t="str">
        <f>'[1]TCE - ANEXO IV - Preencher'!G155</f>
        <v xml:space="preserve">BRUNNA G. F. GUIMARAES SERVIÇOS MEDICOS LTDA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</v>
      </c>
      <c r="I146" s="6">
        <f>IF('[1]TCE - ANEXO IV - Preencher'!K155="","",'[1]TCE - ANEXO IV - Preencher'!K155)</f>
        <v>45582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1050</v>
      </c>
    </row>
    <row r="147" spans="1:12" s="8" customFormat="1" ht="19.5" customHeight="1" x14ac:dyDescent="0.2">
      <c r="A147" s="3">
        <f>IFERROR(VLOOKUP(B147,'[1]DADOS (OCULTAR)'!$Q$3:$S$136,3,0),"")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 xml:space="preserve">52.063.180/0001-54 </v>
      </c>
      <c r="E147" s="5" t="str">
        <f>'[1]TCE - ANEXO IV - Preencher'!G156</f>
        <v xml:space="preserve">V2 SERVIÇOS MEDICOS E TERAPEUTICOS LTDA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000000363</v>
      </c>
      <c r="I147" s="6">
        <f>IF('[1]TCE - ANEXO IV - Preencher'!K156="","",'[1]TCE - ANEXO IV - Preencher'!K156)</f>
        <v>45582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1050</v>
      </c>
    </row>
    <row r="148" spans="1:12" s="8" customFormat="1" ht="19.5" customHeight="1" x14ac:dyDescent="0.2">
      <c r="A148" s="3">
        <f>IFERROR(VLOOKUP(B148,'[1]DADOS (OCULTAR)'!$Q$3:$S$136,3,0),"")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 xml:space="preserve">45.553.584/0001-60 </v>
      </c>
      <c r="E148" s="5" t="str">
        <f>'[1]TCE - ANEXO IV - Preencher'!G157</f>
        <v xml:space="preserve">GUSTAVO F JUNQUEIRA LTDA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00000019</v>
      </c>
      <c r="I148" s="6">
        <f>IF('[1]TCE - ANEXO IV - Preencher'!K157="","",'[1]TCE - ANEXO IV - Preencher'!K157)</f>
        <v>45581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1350</v>
      </c>
    </row>
    <row r="149" spans="1:12" s="8" customFormat="1" ht="19.5" customHeight="1" x14ac:dyDescent="0.2">
      <c r="A149" s="3">
        <f>IFERROR(VLOOKUP(B149,'[1]DADOS (OCULTAR)'!$Q$3:$S$136,3,0),"")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 t="str">
        <f>'[1]TCE - ANEXO IV - Preencher'!F158</f>
        <v xml:space="preserve">31.145.185/0001-56 </v>
      </c>
      <c r="E149" s="5" t="str">
        <f>'[1]TCE - ANEXO IV - Preencher'!G158</f>
        <v>CONSULT LAB LABORATORIO DE ANALISES CLINICAS LTDA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21086.78</v>
      </c>
    </row>
    <row r="150" spans="1:12" s="8" customFormat="1" ht="19.5" customHeight="1" x14ac:dyDescent="0.2">
      <c r="A150" s="3">
        <f>IFERROR(VLOOKUP(B150,'[1]DADOS (OCULTAR)'!$Q$3:$S$136,3,0),"")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5.8 - Locação de Veículos Automotores</v>
      </c>
      <c r="D150" s="3" t="str">
        <f>'[1]TCE - ANEXO IV - Preencher'!F159</f>
        <v xml:space="preserve">53.077.991/0001-77 </v>
      </c>
      <c r="E150" s="5" t="str">
        <f>'[1]TCE - ANEXO IV - Preencher'!G159</f>
        <v>MED+SAÚDE LOCAÇÃO DE AMBULANCIAS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82</v>
      </c>
      <c r="I150" s="6">
        <f>IF('[1]TCE - ANEXO IV - Preencher'!K159="","",'[1]TCE - ANEXO IV - Preencher'!K159)</f>
        <v>45575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15000</v>
      </c>
    </row>
    <row r="151" spans="1:12" s="8" customFormat="1" ht="19.5" customHeight="1" x14ac:dyDescent="0.2">
      <c r="A151" s="3">
        <f>IFERROR(VLOOKUP(B151,'[1]DADOS (OCULTAR)'!$Q$3:$S$136,3,0),"")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5.15 - Serviços Domésticos</v>
      </c>
      <c r="D151" s="3" t="str">
        <f>'[1]TCE - ANEXO IV - Preencher'!F160</f>
        <v xml:space="preserve">06.272.575/0048-03 </v>
      </c>
      <c r="E151" s="5" t="str">
        <f>'[1]TCE - ANEXO IV - Preencher'!G160</f>
        <v>LAVEBRAS GESTÃO DE TEXTEIS S.A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004188</v>
      </c>
      <c r="I151" s="6">
        <f>IF('[1]TCE - ANEXO IV - Preencher'!K160="","",'[1]TCE - ANEXO IV - Preencher'!K160)</f>
        <v>45579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3547.25</v>
      </c>
    </row>
    <row r="152" spans="1:12" s="8" customFormat="1" ht="19.5" customHeight="1" x14ac:dyDescent="0.2">
      <c r="A152" s="3">
        <f>IFERROR(VLOOKUP(B152,'[1]DADOS (OCULTAR)'!$Q$3:$S$136,3,0),"")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5.10 - Detetização/Tratamento de Resíduos e Afins</v>
      </c>
      <c r="D152" s="3" t="str">
        <f>'[1]TCE - ANEXO IV - Preencher'!F161</f>
        <v xml:space="preserve">11.863.530/0001-80 </v>
      </c>
      <c r="E152" s="5" t="str">
        <f>'[1]TCE - ANEXO IV - Preencher'!G161</f>
        <v>BRASCON GESTÃO AMBIENTAL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211580</v>
      </c>
      <c r="I152" s="6">
        <f>IF('[1]TCE - ANEXO IV - Preencher'!K161="","",'[1]TCE - ANEXO IV - Preencher'!K161)</f>
        <v>45567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2068</v>
      </c>
    </row>
    <row r="153" spans="1:12" s="8" customFormat="1" ht="19.5" customHeight="1" x14ac:dyDescent="0.2">
      <c r="A153" s="3">
        <f>IFERROR(VLOOKUP(B153,'[1]DADOS (OCULTAR)'!$Q$3:$S$136,3,0),"")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5.17 - Manutenção de Software, Certificação Digital e Microfilmagem</v>
      </c>
      <c r="D153" s="3" t="str">
        <f>'[1]TCE - ANEXO IV - Preencher'!F162</f>
        <v xml:space="preserve">05.662.773/0002-38 </v>
      </c>
      <c r="E153" s="5" t="str">
        <f>'[1]TCE - ANEXO IV - Preencher'!G162</f>
        <v>PIXEON MEDICAL SYSTEMS S.A  COMERCIO E DES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83071</v>
      </c>
      <c r="I153" s="6">
        <f>IF('[1]TCE - ANEXO IV - Preencher'!K162="","",'[1]TCE - ANEXO IV - Preencher'!K162)</f>
        <v>45541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3548807</v>
      </c>
      <c r="L153" s="7">
        <f>'[1]TCE - ANEXO IV - Preencher'!N162</f>
        <v>4471.1000000000004</v>
      </c>
    </row>
    <row r="154" spans="1:12" s="8" customFormat="1" ht="19.5" customHeight="1" x14ac:dyDescent="0.2">
      <c r="A154" s="3">
        <f>IFERROR(VLOOKUP(B154,'[1]DADOS (OCULTAR)'!$Q$3:$S$136,3,0),"")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5.17 - Manutenção de Software, Certificação Digital e Microfilmagem</v>
      </c>
      <c r="D154" s="3" t="str">
        <f>'[1]TCE - ANEXO IV - Preencher'!F163</f>
        <v xml:space="preserve">04.069.709/0001-02 </v>
      </c>
      <c r="E154" s="5" t="str">
        <f>'[1]TCE - ANEXO IV - Preencher'!G163</f>
        <v xml:space="preserve">BIONEXO S.A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00492267</v>
      </c>
      <c r="I154" s="6">
        <f>IF('[1]TCE - ANEXO IV - Preencher'!K163="","",'[1]TCE - ANEXO IV - Preencher'!K163)</f>
        <v>45546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1610.85</v>
      </c>
    </row>
    <row r="155" spans="1:12" s="8" customFormat="1" ht="19.5" customHeight="1" x14ac:dyDescent="0.2">
      <c r="A155" s="3">
        <f>IFERROR(VLOOKUP(B155,'[1]DADOS (OCULTAR)'!$Q$3:$S$136,3,0),"")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5.17 - Manutenção de Software, Certificação Digital e Microfilmagem</v>
      </c>
      <c r="D155" s="3" t="str">
        <f>'[1]TCE - ANEXO IV - Preencher'!F164</f>
        <v xml:space="preserve">69.920.213/0001-38 </v>
      </c>
      <c r="E155" s="5" t="str">
        <f>'[1]TCE - ANEXO IV - Preencher'!G164</f>
        <v>PALAS INFORMATICA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26885</v>
      </c>
      <c r="I155" s="6">
        <f>IF('[1]TCE - ANEXO IV - Preencher'!K164="","",'[1]TCE - ANEXO IV - Preencher'!K164)</f>
        <v>45537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534.54999999999995</v>
      </c>
    </row>
    <row r="156" spans="1:12" s="8" customFormat="1" ht="19.5" customHeight="1" x14ac:dyDescent="0.2">
      <c r="A156" s="3">
        <f>IFERROR(VLOOKUP(B156,'[1]DADOS (OCULTAR)'!$Q$3:$S$136,3,0),"")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5.17 - Manutenção de Software, Certificação Digital e Microfilmagem</v>
      </c>
      <c r="D156" s="3" t="str">
        <f>'[1]TCE - ANEXO IV - Preencher'!F165</f>
        <v xml:space="preserve">20.278.964/0001-03 </v>
      </c>
      <c r="E156" s="5" t="str">
        <f>'[1]TCE - ANEXO IV - Preencher'!G165</f>
        <v>JOSE PAULO C DA SILVA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00001576</v>
      </c>
      <c r="I156" s="6">
        <f>IF('[1]TCE - ANEXO IV - Preencher'!K165="","",'[1]TCE - ANEXO IV - Preencher'!K165)</f>
        <v>45566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1000</v>
      </c>
    </row>
    <row r="157" spans="1:12" s="8" customFormat="1" ht="19.5" customHeight="1" x14ac:dyDescent="0.2">
      <c r="A157" s="3">
        <f>IFERROR(VLOOKUP(B157,'[1]DADOS (OCULTAR)'!$Q$3:$S$136,3,0),"")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5.17 - Manutenção de Software, Certificação Digital e Microfilmagem</v>
      </c>
      <c r="D157" s="3" t="str">
        <f>'[1]TCE - ANEXO IV - Preencher'!F166</f>
        <v xml:space="preserve">24.380.578/0020-41 </v>
      </c>
      <c r="E157" s="5" t="str">
        <f>'[1]TCE - ANEXO IV - Preencher'!G166</f>
        <v>WHITE MARTINS GASES INDUSTRIAIS NE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96298704</v>
      </c>
      <c r="I157" s="6">
        <f>IF('[1]TCE - ANEXO IV - Preencher'!K166="","",'[1]TCE - ANEXO IV - Preencher'!K166)</f>
        <v>45565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314.45999999999998</v>
      </c>
    </row>
    <row r="158" spans="1:12" s="8" customFormat="1" ht="19.5" customHeight="1" x14ac:dyDescent="0.2">
      <c r="A158" s="3">
        <f>IFERROR(VLOOKUP(B158,'[1]DADOS (OCULTAR)'!$Q$3:$S$136,3,0),"")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5.2 - Serviços Técnicos Profissionais</v>
      </c>
      <c r="D158" s="3" t="str">
        <f>'[1]TCE - ANEXO IV - Preencher'!F167</f>
        <v xml:space="preserve">03.313.161/0001-23 </v>
      </c>
      <c r="E158" s="5" t="str">
        <f>'[1]TCE - ANEXO IV - Preencher'!G167</f>
        <v>CENTRAL DE ATENDIMENTO MEDICO SANTO EXPEDITO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000023715</v>
      </c>
      <c r="I158" s="6">
        <f>IF('[1]TCE - ANEXO IV - Preencher'!K167="","",'[1]TCE - ANEXO IV - Preencher'!K167)</f>
        <v>45566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1478.3</v>
      </c>
    </row>
    <row r="159" spans="1:12" s="8" customFormat="1" ht="19.5" customHeight="1" x14ac:dyDescent="0.2">
      <c r="A159" s="3">
        <f>IFERROR(VLOOKUP(B159,'[1]DADOS (OCULTAR)'!$Q$3:$S$136,3,0),"")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5.2 - Serviços Técnicos Profissionais</v>
      </c>
      <c r="D159" s="3" t="str">
        <f>'[1]TCE - ANEXO IV - Preencher'!F168</f>
        <v xml:space="preserve">23.107.889/0001-06 </v>
      </c>
      <c r="E159" s="5" t="str">
        <f>'[1]TCE - ANEXO IV - Preencher'!G168</f>
        <v xml:space="preserve">COELHO PEDROSA ADVOGADOS ASSOCIADOS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00000577</v>
      </c>
      <c r="I159" s="6">
        <f>IF('[1]TCE - ANEXO IV - Preencher'!K168="","",'[1]TCE - ANEXO IV - Preencher'!K168)</f>
        <v>45572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7060</v>
      </c>
    </row>
    <row r="160" spans="1:12" s="8" customFormat="1" ht="19.5" customHeight="1" x14ac:dyDescent="0.2">
      <c r="A160" s="3">
        <f>IFERROR(VLOOKUP(B160,'[1]DADOS (OCULTAR)'!$Q$3:$S$136,3,0),"")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5.2 - Serviços Técnicos Profissionais</v>
      </c>
      <c r="D160" s="3" t="str">
        <f>'[1]TCE - ANEXO IV - Preencher'!F169</f>
        <v xml:space="preserve">87.389.086/0001-74 </v>
      </c>
      <c r="E160" s="5" t="str">
        <f>'[1]TCE - ANEXO IV - Preencher'!G169</f>
        <v xml:space="preserve">PRO RAD CONSULTORES EM RADIOLOGIA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257523</v>
      </c>
      <c r="I160" s="6">
        <f>IF('[1]TCE - ANEXO IV - Preencher'!K169="","",'[1]TCE - ANEXO IV - Preencher'!K169)</f>
        <v>45566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273.5</v>
      </c>
    </row>
    <row r="161" spans="1:12" s="8" customFormat="1" ht="19.5" customHeight="1" x14ac:dyDescent="0.2">
      <c r="A161" s="3">
        <f>IFERROR(VLOOKUP(B161,'[1]DADOS (OCULTAR)'!$Q$3:$S$136,3,0),"")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5.2 - Serviços Técnicos Profissionais</v>
      </c>
      <c r="D161" s="3" t="str">
        <f>'[1]TCE - ANEXO IV - Preencher'!F170</f>
        <v xml:space="preserve">24.127.434/0001-15 </v>
      </c>
      <c r="E161" s="5" t="str">
        <f>'[1]TCE - ANEXO IV - Preencher'!G170</f>
        <v xml:space="preserve">RODRIGO ALMENDRA E ADVOGADOS ASSOCIADOS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00000944</v>
      </c>
      <c r="I161" s="6">
        <f>IF('[1]TCE - ANEXO IV - Preencher'!K170="","",'[1]TCE - ANEXO IV - Preencher'!K170)</f>
        <v>45558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5000</v>
      </c>
    </row>
    <row r="162" spans="1:12" s="8" customFormat="1" ht="19.5" customHeight="1" x14ac:dyDescent="0.2">
      <c r="A162" s="3">
        <f>IFERROR(VLOOKUP(B162,'[1]DADOS (OCULTAR)'!$Q$3:$S$136,3,0),"")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5.2 - Serviços Técnicos Profissionais</v>
      </c>
      <c r="D162" s="3" t="str">
        <f>'[1]TCE - ANEXO IV - Preencher'!F171</f>
        <v xml:space="preserve">32.085.944/0001-03 </v>
      </c>
      <c r="E162" s="5" t="str">
        <f>'[1]TCE - ANEXO IV - Preencher'!G171</f>
        <v xml:space="preserve">TEF TECNOLOGIA E GESTAO EM SAUDE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00000363</v>
      </c>
      <c r="I162" s="6">
        <f>IF('[1]TCE - ANEXO IV - Preencher'!K171="","",'[1]TCE - ANEXO IV - Preencher'!K171)</f>
        <v>45568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4000</v>
      </c>
    </row>
    <row r="163" spans="1:12" s="8" customFormat="1" ht="19.5" customHeight="1" x14ac:dyDescent="0.2">
      <c r="A163" s="3">
        <f>IFERROR(VLOOKUP(B163,'[1]DADOS (OCULTAR)'!$Q$3:$S$136,3,0),"")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5.2 - Serviços Técnicos Profissionais</v>
      </c>
      <c r="D163" s="3" t="str">
        <f>'[1]TCE - ANEXO IV - Preencher'!F172</f>
        <v xml:space="preserve">01.699.696/0001-59 </v>
      </c>
      <c r="E163" s="5" t="str">
        <f>'[1]TCE - ANEXO IV - Preencher'!G172</f>
        <v xml:space="preserve">QUALIAGUA LABORATORIO R CONSULTORIA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00072224</v>
      </c>
      <c r="I163" s="6">
        <f>IF('[1]TCE - ANEXO IV - Preencher'!K172="","",'[1]TCE - ANEXO IV - Preencher'!K172)</f>
        <v>45566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214.45</v>
      </c>
    </row>
    <row r="164" spans="1:12" s="8" customFormat="1" ht="19.5" customHeight="1" x14ac:dyDescent="0.2">
      <c r="A164" s="3">
        <f>IFERROR(VLOOKUP(B164,'[1]DADOS (OCULTAR)'!$Q$3:$S$136,3,0),"")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5.2 - Serviços Técnicos Profissionais</v>
      </c>
      <c r="D164" s="3" t="str">
        <f>'[1]TCE - ANEXO IV - Preencher'!F173</f>
        <v xml:space="preserve">08.190.737/0001-26 </v>
      </c>
      <c r="E164" s="5" t="str">
        <f>'[1]TCE - ANEXO IV - Preencher'!G173</f>
        <v>PH CONTABILIDADE SOCIEDADE SIMPLES LTDA-ME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00001804</v>
      </c>
      <c r="I164" s="6">
        <f>IF('[1]TCE - ANEXO IV - Preencher'!K173="","",'[1]TCE - ANEXO IV - Preencher'!K173)</f>
        <v>45559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7060</v>
      </c>
    </row>
    <row r="165" spans="1:12" s="8" customFormat="1" ht="19.5" customHeight="1" x14ac:dyDescent="0.2">
      <c r="A165" s="3">
        <f>IFERROR(VLOOKUP(B165,'[1]DADOS (OCULTAR)'!$Q$3:$S$136,3,0),"")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5.2 - Serviços Técnicos Profissionais</v>
      </c>
      <c r="D165" s="3" t="str">
        <f>'[1]TCE - ANEXO IV - Preencher'!F174</f>
        <v xml:space="preserve">01.545.203/0001-26 </v>
      </c>
      <c r="E165" s="5" t="str">
        <f>'[1]TCE - ANEXO IV - Preencher'!G174</f>
        <v>ENAE- EMPRESA NACIONAL DE ESTERILIZAÇÃO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00014975</v>
      </c>
      <c r="I165" s="6">
        <f>IF('[1]TCE - ANEXO IV - Preencher'!K174="","",'[1]TCE - ANEXO IV - Preencher'!K174)</f>
        <v>45566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4039.32</v>
      </c>
    </row>
    <row r="166" spans="1:12" s="8" customFormat="1" ht="19.5" customHeight="1" x14ac:dyDescent="0.2">
      <c r="A166" s="3">
        <f>IFERROR(VLOOKUP(B166,'[1]DADOS (OCULTAR)'!$Q$3:$S$136,3,0),"")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5.2 - Serviços Técnicos Profissionais</v>
      </c>
      <c r="D166" s="3" t="str">
        <f>'[1]TCE - ANEXO IV - Preencher'!F175</f>
        <v xml:space="preserve">10.816.775/0002-74 </v>
      </c>
      <c r="E166" s="5" t="str">
        <f>'[1]TCE - ANEXO IV - Preencher'!G175</f>
        <v>INSPETORIA SALESIANA DO NORDESTE DO BRASIL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00021580</v>
      </c>
      <c r="I166" s="6">
        <f>IF('[1]TCE - ANEXO IV - Preencher'!K175="","",'[1]TCE - ANEXO IV - Preencher'!K175)</f>
        <v>45539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540</v>
      </c>
    </row>
    <row r="167" spans="1:12" s="8" customFormat="1" ht="19.5" customHeight="1" x14ac:dyDescent="0.2">
      <c r="A167" s="3">
        <f>IFERROR(VLOOKUP(B167,'[1]DADOS (OCULTAR)'!$Q$3:$S$136,3,0),"")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5.2 - Serviços Técnicos Profissionais</v>
      </c>
      <c r="D167" s="3" t="str">
        <f>'[1]TCE - ANEXO IV - Preencher'!F176</f>
        <v xml:space="preserve">36.710.076/0001-58 </v>
      </c>
      <c r="E167" s="5" t="str">
        <f>'[1]TCE - ANEXO IV - Preencher'!G176</f>
        <v>APS APOIO ADMINISTRATIVO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00000265</v>
      </c>
      <c r="I167" s="6">
        <f>IF('[1]TCE - ANEXO IV - Preencher'!K176="","",'[1]TCE - ANEXO IV - Preencher'!K176)</f>
        <v>45567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3000</v>
      </c>
    </row>
    <row r="168" spans="1:12" s="8" customFormat="1" ht="19.5" customHeight="1" x14ac:dyDescent="0.2">
      <c r="A168" s="3">
        <f>IFERROR(VLOOKUP(B168,'[1]DADOS (OCULTAR)'!$Q$3:$S$136,3,0),"")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5.2 - Serviços Técnicos Profissionais</v>
      </c>
      <c r="D168" s="3" t="str">
        <f>'[1]TCE - ANEXO IV - Preencher'!F177</f>
        <v xml:space="preserve">26.081.685/0001-31 </v>
      </c>
      <c r="E168" s="5" t="str">
        <f>'[1]TCE - ANEXO IV - Preencher'!G177</f>
        <v>CG REFRIGERAÇÕES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00001626</v>
      </c>
      <c r="I168" s="6">
        <f>IF('[1]TCE - ANEXO IV - Preencher'!K177="","",'[1]TCE - ANEXO IV - Preencher'!K177)</f>
        <v>45561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450</v>
      </c>
    </row>
    <row r="169" spans="1:12" s="8" customFormat="1" ht="19.5" customHeight="1" x14ac:dyDescent="0.2">
      <c r="A169" s="3">
        <f>IFERROR(VLOOKUP(B169,'[1]DADOS (OCULTAR)'!$Q$3:$S$136,3,0),"")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5.10 - Detetização/Tratamento de Resíduos e Afins</v>
      </c>
      <c r="D169" s="3" t="str">
        <f>'[1]TCE - ANEXO IV - Preencher'!F178</f>
        <v xml:space="preserve">10.333.266/0001-00 </v>
      </c>
      <c r="E169" s="5" t="str">
        <f>'[1]TCE - ANEXO IV - Preencher'!G178</f>
        <v>CARLOS ANTONIO DE OLIVEIRA MILET JUNIOR-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00011300</v>
      </c>
      <c r="I169" s="6">
        <f>IF('[1]TCE - ANEXO IV - Preencher'!K178="","",'[1]TCE - ANEXO IV - Preencher'!K178)</f>
        <v>45565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180</v>
      </c>
    </row>
    <row r="170" spans="1:12" s="8" customFormat="1" ht="19.5" customHeight="1" x14ac:dyDescent="0.2">
      <c r="A170" s="3">
        <f>IFERROR(VLOOKUP(B170,'[1]DADOS (OCULTAR)'!$Q$3:$S$136,3,0),"")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5.23 - Limpeza e Conservação</v>
      </c>
      <c r="D170" s="3" t="str">
        <f>'[1]TCE - ANEXO IV - Preencher'!F179</f>
        <v xml:space="preserve">36.481.763/0001-49 </v>
      </c>
      <c r="E170" s="5" t="str">
        <f>'[1]TCE - ANEXO IV - Preencher'!G179</f>
        <v xml:space="preserve">THL SOLUÇÕES E SERVIÇOS LTDA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00000305</v>
      </c>
      <c r="I170" s="6">
        <f>IF('[1]TCE - ANEXO IV - Preencher'!K179="","",'[1]TCE - ANEXO IV - Preencher'!K179)</f>
        <v>45566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42927.38</v>
      </c>
    </row>
    <row r="171" spans="1:12" s="8" customFormat="1" ht="19.5" customHeight="1" x14ac:dyDescent="0.2">
      <c r="A171" s="3">
        <f>IFERROR(VLOOKUP(B171,'[1]DADOS (OCULTAR)'!$Q$3:$S$136,3,0),"")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5.99 - Outros Serviços de Terceiros Pessoa Jurídica</v>
      </c>
      <c r="D171" s="3" t="str">
        <f>'[1]TCE - ANEXO IV - Preencher'!F180</f>
        <v xml:space="preserve">14.543.772/0001-84 </v>
      </c>
      <c r="E171" s="5" t="str">
        <f>'[1]TCE - ANEXO IV - Preencher'!G180</f>
        <v>BRAVO LOCAÇÃO DE CONTAINERS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11050</v>
      </c>
      <c r="I171" s="6">
        <f>IF('[1]TCE - ANEXO IV - Preencher'!K180="","",'[1]TCE - ANEXO IV - Preencher'!K180)</f>
        <v>45566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2100</v>
      </c>
    </row>
    <row r="172" spans="1:12" s="8" customFormat="1" ht="19.5" customHeight="1" x14ac:dyDescent="0.2">
      <c r="A172" s="3">
        <f>IFERROR(VLOOKUP(B172,'[1]DADOS (OCULTAR)'!$Q$3:$S$136,3,0),"")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5.5 - Reparo e Manutenção de Máquinas e Equipamentos</v>
      </c>
      <c r="D172" s="3" t="str">
        <f>'[1]TCE - ANEXO IV - Preencher'!F181</f>
        <v xml:space="preserve">01.141.468/0001-69 </v>
      </c>
      <c r="E172" s="5" t="str">
        <f>'[1]TCE - ANEXO IV - Preencher'!G181</f>
        <v>MEDCALL COMERCIO E SERVIÇOS DE EQUIPAMENTOS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00004228</v>
      </c>
      <c r="I172" s="6">
        <f>IF('[1]TCE - ANEXO IV - Preencher'!K181="","",'[1]TCE - ANEXO IV - Preencher'!K181)</f>
        <v>45566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1100</v>
      </c>
    </row>
    <row r="173" spans="1:12" s="8" customFormat="1" ht="19.5" customHeight="1" x14ac:dyDescent="0.2">
      <c r="A173" s="3">
        <f>IFERROR(VLOOKUP(B173,'[1]DADOS (OCULTAR)'!$Q$3:$S$136,3,0),"")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5.5 - Reparo e Manutenção de Máquinas e Equipamentos</v>
      </c>
      <c r="D173" s="3" t="str">
        <f>'[1]TCE - ANEXO IV - Preencher'!F182</f>
        <v xml:space="preserve">18.204.483/0001-01 </v>
      </c>
      <c r="E173" s="5" t="str">
        <f>'[1]TCE - ANEXO IV - Preencher'!G182</f>
        <v>WAGNER FERNANDES SALES DA SILVA &amp; CIA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5106</v>
      </c>
      <c r="I173" s="6">
        <f>IF('[1]TCE - ANEXO IV - Preencher'!K182="","",'[1]TCE - ANEXO IV - Preencher'!K182)</f>
        <v>45566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2704302</v>
      </c>
      <c r="L173" s="7">
        <f>'[1]TCE - ANEXO IV - Preencher'!N182</f>
        <v>2850</v>
      </c>
    </row>
    <row r="174" spans="1:12" s="8" customFormat="1" ht="19.5" customHeight="1" x14ac:dyDescent="0.2">
      <c r="A174" s="3">
        <f>IFERROR(VLOOKUP(B174,'[1]DADOS (OCULTAR)'!$Q$3:$S$136,3,0),"")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5.5 - Reparo e Manutenção de Máquinas e Equipamentos</v>
      </c>
      <c r="D174" s="3" t="str">
        <f>'[1]TCE - ANEXO IV - Preencher'!F183</f>
        <v xml:space="preserve">13.490.233/0001-61 </v>
      </c>
      <c r="E174" s="5" t="str">
        <f>'[1]TCE - ANEXO IV - Preencher'!G183</f>
        <v xml:space="preserve">MULTIVISION TECNOLOGIA EM SEGURANÇA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06</v>
      </c>
      <c r="I174" s="6">
        <f>IF('[1]TCE - ANEXO IV - Preencher'!K183="","",'[1]TCE - ANEXO IV - Preencher'!K183)</f>
        <v>45566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1500</v>
      </c>
    </row>
    <row r="175" spans="1:12" s="8" customFormat="1" ht="19.5" customHeight="1" x14ac:dyDescent="0.2">
      <c r="A175" s="3">
        <f>IFERROR(VLOOKUP(B175,'[1]DADOS (OCULTAR)'!$Q$3:$S$136,3,0),"")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5.5 - Reparo e Manutenção de Máquinas e Equipamentos</v>
      </c>
      <c r="D175" s="3" t="str">
        <f>'[1]TCE - ANEXO IV - Preencher'!F184</f>
        <v xml:space="preserve">26.081.685/0001-31 </v>
      </c>
      <c r="E175" s="5" t="str">
        <f>'[1]TCE - ANEXO IV - Preencher'!G184</f>
        <v>CG REFRIGERAÇÕES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00001632</v>
      </c>
      <c r="I175" s="6">
        <f>IF('[1]TCE - ANEXO IV - Preencher'!K184="","",'[1]TCE - ANEXO IV - Preencher'!K184)</f>
        <v>45568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427.34</v>
      </c>
    </row>
    <row r="176" spans="1:12" s="8" customFormat="1" ht="19.5" customHeight="1" x14ac:dyDescent="0.2">
      <c r="A176" s="3">
        <f>IFERROR(VLOOKUP(B176,'[1]DADOS (OCULTAR)'!$Q$3:$S$136,3,0),"")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5.5 - Reparo e Manutenção de Máquinas e Equipamentos</v>
      </c>
      <c r="D176" s="3" t="str">
        <f>'[1]TCE - ANEXO IV - Preencher'!F185</f>
        <v xml:space="preserve">11.343.756/0001-50 </v>
      </c>
      <c r="E176" s="5" t="str">
        <f>'[1]TCE - ANEXO IV - Preencher'!G185</f>
        <v xml:space="preserve">JL GRUPO DE GERADORES LTDA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000004170</v>
      </c>
      <c r="I176" s="6">
        <f>IF('[1]TCE - ANEXO IV - Preencher'!K185="","",'[1]TCE - ANEXO IV - Preencher'!K185)</f>
        <v>45566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350</v>
      </c>
    </row>
    <row r="177" spans="1:12" s="8" customFormat="1" ht="19.5" customHeight="1" x14ac:dyDescent="0.2">
      <c r="A177" s="3">
        <f>IFERROR(VLOOKUP(B177,'[1]DADOS (OCULTAR)'!$Q$3:$S$136,3,0),"")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5.5 - Reparo e Manutenção de Máquinas e Equipamentos</v>
      </c>
      <c r="D177" s="3" t="str">
        <f>'[1]TCE - ANEXO IV - Preencher'!F186</f>
        <v xml:space="preserve">08.845.988/0001-00 </v>
      </c>
      <c r="E177" s="5" t="str">
        <f>'[1]TCE - ANEXO IV - Preencher'!G186</f>
        <v>ACESSPLUS MANUTENÇÃO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00006638</v>
      </c>
      <c r="I177" s="6">
        <f>IF('[1]TCE - ANEXO IV - Preencher'!K186="","",'[1]TCE - ANEXO IV - Preencher'!K186)</f>
        <v>45538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411.13</v>
      </c>
    </row>
    <row r="178" spans="1:12" s="8" customFormat="1" ht="19.5" customHeight="1" x14ac:dyDescent="0.2">
      <c r="A178" s="3">
        <f>IFERROR(VLOOKUP(B178,'[1]DADOS (OCULTAR)'!$Q$3:$S$136,3,0),"")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5.4 - Reparo e Manutenção de Bens Imóveis</v>
      </c>
      <c r="D178" s="3" t="str">
        <f>'[1]TCE - ANEXO IV - Preencher'!F187</f>
        <v xml:space="preserve">12.682.965/0001-90 </v>
      </c>
      <c r="E178" s="5" t="str">
        <f>'[1]TCE - ANEXO IV - Preencher'!G187</f>
        <v>CARDOSO SERVIÇOS DE JARDINAGENS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000003391</v>
      </c>
      <c r="I178" s="6">
        <f>IF('[1]TCE - ANEXO IV - Preencher'!K187="","",'[1]TCE - ANEXO IV - Preencher'!K187)</f>
        <v>45545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750</v>
      </c>
    </row>
    <row r="179" spans="1:12" s="8" customFormat="1" ht="19.5" customHeight="1" x14ac:dyDescent="0.2">
      <c r="A179" s="3">
        <f>IFERROR(VLOOKUP(B179,'[1]DADOS (OCULTAR)'!$Q$3:$S$136,3,0),"")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5.4 - Reparo e Manutenção de Bens Imóveis</v>
      </c>
      <c r="D179" s="3" t="str">
        <f>'[1]TCE - ANEXO IV - Preencher'!F188</f>
        <v xml:space="preserve">12.486.871/0001-46 </v>
      </c>
      <c r="E179" s="5" t="str">
        <f>'[1]TCE - ANEXO IV - Preencher'!G188</f>
        <v>ROBSON MATOS DE ALBUQUERQUE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000001083</v>
      </c>
      <c r="I179" s="6">
        <f>IF('[1]TCE - ANEXO IV - Preencher'!K188="","",'[1]TCE - ANEXO IV - Preencher'!K188)</f>
        <v>45554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1440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 t="str">
        <f>'[1]TCE - ANEXO IV - Preencher'!H190</f>
        <v>S</v>
      </c>
      <c r="G181" s="5" t="str">
        <f>'[1]TCE - ANEXO IV - Preencher'!I190</f>
        <v>S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2024-10-30T21:03:34Z</dcterms:created>
  <dcterms:modified xsi:type="dcterms:W3CDTF">2024-10-30T21:03:55Z</dcterms:modified>
</cp:coreProperties>
</file>