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setores\G_Planilha Financeira\PLANILHA MARIA LUCINDA 2022\06. PCF JUNHO 22 UPA EV\14. Resol. TCE PE  no. 58_19\Arquivos EXCEL\"/>
    </mc:Choice>
  </mc:AlternateContent>
  <bookViews>
    <workbookView xWindow="0" yWindow="0" windowWidth="14370" windowHeight="7395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 s="1"/>
  <c r="L954" i="1"/>
  <c r="K954" i="1"/>
  <c r="J954" i="1"/>
  <c r="I954" i="1"/>
  <c r="H954" i="1"/>
  <c r="G954" i="1"/>
  <c r="F954" i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 s="1"/>
  <c r="L950" i="1"/>
  <c r="K950" i="1"/>
  <c r="J950" i="1"/>
  <c r="I950" i="1"/>
  <c r="H950" i="1"/>
  <c r="G950" i="1"/>
  <c r="F950" i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K946" i="1"/>
  <c r="J946" i="1"/>
  <c r="I946" i="1"/>
  <c r="H946" i="1"/>
  <c r="G946" i="1"/>
  <c r="F946" i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 s="1"/>
  <c r="L942" i="1"/>
  <c r="K942" i="1"/>
  <c r="J942" i="1"/>
  <c r="I942" i="1"/>
  <c r="H942" i="1"/>
  <c r="G942" i="1"/>
  <c r="F942" i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 s="1"/>
  <c r="L938" i="1"/>
  <c r="K938" i="1"/>
  <c r="J938" i="1"/>
  <c r="I938" i="1"/>
  <c r="H938" i="1"/>
  <c r="G938" i="1"/>
  <c r="F938" i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 s="1"/>
  <c r="L934" i="1"/>
  <c r="K934" i="1"/>
  <c r="J934" i="1"/>
  <c r="I934" i="1"/>
  <c r="H934" i="1"/>
  <c r="G934" i="1"/>
  <c r="F934" i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 s="1"/>
  <c r="L930" i="1"/>
  <c r="K930" i="1"/>
  <c r="J930" i="1"/>
  <c r="I930" i="1"/>
  <c r="H930" i="1"/>
  <c r="G930" i="1"/>
  <c r="F930" i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 s="1"/>
  <c r="L926" i="1"/>
  <c r="K926" i="1"/>
  <c r="J926" i="1"/>
  <c r="I926" i="1"/>
  <c r="H926" i="1"/>
  <c r="G926" i="1"/>
  <c r="F926" i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K922" i="1"/>
  <c r="J922" i="1"/>
  <c r="I922" i="1"/>
  <c r="H922" i="1"/>
  <c r="G922" i="1"/>
  <c r="F922" i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 s="1"/>
  <c r="L918" i="1"/>
  <c r="K918" i="1"/>
  <c r="J918" i="1"/>
  <c r="I918" i="1"/>
  <c r="H918" i="1"/>
  <c r="G918" i="1"/>
  <c r="F918" i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K914" i="1"/>
  <c r="J914" i="1"/>
  <c r="I914" i="1"/>
  <c r="H914" i="1"/>
  <c r="G914" i="1"/>
  <c r="F914" i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 s="1"/>
  <c r="L910" i="1"/>
  <c r="K910" i="1"/>
  <c r="J910" i="1"/>
  <c r="I910" i="1"/>
  <c r="H910" i="1"/>
  <c r="G910" i="1"/>
  <c r="F910" i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 s="1"/>
  <c r="L907" i="1"/>
  <c r="J907" i="1"/>
  <c r="I907" i="1"/>
  <c r="H907" i="1"/>
  <c r="G907" i="1"/>
  <c r="F907" i="1"/>
  <c r="K907" i="1" s="1"/>
  <c r="E907" i="1"/>
  <c r="D907" i="1"/>
  <c r="C907" i="1"/>
  <c r="B907" i="1"/>
  <c r="A907" i="1" s="1"/>
  <c r="L906" i="1"/>
  <c r="K906" i="1"/>
  <c r="J906" i="1"/>
  <c r="I906" i="1"/>
  <c r="H906" i="1"/>
  <c r="G906" i="1"/>
  <c r="F906" i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 s="1"/>
  <c r="L902" i="1"/>
  <c r="K902" i="1"/>
  <c r="J902" i="1"/>
  <c r="I902" i="1"/>
  <c r="H902" i="1"/>
  <c r="G902" i="1"/>
  <c r="F902" i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K898" i="1"/>
  <c r="J898" i="1"/>
  <c r="I898" i="1"/>
  <c r="H898" i="1"/>
  <c r="G898" i="1"/>
  <c r="F898" i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 s="1"/>
  <c r="L894" i="1"/>
  <c r="K894" i="1"/>
  <c r="J894" i="1"/>
  <c r="I894" i="1"/>
  <c r="H894" i="1"/>
  <c r="G894" i="1"/>
  <c r="F894" i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 s="1"/>
  <c r="L891" i="1"/>
  <c r="J891" i="1"/>
  <c r="I891" i="1"/>
  <c r="H891" i="1"/>
  <c r="G891" i="1"/>
  <c r="F891" i="1"/>
  <c r="K891" i="1" s="1"/>
  <c r="E891" i="1"/>
  <c r="D891" i="1"/>
  <c r="C891" i="1"/>
  <c r="B891" i="1"/>
  <c r="A891" i="1" s="1"/>
  <c r="L890" i="1"/>
  <c r="K890" i="1"/>
  <c r="J890" i="1"/>
  <c r="I890" i="1"/>
  <c r="H890" i="1"/>
  <c r="G890" i="1"/>
  <c r="F890" i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 s="1"/>
  <c r="L886" i="1"/>
  <c r="K886" i="1"/>
  <c r="J886" i="1"/>
  <c r="I886" i="1"/>
  <c r="H886" i="1"/>
  <c r="G886" i="1"/>
  <c r="F886" i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K882" i="1"/>
  <c r="J882" i="1"/>
  <c r="I882" i="1"/>
  <c r="H882" i="1"/>
  <c r="G882" i="1"/>
  <c r="F882" i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 s="1"/>
  <c r="L879" i="1"/>
  <c r="J879" i="1"/>
  <c r="I879" i="1"/>
  <c r="H879" i="1"/>
  <c r="G879" i="1"/>
  <c r="F879" i="1"/>
  <c r="K879" i="1" s="1"/>
  <c r="E879" i="1"/>
  <c r="D879" i="1"/>
  <c r="C879" i="1"/>
  <c r="B879" i="1"/>
  <c r="A879" i="1" s="1"/>
  <c r="L878" i="1"/>
  <c r="K878" i="1"/>
  <c r="J878" i="1"/>
  <c r="I878" i="1"/>
  <c r="H878" i="1"/>
  <c r="G878" i="1"/>
  <c r="F878" i="1"/>
  <c r="E878" i="1"/>
  <c r="D878" i="1"/>
  <c r="C878" i="1"/>
  <c r="B878" i="1"/>
  <c r="A878" i="1" s="1"/>
  <c r="L877" i="1"/>
  <c r="J877" i="1"/>
  <c r="I877" i="1"/>
  <c r="H877" i="1"/>
  <c r="G877" i="1"/>
  <c r="F877" i="1"/>
  <c r="K877" i="1" s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 s="1"/>
  <c r="L875" i="1"/>
  <c r="J875" i="1"/>
  <c r="I875" i="1"/>
  <c r="H875" i="1"/>
  <c r="G875" i="1"/>
  <c r="F875" i="1"/>
  <c r="K875" i="1" s="1"/>
  <c r="E875" i="1"/>
  <c r="D875" i="1"/>
  <c r="C875" i="1"/>
  <c r="B875" i="1"/>
  <c r="A875" i="1" s="1"/>
  <c r="L874" i="1"/>
  <c r="K874" i="1"/>
  <c r="J874" i="1"/>
  <c r="I874" i="1"/>
  <c r="H874" i="1"/>
  <c r="G874" i="1"/>
  <c r="F874" i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 s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 s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 s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 s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 s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 s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 s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 s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 s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 s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 s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 s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 s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 s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 s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 s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 s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 s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 s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 s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 s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 s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 s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 s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 s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 s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 s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 s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 s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 s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 s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 s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 s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 s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 s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 s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 s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 s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 s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 s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 s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 s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 s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 s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 s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<sst xmlns="http://schemas.openxmlformats.org/spreadsheetml/2006/main" count="12" uniqueCount="12">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</sst>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MARIA%20LUCINDA%202022/06.%20PCF%20JUNHO%2022%20UPA%20EV/13.%20PCF/13.2%20PCF%20EXCEL/13.2%20PCF%20em%20Excel%20%20JUNH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ENGENHO VELHO - C.G 010/2022</v>
          </cell>
          <cell r="E11" t="str">
            <v>5.16 - Serviços Médico-Hospitalares, Odotonlogia e Laboratoriais</v>
          </cell>
          <cell r="F11">
            <v>36518364000105</v>
          </cell>
          <cell r="G11" t="str">
            <v>DOC SOLUTION SERVICOS MEDICOS LTDA</v>
          </cell>
          <cell r="H11" t="str">
            <v>S</v>
          </cell>
          <cell r="I11" t="str">
            <v>S</v>
          </cell>
          <cell r="J11" t="str">
            <v>41</v>
          </cell>
          <cell r="K11">
            <v>44741</v>
          </cell>
          <cell r="L11" t="str">
            <v>B2C44726</v>
          </cell>
          <cell r="M11" t="str">
            <v>2516607 - Tavares - PB</v>
          </cell>
          <cell r="N11">
            <v>1250</v>
          </cell>
        </row>
        <row r="12">
          <cell r="C12" t="str">
            <v>UPA ENGENHO VELHO - C.G 010/2022</v>
          </cell>
          <cell r="E12" t="str">
            <v>5.17 - Manutenção de Software, Certificação Digital e Microfilmagem</v>
          </cell>
          <cell r="F12">
            <v>3613658000167</v>
          </cell>
          <cell r="G12" t="str">
            <v>SEQUENCE INFORMATICA LTDA EPP</v>
          </cell>
          <cell r="H12" t="str">
            <v>S</v>
          </cell>
          <cell r="I12" t="str">
            <v>S</v>
          </cell>
          <cell r="J12" t="str">
            <v>23717</v>
          </cell>
          <cell r="K12">
            <v>44718</v>
          </cell>
          <cell r="L12" t="str">
            <v>FX4TGX2X</v>
          </cell>
          <cell r="M12" t="str">
            <v>2611606 - Recife - PE</v>
          </cell>
          <cell r="N12">
            <v>760</v>
          </cell>
        </row>
        <row r="13">
          <cell r="C13" t="str">
            <v>UPA ENGENHO VELHO - C.G 010/2022</v>
          </cell>
          <cell r="E13" t="str">
            <v>5.3 - Locação de Máquinas e Equipamentos</v>
          </cell>
          <cell r="F13">
            <v>14543772000184</v>
          </cell>
          <cell r="G13" t="str">
            <v>BRAVO LOCAÇAO DE MAQUINAS E EQUIPAMENTOS LTDA</v>
          </cell>
          <cell r="H13" t="str">
            <v>S</v>
          </cell>
          <cell r="I13" t="str">
            <v>S</v>
          </cell>
          <cell r="J13" t="str">
            <v>7809</v>
          </cell>
          <cell r="K13">
            <v>44713</v>
          </cell>
          <cell r="L13" t="str">
            <v>X</v>
          </cell>
          <cell r="M13" t="str">
            <v>2607901 - Jaboatão dos Guararapes - PE</v>
          </cell>
          <cell r="N13">
            <v>1423.34</v>
          </cell>
        </row>
        <row r="14">
          <cell r="C14" t="str">
            <v>UPA ENGENHO VELHO - C.G 010/2022</v>
          </cell>
          <cell r="E14" t="str">
            <v>5.3 - Locação de Máquinas e Equipamentos</v>
          </cell>
          <cell r="F14">
            <v>14543772000184</v>
          </cell>
          <cell r="G14" t="str">
            <v>BRAVO LOCAÇAO DE MAQUINAS E EQUIPAMENTOS LTDA</v>
          </cell>
          <cell r="H14" t="str">
            <v>S</v>
          </cell>
          <cell r="I14" t="str">
            <v>S</v>
          </cell>
          <cell r="J14" t="str">
            <v>7880</v>
          </cell>
          <cell r="K14">
            <v>44714</v>
          </cell>
          <cell r="L14" t="str">
            <v>X</v>
          </cell>
          <cell r="M14" t="str">
            <v>2607901 - Jaboatão dos Guararapes - PE</v>
          </cell>
          <cell r="N14">
            <v>500</v>
          </cell>
        </row>
        <row r="15">
          <cell r="C15" t="str">
            <v>UPA ENGENHO VELHO - C.G 010/2022</v>
          </cell>
          <cell r="E15" t="str">
            <v>5.10 - Detetização/Tratamento de Resíduos e Afins</v>
          </cell>
          <cell r="F15">
            <v>35474980000149</v>
          </cell>
          <cell r="G15" t="str">
            <v>LIMPSERVICE LTDA</v>
          </cell>
          <cell r="H15" t="str">
            <v>S</v>
          </cell>
          <cell r="I15" t="str">
            <v>S</v>
          </cell>
          <cell r="J15" t="str">
            <v>3989</v>
          </cell>
          <cell r="K15">
            <v>44718</v>
          </cell>
          <cell r="L15" t="str">
            <v>GUZF46517</v>
          </cell>
          <cell r="M15" t="str">
            <v>2609600 - Olinda - PE</v>
          </cell>
          <cell r="N15">
            <v>800</v>
          </cell>
        </row>
        <row r="16">
          <cell r="C16" t="str">
            <v>UPA ENGENHO VELHO - C.G 010/2022</v>
          </cell>
          <cell r="E16" t="str">
            <v>5.5 - Reparo e Manutenção de Máquinas e Equipamentos</v>
          </cell>
          <cell r="F16">
            <v>24380578002041</v>
          </cell>
          <cell r="G16" t="str">
            <v>WHITE MARTINS LOCACAO CILINDRO PAT</v>
          </cell>
          <cell r="H16" t="str">
            <v>S</v>
          </cell>
          <cell r="I16" t="str">
            <v>S</v>
          </cell>
          <cell r="J16" t="str">
            <v>139504</v>
          </cell>
          <cell r="K16">
            <v>44720</v>
          </cell>
          <cell r="L16" t="str">
            <v>X</v>
          </cell>
          <cell r="M16" t="str">
            <v>2607901 - Jaboatão dos Guararapes - PE</v>
          </cell>
          <cell r="N16">
            <v>3102.04</v>
          </cell>
        </row>
        <row r="17">
          <cell r="C17" t="str">
            <v>UPA ENGENHO VELHO - C.G 010/2022</v>
          </cell>
          <cell r="E17" t="str">
            <v>5.99 - Outros Serviços de Terceiros Pessoa Jurídica</v>
          </cell>
          <cell r="F17">
            <v>10816775000274</v>
          </cell>
          <cell r="G17" t="str">
            <v>INSPETORIA SALESIANA DO NORDESTE DO BRASIL</v>
          </cell>
          <cell r="H17" t="str">
            <v>S</v>
          </cell>
          <cell r="I17" t="str">
            <v>S</v>
          </cell>
          <cell r="J17" t="str">
            <v>15435</v>
          </cell>
          <cell r="K17">
            <v>44722</v>
          </cell>
          <cell r="L17" t="str">
            <v>G3GDU77S</v>
          </cell>
          <cell r="M17" t="str">
            <v>2611606 - Recife - PE</v>
          </cell>
          <cell r="N17">
            <v>270</v>
          </cell>
        </row>
        <row r="18">
          <cell r="C18" t="str">
            <v>UPA ENGENHO VELHO - C.G 010/2022</v>
          </cell>
          <cell r="E18" t="str">
            <v>5.15 - Serviços Domésticos</v>
          </cell>
          <cell r="F18">
            <v>31675417000188</v>
          </cell>
          <cell r="G18" t="str">
            <v>LAVECLIN LAVANDERIA HOSPITALAR LTDA</v>
          </cell>
          <cell r="H18" t="str">
            <v>S</v>
          </cell>
          <cell r="I18" t="str">
            <v>S</v>
          </cell>
          <cell r="J18" t="str">
            <v>298</v>
          </cell>
          <cell r="K18">
            <v>44743</v>
          </cell>
          <cell r="L18" t="str">
            <v>GSRJ30463</v>
          </cell>
          <cell r="M18" t="str">
            <v>2603454 - Camaragibe - PE</v>
          </cell>
          <cell r="N18">
            <v>2994.78</v>
          </cell>
        </row>
        <row r="19">
          <cell r="C19" t="str">
            <v>UPA ENGENHO VELHO - C.G 010/2022</v>
          </cell>
          <cell r="E19" t="str">
            <v>5.99 - Outros Serviços de Terceiros Pessoa Jurídica</v>
          </cell>
          <cell r="F19">
            <v>35343136000189</v>
          </cell>
          <cell r="G19" t="str">
            <v>EMBRAESTER - EMPRESA BRASILEIRA DE ESTIRILIZACOES EIREL</v>
          </cell>
          <cell r="H19" t="str">
            <v>S</v>
          </cell>
          <cell r="I19" t="str">
            <v>S</v>
          </cell>
          <cell r="J19" t="str">
            <v>10559</v>
          </cell>
          <cell r="K19">
            <v>44743</v>
          </cell>
          <cell r="L19" t="str">
            <v>E23NTCJA</v>
          </cell>
          <cell r="M19" t="str">
            <v>2611606 - Recife - PE</v>
          </cell>
          <cell r="N19">
            <v>768.5</v>
          </cell>
        </row>
        <row r="20">
          <cell r="C20" t="str">
            <v>UPA ENGENHO VELHO - C.G 010/2022</v>
          </cell>
          <cell r="E20" t="str">
            <v>5.8 - Locação de Veículos Automotores</v>
          </cell>
          <cell r="F20">
            <v>29932922000119</v>
          </cell>
          <cell r="G20" t="str">
            <v>MEDLIFE LOCAÇAO DE MAQUINAS E EQUIPAMENTOS LTDA</v>
          </cell>
          <cell r="H20" t="str">
            <v>S</v>
          </cell>
          <cell r="I20" t="str">
            <v>S</v>
          </cell>
          <cell r="J20" t="str">
            <v>441</v>
          </cell>
          <cell r="K20">
            <v>44743</v>
          </cell>
          <cell r="L20" t="str">
            <v>X</v>
          </cell>
          <cell r="M20" t="str">
            <v>2611606 - Recife - PE</v>
          </cell>
          <cell r="N20">
            <v>14000</v>
          </cell>
        </row>
        <row r="21">
          <cell r="C21" t="str">
            <v>UPA ENGENHO VELHO - C.G 010/2022</v>
          </cell>
          <cell r="E21" t="str">
            <v>5.10 - Detetização/Tratamento de Resíduos e Afins</v>
          </cell>
          <cell r="F21">
            <v>11863530000180</v>
          </cell>
          <cell r="G21" t="str">
            <v>BRASCON GESTAO AMBIENTAL LTDA</v>
          </cell>
          <cell r="H21" t="str">
            <v>S</v>
          </cell>
          <cell r="I21" t="str">
            <v>S</v>
          </cell>
          <cell r="J21" t="str">
            <v>116573</v>
          </cell>
          <cell r="K21">
            <v>44743</v>
          </cell>
          <cell r="L21" t="str">
            <v>Q63YCXC2P</v>
          </cell>
          <cell r="M21" t="str">
            <v>2611309 - Pombos - PE</v>
          </cell>
          <cell r="N21">
            <v>24</v>
          </cell>
        </row>
        <row r="22">
          <cell r="C22" t="str">
            <v>UPA ENGENHO VELHO - C.G 010/2022</v>
          </cell>
          <cell r="E22" t="str">
            <v>5.5 - Reparo e Manutenção de Máquinas e Equipamentos</v>
          </cell>
          <cell r="F22">
            <v>12067307000199</v>
          </cell>
          <cell r="G22" t="str">
            <v>CAETANO ALVES DA SILVA 36883816453</v>
          </cell>
          <cell r="H22" t="str">
            <v>S</v>
          </cell>
          <cell r="I22" t="str">
            <v>S</v>
          </cell>
          <cell r="J22" t="str">
            <v>484</v>
          </cell>
          <cell r="K22">
            <v>44744</v>
          </cell>
          <cell r="L22" t="str">
            <v>ZJSM42744</v>
          </cell>
          <cell r="M22" t="str">
            <v>2607901 - Jaboatão dos Guararapes - PE</v>
          </cell>
          <cell r="N22">
            <v>800</v>
          </cell>
        </row>
        <row r="23">
          <cell r="C23" t="str">
            <v>UPA ENGENHO VELHO - C.G 010/2022</v>
          </cell>
          <cell r="E23" t="str">
            <v>5.3 - Locação de Máquinas e Equipamentos</v>
          </cell>
          <cell r="F23">
            <v>14543772000184</v>
          </cell>
          <cell r="G23" t="str">
            <v>BRAVO LOCAÇAO DE MAQUINAS E EQUIPAMENTOS LTDA</v>
          </cell>
          <cell r="H23" t="str">
            <v>S</v>
          </cell>
          <cell r="I23" t="str">
            <v>S</v>
          </cell>
          <cell r="J23" t="str">
            <v>7933</v>
          </cell>
          <cell r="K23">
            <v>44743</v>
          </cell>
          <cell r="L23" t="str">
            <v>X</v>
          </cell>
          <cell r="M23" t="str">
            <v>2607901 - Jaboatão dos Guararapes - PE</v>
          </cell>
          <cell r="N23">
            <v>2100</v>
          </cell>
        </row>
        <row r="24">
          <cell r="C24" t="str">
            <v>UPA ENGENHO VELHO - C.G 010/2022</v>
          </cell>
          <cell r="E24" t="str">
            <v>5.3 - Locação de Máquinas e Equipamentos</v>
          </cell>
          <cell r="F24">
            <v>6983851000188</v>
          </cell>
          <cell r="G24" t="str">
            <v>ACR COMERCIAL LTDA - EPP</v>
          </cell>
          <cell r="H24" t="str">
            <v>S</v>
          </cell>
          <cell r="I24" t="str">
            <v>S</v>
          </cell>
          <cell r="J24" t="str">
            <v>107/2022</v>
          </cell>
          <cell r="K24">
            <v>44742</v>
          </cell>
          <cell r="L24" t="str">
            <v>X</v>
          </cell>
          <cell r="M24" t="str">
            <v>2611606 - Recife - PE</v>
          </cell>
          <cell r="N24">
            <v>3925</v>
          </cell>
        </row>
        <row r="25">
          <cell r="C25" t="str">
            <v>UPA ENGENHO VELHO - C.G 010/2022</v>
          </cell>
          <cell r="E25" t="str">
            <v>5.99 - Outros Serviços de Terceiros Pessoa Jurídica</v>
          </cell>
          <cell r="F25">
            <v>45671533000133</v>
          </cell>
          <cell r="G25" t="str">
            <v>VITORINO E MAIA ADVOGADOS</v>
          </cell>
          <cell r="H25" t="str">
            <v>S</v>
          </cell>
          <cell r="I25" t="str">
            <v>S</v>
          </cell>
          <cell r="J25" t="str">
            <v>29</v>
          </cell>
          <cell r="K25">
            <v>44743</v>
          </cell>
          <cell r="L25" t="str">
            <v>JVRXAE3A</v>
          </cell>
          <cell r="M25" t="str">
            <v>2611606 - Recife - PE</v>
          </cell>
          <cell r="N25">
            <v>2100</v>
          </cell>
        </row>
        <row r="26">
          <cell r="C26" t="str">
            <v>UPA ENGENHO VELHO - C.G 010/2022</v>
          </cell>
          <cell r="E26" t="str">
            <v>5.17 - Manutenção de Software, Certificação Digital e Microfilmagem</v>
          </cell>
          <cell r="F26">
            <v>10891998000115</v>
          </cell>
          <cell r="G26" t="str">
            <v>ADVISERSIT SERVICOS EM INFORMATICA LTDA</v>
          </cell>
          <cell r="H26" t="str">
            <v>S</v>
          </cell>
          <cell r="I26" t="str">
            <v>S</v>
          </cell>
          <cell r="J26" t="str">
            <v>696</v>
          </cell>
          <cell r="K26">
            <v>44743</v>
          </cell>
          <cell r="L26" t="str">
            <v>KAUX17554</v>
          </cell>
          <cell r="M26" t="str">
            <v>2610707 - Paulista - PE</v>
          </cell>
          <cell r="N26">
            <v>1200</v>
          </cell>
        </row>
        <row r="27">
          <cell r="C27" t="str">
            <v>UPA ENGENHO VELHO - C.G 010/2022</v>
          </cell>
          <cell r="E27" t="str">
            <v>5.23 - Limpeza e Conservação</v>
          </cell>
          <cell r="F27">
            <v>9863853000121</v>
          </cell>
          <cell r="G27" t="str">
            <v>SOSERVI - SOCIEDADE DE SERVICOS GERAIS LTDA</v>
          </cell>
          <cell r="H27" t="str">
            <v>S</v>
          </cell>
          <cell r="I27" t="str">
            <v>S</v>
          </cell>
          <cell r="J27" t="str">
            <v>63926</v>
          </cell>
          <cell r="K27">
            <v>44718</v>
          </cell>
          <cell r="L27" t="str">
            <v>GGGM50451</v>
          </cell>
          <cell r="M27" t="str">
            <v>2609600 - Olinda - PE</v>
          </cell>
          <cell r="N27">
            <v>46399.7</v>
          </cell>
        </row>
        <row r="28">
          <cell r="C28" t="str">
            <v>UPA ENGENHO VELHO - C.G 010/2022</v>
          </cell>
          <cell r="E28" t="str">
            <v>1.99 - Outras Despesas com Pessoal</v>
          </cell>
          <cell r="F28">
            <v>28637117000108</v>
          </cell>
          <cell r="G28" t="str">
            <v>INOWA SOLUCOES EM FORN DE ALIMENTO</v>
          </cell>
          <cell r="H28" t="str">
            <v>S</v>
          </cell>
          <cell r="I28" t="str">
            <v>S</v>
          </cell>
          <cell r="J28" t="str">
            <v>1125</v>
          </cell>
          <cell r="K28">
            <v>44742</v>
          </cell>
          <cell r="L28" t="str">
            <v>X</v>
          </cell>
          <cell r="M28" t="str">
            <v>2609600 - Olinda - PE</v>
          </cell>
          <cell r="N28">
            <v>14988</v>
          </cell>
        </row>
        <row r="29">
          <cell r="C29" t="str">
            <v>UPA ENGENHO VELHO - C.G 010/2022</v>
          </cell>
          <cell r="E29" t="str">
            <v>5.17 - Manutenção de Software, Certificação Digital e Microfilmagem</v>
          </cell>
          <cell r="F29">
            <v>3423683000188</v>
          </cell>
          <cell r="G29" t="str">
            <v>ADELTEC INFORMATICA E TECNOLOGIA LTDA - ME</v>
          </cell>
          <cell r="H29" t="str">
            <v>S</v>
          </cell>
          <cell r="I29" t="str">
            <v>S</v>
          </cell>
          <cell r="J29" t="str">
            <v>13168</v>
          </cell>
          <cell r="K29">
            <v>44735</v>
          </cell>
          <cell r="L29" t="str">
            <v>HFHN13898</v>
          </cell>
          <cell r="M29" t="str">
            <v>2606804 - Igarassu - PE</v>
          </cell>
          <cell r="N29">
            <v>600</v>
          </cell>
        </row>
        <row r="30">
          <cell r="C30" t="str">
            <v>UPA ENGENHO VELHO - C.G 010/2022</v>
          </cell>
          <cell r="E30" t="str">
            <v>5.99 - Outros Serviços de Terceiros Pessoa Jurídica</v>
          </cell>
          <cell r="F30">
            <v>21794062000192</v>
          </cell>
          <cell r="G30" t="str">
            <v>ASOS OCUPACIONAL LTDA</v>
          </cell>
          <cell r="H30" t="str">
            <v>S</v>
          </cell>
          <cell r="I30" t="str">
            <v>S</v>
          </cell>
          <cell r="J30" t="str">
            <v>497</v>
          </cell>
          <cell r="K30">
            <v>44746</v>
          </cell>
          <cell r="L30" t="str">
            <v>AXSC92807</v>
          </cell>
          <cell r="M30" t="str">
            <v>2607901 - Jaboatão dos Guararapes - PE</v>
          </cell>
          <cell r="N30">
            <v>3200</v>
          </cell>
        </row>
        <row r="31">
          <cell r="C31" t="str">
            <v>UPA ENGENHO VELHO - C.G 010/2022</v>
          </cell>
          <cell r="E31" t="str">
            <v>5.16 - Serviços Médico-Hospitalares, Odotonlogia e Laboratoriais</v>
          </cell>
          <cell r="F31">
            <v>37385171000196</v>
          </cell>
          <cell r="G31" t="str">
            <v>PRONT MEDIC SERVICOS DE SAUDE LTDA</v>
          </cell>
          <cell r="H31" t="str">
            <v>S</v>
          </cell>
          <cell r="I31" t="str">
            <v>S</v>
          </cell>
          <cell r="J31" t="str">
            <v>131</v>
          </cell>
          <cell r="K31">
            <v>44746</v>
          </cell>
          <cell r="L31" t="str">
            <v>IACO89256</v>
          </cell>
          <cell r="M31" t="str">
            <v>2609600 - Olinda - PE</v>
          </cell>
          <cell r="N31">
            <v>3300</v>
          </cell>
        </row>
        <row r="32">
          <cell r="C32" t="str">
            <v>UPA ENGENHO VELHO - C.G 010/2022</v>
          </cell>
          <cell r="E32" t="str">
            <v>5.16 - Serviços Médico-Hospitalares, Odotonlogia e Laboratoriais</v>
          </cell>
          <cell r="F32">
            <v>40407276000103</v>
          </cell>
          <cell r="G32" t="str">
            <v>PRONTOMED ATIVIDADES MEDICAS LTDA</v>
          </cell>
          <cell r="H32" t="str">
            <v>S</v>
          </cell>
          <cell r="I32" t="str">
            <v>S</v>
          </cell>
          <cell r="J32" t="str">
            <v>243</v>
          </cell>
          <cell r="K32">
            <v>44743</v>
          </cell>
          <cell r="L32" t="str">
            <v>UGPF99054</v>
          </cell>
          <cell r="M32" t="str">
            <v>2609600 - Olinda - PE</v>
          </cell>
          <cell r="N32">
            <v>3300</v>
          </cell>
        </row>
        <row r="33">
          <cell r="C33" t="str">
            <v>UPA ENGENHO VELHO - C.G 010/2022</v>
          </cell>
          <cell r="E33" t="str">
            <v>5.16 - Serviços Médico-Hospitalares, Odotonlogia e Laboratoriais</v>
          </cell>
          <cell r="F33">
            <v>42921289000121</v>
          </cell>
          <cell r="G33" t="str">
            <v>LS RECIFE ASSISTENCIA MEDICA LTDA</v>
          </cell>
          <cell r="H33" t="str">
            <v>S</v>
          </cell>
          <cell r="I33" t="str">
            <v>S</v>
          </cell>
          <cell r="J33" t="str">
            <v>92</v>
          </cell>
          <cell r="K33">
            <v>44743</v>
          </cell>
          <cell r="L33" t="str">
            <v>PWQD52MU</v>
          </cell>
          <cell r="M33" t="str">
            <v>2611606 - Recife - PE</v>
          </cell>
          <cell r="N33">
            <v>6250</v>
          </cell>
        </row>
        <row r="34">
          <cell r="C34" t="str">
            <v>UPA ENGENHO VELHO - C.G 010/2022</v>
          </cell>
          <cell r="E34" t="str">
            <v>5.16 - Serviços Médico-Hospitalares, Odotonlogia e Laboratoriais</v>
          </cell>
          <cell r="F34">
            <v>43843356000108</v>
          </cell>
          <cell r="G34" t="str">
            <v>SAUDEMED ATIVIDADES MEDICAS LTDA</v>
          </cell>
          <cell r="H34" t="str">
            <v>S</v>
          </cell>
          <cell r="I34" t="str">
            <v>S</v>
          </cell>
          <cell r="J34" t="str">
            <v>730</v>
          </cell>
          <cell r="K34">
            <v>44743</v>
          </cell>
          <cell r="L34" t="str">
            <v>CTDD91508</v>
          </cell>
          <cell r="M34" t="str">
            <v>2609600 - Olinda - PE</v>
          </cell>
          <cell r="N34">
            <v>1100</v>
          </cell>
        </row>
        <row r="35">
          <cell r="C35" t="str">
            <v>UPA ENGENHO VELHO - C.G 010/2022</v>
          </cell>
          <cell r="E35" t="str">
            <v>5.16 - Serviços Médico-Hospitalares, Odotonlogia e Laboratoriais</v>
          </cell>
          <cell r="F35">
            <v>40407276000103</v>
          </cell>
          <cell r="G35" t="str">
            <v>PRONTOMED ATIVIDADES MEDICAS LTDA</v>
          </cell>
          <cell r="H35" t="str">
            <v>S</v>
          </cell>
          <cell r="I35" t="str">
            <v>S</v>
          </cell>
          <cell r="J35" t="str">
            <v>247</v>
          </cell>
          <cell r="K35">
            <v>44745</v>
          </cell>
          <cell r="L35" t="str">
            <v>VTUV15242</v>
          </cell>
          <cell r="M35" t="str">
            <v>2609600 - Olinda - PE</v>
          </cell>
          <cell r="N35">
            <v>8800</v>
          </cell>
        </row>
        <row r="36">
          <cell r="C36" t="str">
            <v>UPA ENGENHO VELHO - C.G 010/2022</v>
          </cell>
          <cell r="E36" t="str">
            <v>5.16 - Serviços Médico-Hospitalares, Odotonlogia e Laboratoriais</v>
          </cell>
          <cell r="F36">
            <v>45018032000152</v>
          </cell>
          <cell r="G36" t="str">
            <v>VIVAMED ATIVIDADES MEDICAS LTDA</v>
          </cell>
          <cell r="H36" t="str">
            <v>S</v>
          </cell>
          <cell r="I36" t="str">
            <v>S</v>
          </cell>
          <cell r="J36" t="str">
            <v>259</v>
          </cell>
          <cell r="K36">
            <v>44747</v>
          </cell>
          <cell r="L36" t="str">
            <v>6JHMPJW6</v>
          </cell>
          <cell r="M36" t="str">
            <v>2611606 - Recife - PE</v>
          </cell>
          <cell r="N36">
            <v>2200</v>
          </cell>
        </row>
        <row r="37">
          <cell r="C37" t="str">
            <v>UPA ENGENHO VELHO - C.G 010/2022</v>
          </cell>
          <cell r="E37" t="str">
            <v>5.16 - Serviços Médico-Hospitalares, Odotonlogia e Laboratoriais</v>
          </cell>
          <cell r="F37">
            <v>42529464000130</v>
          </cell>
          <cell r="G37" t="str">
            <v>PERFILMED ATIVIDADES MEDICAS LTDA</v>
          </cell>
          <cell r="H37" t="str">
            <v>S</v>
          </cell>
          <cell r="I37" t="str">
            <v>S</v>
          </cell>
          <cell r="J37" t="str">
            <v>420</v>
          </cell>
          <cell r="K37">
            <v>44745</v>
          </cell>
          <cell r="L37" t="str">
            <v>JSOZ97233</v>
          </cell>
          <cell r="M37" t="str">
            <v>2609600 - Olinda - PE</v>
          </cell>
          <cell r="N37">
            <v>6900</v>
          </cell>
        </row>
        <row r="38">
          <cell r="C38" t="str">
            <v>UPA ENGENHO VELHO - C.G 010/2022</v>
          </cell>
          <cell r="E38" t="str">
            <v>5.16 - Serviços Médico-Hospitalares, Odotonlogia e Laboratoriais</v>
          </cell>
          <cell r="F38">
            <v>41088075000153</v>
          </cell>
          <cell r="G38" t="str">
            <v>PREMIUMMED ATIVIDADES MEDICAS LTDA</v>
          </cell>
          <cell r="H38" t="str">
            <v>S</v>
          </cell>
          <cell r="I38" t="str">
            <v>S</v>
          </cell>
          <cell r="J38" t="str">
            <v>123</v>
          </cell>
          <cell r="K38">
            <v>44745</v>
          </cell>
          <cell r="L38" t="str">
            <v>NONV83341</v>
          </cell>
          <cell r="M38" t="str">
            <v>2609600 - Olinda - PE</v>
          </cell>
          <cell r="N38">
            <v>7050</v>
          </cell>
        </row>
        <row r="39">
          <cell r="C39" t="str">
            <v>UPA ENGENHO VELHO - C.G 010/2022</v>
          </cell>
          <cell r="E39" t="str">
            <v>5.16 - Serviços Médico-Hospitalares, Odotonlogia e Laboratoriais</v>
          </cell>
          <cell r="F39">
            <v>40440176000189</v>
          </cell>
          <cell r="G39" t="str">
            <v>PODIUMMED ATIVIDADES MEDICAS LTDA</v>
          </cell>
          <cell r="H39" t="str">
            <v>S</v>
          </cell>
          <cell r="I39" t="str">
            <v>S</v>
          </cell>
          <cell r="J39" t="str">
            <v>185</v>
          </cell>
          <cell r="K39">
            <v>44745</v>
          </cell>
          <cell r="L39" t="str">
            <v>UUWQ36597</v>
          </cell>
          <cell r="M39" t="str">
            <v>2609600 - Olinda - PE</v>
          </cell>
          <cell r="N39">
            <v>5000</v>
          </cell>
        </row>
        <row r="40">
          <cell r="C40" t="str">
            <v>UPA ENGENHO VELHO - C.G 010/2022</v>
          </cell>
          <cell r="E40" t="str">
            <v>5.16 - Serviços Médico-Hospitalares, Odotonlogia e Laboratoriais</v>
          </cell>
          <cell r="F40">
            <v>40924886000184</v>
          </cell>
          <cell r="G40" t="str">
            <v>PREVENTMED ATIVIDADES MEDICAS LTDA</v>
          </cell>
          <cell r="H40" t="str">
            <v>S</v>
          </cell>
          <cell r="I40" t="str">
            <v>S</v>
          </cell>
          <cell r="J40" t="str">
            <v>279</v>
          </cell>
          <cell r="K40">
            <v>44745</v>
          </cell>
          <cell r="L40" t="str">
            <v>EZVB99245</v>
          </cell>
          <cell r="M40" t="str">
            <v>2609600 - Olinda - PE</v>
          </cell>
          <cell r="N40">
            <v>5500</v>
          </cell>
        </row>
        <row r="41">
          <cell r="C41" t="str">
            <v>UPA ENGENHO VELHO - C.G 010/2022</v>
          </cell>
          <cell r="E41" t="str">
            <v>5.16 - Serviços Médico-Hospitalares, Odotonlogia e Laboratoriais</v>
          </cell>
          <cell r="F41">
            <v>39917741000177</v>
          </cell>
          <cell r="G41" t="str">
            <v>PRISMAMED ATIVIDADES MEDICAS LTDA</v>
          </cell>
          <cell r="H41" t="str">
            <v>S</v>
          </cell>
          <cell r="I41" t="str">
            <v>S</v>
          </cell>
          <cell r="J41" t="str">
            <v>716</v>
          </cell>
          <cell r="K41">
            <v>44747</v>
          </cell>
          <cell r="L41" t="str">
            <v>YSGAYYDP</v>
          </cell>
          <cell r="M41" t="str">
            <v>2611606 - Recife - PE</v>
          </cell>
          <cell r="N41">
            <v>10400</v>
          </cell>
        </row>
        <row r="42">
          <cell r="C42" t="str">
            <v>UPA ENGENHO VELHO - C.G 010/2022</v>
          </cell>
          <cell r="E42" t="str">
            <v>5.16 - Serviços Médico-Hospitalares, Odotonlogia e Laboratoriais</v>
          </cell>
          <cell r="F42">
            <v>45969705000150</v>
          </cell>
          <cell r="G42" t="str">
            <v>MEDMAIS ATIVIDADES MEDICAS LTDA</v>
          </cell>
          <cell r="H42" t="str">
            <v>S</v>
          </cell>
          <cell r="I42" t="str">
            <v>S</v>
          </cell>
          <cell r="J42" t="str">
            <v>132</v>
          </cell>
          <cell r="K42">
            <v>44747</v>
          </cell>
          <cell r="L42" t="str">
            <v>NDBJPQPG</v>
          </cell>
          <cell r="M42" t="str">
            <v>2611606 - Recife - PE</v>
          </cell>
          <cell r="N42">
            <v>11900</v>
          </cell>
        </row>
        <row r="43">
          <cell r="C43" t="str">
            <v>UPA ENGENHO VELHO - C.G 010/2022</v>
          </cell>
          <cell r="E43" t="str">
            <v>5.16 - Serviços Médico-Hospitalares, Odotonlogia e Laboratoriais</v>
          </cell>
          <cell r="F43">
            <v>46560147000137</v>
          </cell>
          <cell r="G43" t="str">
            <v>MEDICALMED ATIVIDADES MEDICAS LTDA</v>
          </cell>
          <cell r="H43" t="str">
            <v>S</v>
          </cell>
          <cell r="I43" t="str">
            <v>S</v>
          </cell>
          <cell r="J43" t="str">
            <v>33</v>
          </cell>
          <cell r="K43">
            <v>44747</v>
          </cell>
          <cell r="L43" t="str">
            <v>LH1CNFVJ</v>
          </cell>
          <cell r="M43" t="str">
            <v>2611606 - Recife - PE</v>
          </cell>
          <cell r="N43">
            <v>11500</v>
          </cell>
        </row>
        <row r="44">
          <cell r="C44" t="str">
            <v>UPA ENGENHO VELHO - C.G 010/2022</v>
          </cell>
          <cell r="E44" t="str">
            <v>5.16 - Serviços Médico-Hospitalares, Odotonlogia e Laboratoriais</v>
          </cell>
          <cell r="F44">
            <v>46440478000133</v>
          </cell>
          <cell r="G44" t="str">
            <v>DR. HUGO OLIVEIRA DA HORA SERVICOS MEDICOS LTDA</v>
          </cell>
          <cell r="H44" t="str">
            <v>S</v>
          </cell>
          <cell r="I44" t="str">
            <v>S</v>
          </cell>
          <cell r="J44" t="str">
            <v>23</v>
          </cell>
          <cell r="K44">
            <v>44746</v>
          </cell>
          <cell r="L44" t="str">
            <v>9KNZHIBB</v>
          </cell>
          <cell r="M44" t="str">
            <v>2611606 - Recife - PE</v>
          </cell>
          <cell r="N44">
            <v>2500</v>
          </cell>
        </row>
        <row r="45">
          <cell r="C45" t="str">
            <v>UPA ENGENHO VELHO - C.G 010/2022</v>
          </cell>
          <cell r="E45" t="str">
            <v>5.16 - Serviços Médico-Hospitalares, Odotonlogia e Laboratoriais</v>
          </cell>
          <cell r="F45">
            <v>45931468000138</v>
          </cell>
          <cell r="G45" t="str">
            <v>R ODONTOS LTDA</v>
          </cell>
          <cell r="H45" t="str">
            <v>S</v>
          </cell>
          <cell r="I45" t="str">
            <v>S</v>
          </cell>
          <cell r="J45" t="str">
            <v>33</v>
          </cell>
          <cell r="K45">
            <v>44751</v>
          </cell>
          <cell r="L45" t="str">
            <v>EB2EWXXS</v>
          </cell>
          <cell r="M45" t="str">
            <v>2611606 - Recife - PE</v>
          </cell>
          <cell r="N45">
            <v>20305</v>
          </cell>
        </row>
        <row r="46">
          <cell r="C46" t="str">
            <v>UPA ENGENHO VELHO - C.G 010/2022</v>
          </cell>
          <cell r="E46" t="str">
            <v>5.16 - Serviços Médico-Hospitalares, Odotonlogia e Laboratoriais</v>
          </cell>
          <cell r="F46">
            <v>38082924000157</v>
          </cell>
          <cell r="G46" t="str">
            <v>RC CONSULTORIA MEDICAS LTDA</v>
          </cell>
          <cell r="H46" t="str">
            <v>S</v>
          </cell>
          <cell r="I46" t="str">
            <v>S</v>
          </cell>
          <cell r="J46" t="str">
            <v>335</v>
          </cell>
          <cell r="K46">
            <v>44751</v>
          </cell>
          <cell r="L46" t="str">
            <v>HFYUG8LL</v>
          </cell>
          <cell r="M46" t="str">
            <v>2611606 - Recife - PE</v>
          </cell>
          <cell r="N46">
            <v>97900</v>
          </cell>
        </row>
        <row r="47">
          <cell r="C47" t="str">
            <v>UPA ENGENHO VELHO - C.G 010/2022</v>
          </cell>
          <cell r="E47" t="str">
            <v>5.16 - Serviços Médico-Hospitalares, Odotonlogia e Laboratoriais</v>
          </cell>
          <cell r="F47">
            <v>45065501000194</v>
          </cell>
          <cell r="G47" t="str">
            <v>TFRAZAO CENTRO CARDIOLOGICO LTDA</v>
          </cell>
          <cell r="H47" t="str">
            <v>S</v>
          </cell>
          <cell r="I47" t="str">
            <v>S</v>
          </cell>
          <cell r="J47" t="str">
            <v>1000004</v>
          </cell>
          <cell r="K47">
            <v>44747</v>
          </cell>
          <cell r="L47" t="str">
            <v>CMWWDH4V</v>
          </cell>
          <cell r="M47" t="str">
            <v>2507507 - João Pessoa - PB</v>
          </cell>
          <cell r="N47">
            <v>3750</v>
          </cell>
        </row>
        <row r="48">
          <cell r="C48" t="str">
            <v>UPA ENGENHO VELHO - C.G 010/2022</v>
          </cell>
          <cell r="E48" t="str">
            <v>5.16 - Serviços Médico-Hospitalares, Odotonlogia e Laboratoriais</v>
          </cell>
          <cell r="F48">
            <v>46560471000155</v>
          </cell>
          <cell r="G48" t="str">
            <v>LIVIA GUSMAO TEIXEIRA SERVICOS MEDICOS</v>
          </cell>
          <cell r="H48" t="str">
            <v>S</v>
          </cell>
          <cell r="I48" t="str">
            <v>S</v>
          </cell>
          <cell r="J48" t="str">
            <v>12</v>
          </cell>
          <cell r="K48">
            <v>44746</v>
          </cell>
          <cell r="L48" t="str">
            <v>SFN44X9L</v>
          </cell>
          <cell r="M48" t="str">
            <v>2611606 - Recife - PE</v>
          </cell>
          <cell r="N48">
            <v>2200</v>
          </cell>
        </row>
        <row r="49">
          <cell r="C49" t="str">
            <v>UPA ENGENHO VELHO - C.G 010/2022</v>
          </cell>
          <cell r="E49" t="str">
            <v>5.18 - Teledonia Fixa</v>
          </cell>
          <cell r="F49">
            <v>11678913000188</v>
          </cell>
          <cell r="G49" t="str">
            <v>A2M TECNOLOGIA EM INTERNET LTDA</v>
          </cell>
          <cell r="H49" t="str">
            <v>S</v>
          </cell>
          <cell r="I49" t="str">
            <v>S</v>
          </cell>
          <cell r="J49" t="str">
            <v>7330</v>
          </cell>
          <cell r="K49">
            <v>44746</v>
          </cell>
          <cell r="L49" t="str">
            <v>EAQRBXJM</v>
          </cell>
          <cell r="M49" t="str">
            <v>2611606 - Recife - PE</v>
          </cell>
          <cell r="N49">
            <v>750</v>
          </cell>
        </row>
        <row r="50">
          <cell r="C50" t="str">
            <v>UPA ENGENHO VELHO - C.G 010/2022</v>
          </cell>
          <cell r="E50" t="str">
            <v>5.16 - Serviços Médico-Hospitalares, Odotonlogia e Laboratoriais</v>
          </cell>
          <cell r="F50">
            <v>45735127000197</v>
          </cell>
          <cell r="G50" t="str">
            <v>GLOBALMED ATIVIDADES MEDICAS LTDA</v>
          </cell>
          <cell r="H50" t="str">
            <v>S</v>
          </cell>
          <cell r="I50" t="str">
            <v>S</v>
          </cell>
          <cell r="J50" t="str">
            <v>126</v>
          </cell>
          <cell r="K50">
            <v>44747</v>
          </cell>
          <cell r="L50" t="str">
            <v>HN5XIM5G</v>
          </cell>
          <cell r="M50" t="str">
            <v>2611606 - Recife - PE</v>
          </cell>
          <cell r="N50">
            <v>33950</v>
          </cell>
        </row>
        <row r="51">
          <cell r="C51" t="str">
            <v>UPA ENGENHO VELHO - C.G 010/2022</v>
          </cell>
          <cell r="E51" t="str">
            <v>5.16 - Serviços Médico-Hospitalares, Odotonlogia e Laboratoriais</v>
          </cell>
          <cell r="F51">
            <v>31611229000196</v>
          </cell>
          <cell r="G51" t="str">
            <v>INTERPERIO ODONTOLOGIA INTEGRADA LTDA</v>
          </cell>
          <cell r="H51" t="str">
            <v>S</v>
          </cell>
          <cell r="I51" t="str">
            <v>S</v>
          </cell>
          <cell r="J51" t="str">
            <v>1056</v>
          </cell>
          <cell r="K51">
            <v>44746</v>
          </cell>
          <cell r="L51" t="str">
            <v>XRVYJTEM</v>
          </cell>
          <cell r="M51" t="str">
            <v>2611606 - Recife - PE</v>
          </cell>
          <cell r="N51">
            <v>4061</v>
          </cell>
        </row>
        <row r="52">
          <cell r="C52" t="str">
            <v>UPA ENGENHO VELHO - C.G 010/2022</v>
          </cell>
          <cell r="E52" t="str">
            <v>5.16 - Serviços Médico-Hospitalares, Odotonlogia e Laboratoriais</v>
          </cell>
          <cell r="F52">
            <v>45929987000161</v>
          </cell>
          <cell r="G52" t="str">
            <v>ANDRESSA HIGINO DE SOUZA SERVICOS MEDICOS LTDA</v>
          </cell>
          <cell r="H52" t="str">
            <v>S</v>
          </cell>
          <cell r="I52" t="str">
            <v>S</v>
          </cell>
          <cell r="J52" t="str">
            <v>17</v>
          </cell>
          <cell r="K52">
            <v>44747</v>
          </cell>
          <cell r="L52" t="str">
            <v>46b8742e6</v>
          </cell>
          <cell r="M52" t="str">
            <v>2611101 - Petrolina - PE</v>
          </cell>
          <cell r="N52">
            <v>6450</v>
          </cell>
        </row>
        <row r="53">
          <cell r="C53" t="str">
            <v>UPA ENGENHO VELHO - C.G 010/2022</v>
          </cell>
          <cell r="E53" t="str">
            <v>5.13 - Água e Esgoto</v>
          </cell>
          <cell r="F53">
            <v>9769035000164</v>
          </cell>
          <cell r="G53" t="str">
            <v>COMPESA</v>
          </cell>
          <cell r="H53" t="str">
            <v>S</v>
          </cell>
          <cell r="I53" t="str">
            <v>S</v>
          </cell>
          <cell r="J53" t="str">
            <v>88027074</v>
          </cell>
          <cell r="K53">
            <v>44739</v>
          </cell>
          <cell r="L53" t="str">
            <v>X</v>
          </cell>
          <cell r="M53" t="str">
            <v>2607901 - Jaboatão dos Guararapes - PE</v>
          </cell>
          <cell r="N53">
            <v>3306.14</v>
          </cell>
        </row>
        <row r="54">
          <cell r="C54" t="str">
            <v>UPA ENGENHO VELHO - C.G 010/2022</v>
          </cell>
          <cell r="E54" t="str">
            <v>5.5 - Reparo e Manutenção de Máquinas e Equipamentos</v>
          </cell>
          <cell r="F54">
            <v>6907719000197</v>
          </cell>
          <cell r="G54" t="str">
            <v>F A G OLIVEIRA LTDA</v>
          </cell>
          <cell r="H54" t="str">
            <v>S</v>
          </cell>
          <cell r="I54" t="str">
            <v>S</v>
          </cell>
          <cell r="J54" t="str">
            <v>1461</v>
          </cell>
          <cell r="K54">
            <v>44748</v>
          </cell>
          <cell r="L54" t="str">
            <v>BZFR62756</v>
          </cell>
          <cell r="M54" t="str">
            <v>2607901 - Jaboatão dos Guararapes - PE</v>
          </cell>
          <cell r="N54">
            <v>3730</v>
          </cell>
        </row>
        <row r="55">
          <cell r="C55" t="str">
            <v>UPA ENGENHO VELHO - C.G 010/2022</v>
          </cell>
          <cell r="E55" t="str">
            <v>5.5 - Reparo e Manutenção de Máquinas e Equipamentos</v>
          </cell>
          <cell r="F55">
            <v>7146768000117</v>
          </cell>
          <cell r="G55" t="str">
            <v>SERV IMAGEM NORDESTE ASSISTENCIA TECNICA LTDA</v>
          </cell>
          <cell r="H55" t="str">
            <v>S</v>
          </cell>
          <cell r="I55" t="str">
            <v>S</v>
          </cell>
          <cell r="J55" t="str">
            <v>4726</v>
          </cell>
          <cell r="K55">
            <v>44742</v>
          </cell>
          <cell r="L55" t="str">
            <v>DIEG63528</v>
          </cell>
          <cell r="M55" t="str">
            <v>2607901 - Jaboatão dos Guararapes - PE</v>
          </cell>
          <cell r="N55">
            <v>2550</v>
          </cell>
        </row>
        <row r="56">
          <cell r="C56" t="str">
            <v>UPA ENGENHO VELHO - C.G 010/2022</v>
          </cell>
          <cell r="E56" t="str">
            <v>5.10 - Detetização/Tratamento de Resíduos e Afins</v>
          </cell>
          <cell r="F56">
            <v>35474980000149</v>
          </cell>
          <cell r="G56" t="str">
            <v>LIMPSERVICE LTDA</v>
          </cell>
          <cell r="H56" t="str">
            <v>S</v>
          </cell>
          <cell r="I56" t="str">
            <v>S</v>
          </cell>
          <cell r="J56" t="str">
            <v>4047</v>
          </cell>
          <cell r="K56">
            <v>44741</v>
          </cell>
          <cell r="L56" t="str">
            <v>DCRQ28073</v>
          </cell>
          <cell r="M56" t="str">
            <v>2609600 - Olinda - PE</v>
          </cell>
          <cell r="N56">
            <v>330</v>
          </cell>
        </row>
        <row r="57">
          <cell r="C57" t="str">
            <v>UPA ENGENHO VELHO - C.G 010/2022</v>
          </cell>
          <cell r="E57" t="str">
            <v>5.3 - Locação de Máquinas e Equipamentos</v>
          </cell>
          <cell r="F57">
            <v>8282077000103</v>
          </cell>
          <cell r="G57" t="str">
            <v>BIOSYSTEMS NE COMERCIO DE PRODUTOPS LABOR</v>
          </cell>
          <cell r="H57" t="str">
            <v>S</v>
          </cell>
          <cell r="I57" t="str">
            <v>S</v>
          </cell>
          <cell r="J57" t="str">
            <v>5288</v>
          </cell>
          <cell r="K57">
            <v>44722</v>
          </cell>
          <cell r="L57" t="str">
            <v>X</v>
          </cell>
          <cell r="M57" t="str">
            <v>2507507 - João Pessoa - PB</v>
          </cell>
          <cell r="N57">
            <v>571.41999999999996</v>
          </cell>
        </row>
        <row r="58">
          <cell r="C58" t="str">
            <v>UPA ENGENHO VELHO - C.G 010/2022</v>
          </cell>
          <cell r="E58" t="str">
            <v>5.3 - Locação de Máquinas e Equipamentos</v>
          </cell>
          <cell r="F58">
            <v>8980641000161</v>
          </cell>
          <cell r="G58" t="str">
            <v>MAPROS LTDA</v>
          </cell>
          <cell r="H58" t="str">
            <v>S</v>
          </cell>
          <cell r="I58" t="str">
            <v>S</v>
          </cell>
          <cell r="J58" t="str">
            <v>5375</v>
          </cell>
          <cell r="K58">
            <v>44728</v>
          </cell>
          <cell r="L58" t="str">
            <v>X</v>
          </cell>
          <cell r="M58" t="str">
            <v>2611606 - Recife - PE</v>
          </cell>
          <cell r="N58">
            <v>1690</v>
          </cell>
        </row>
        <row r="59">
          <cell r="C59" t="str">
            <v>UPA ENGENHO VELHO - C.G 010/2022</v>
          </cell>
          <cell r="E59" t="str">
            <v>5.5 - Reparo e Manutenção de Máquinas e Equipamentos</v>
          </cell>
          <cell r="F59">
            <v>1141468000169</v>
          </cell>
          <cell r="G59" t="str">
            <v>MEDCALL COMERCIO E SERVICOS DE EQUIPAMENTOS MEDICOS LTDA</v>
          </cell>
          <cell r="H59" t="str">
            <v>S</v>
          </cell>
          <cell r="I59" t="str">
            <v>S</v>
          </cell>
          <cell r="J59" t="str">
            <v>3204</v>
          </cell>
          <cell r="K59">
            <v>44742</v>
          </cell>
          <cell r="L59" t="str">
            <v>JJZXYZBR</v>
          </cell>
          <cell r="M59" t="str">
            <v>2611606 - Recife - PE</v>
          </cell>
          <cell r="N59">
            <v>500</v>
          </cell>
        </row>
        <row r="60">
          <cell r="C60" t="str">
            <v>UPA ENGENHO VELHO - C.G 010/2022</v>
          </cell>
          <cell r="E60" t="str">
            <v>5.16 - Serviços Médico-Hospitalares, Odotonlogia e Laboratoriais</v>
          </cell>
          <cell r="F60">
            <v>45554429000169</v>
          </cell>
          <cell r="G60" t="str">
            <v>H R TORRES DA SILVA SERVICOS DE PRESTACOES HOSPITALARES LTDA</v>
          </cell>
          <cell r="H60" t="str">
            <v>S</v>
          </cell>
          <cell r="I60" t="str">
            <v>S</v>
          </cell>
          <cell r="J60" t="str">
            <v>9</v>
          </cell>
          <cell r="K60">
            <v>44748</v>
          </cell>
          <cell r="L60" t="str">
            <v>KSFKD89XS</v>
          </cell>
          <cell r="M60" t="str">
            <v>2609402 - Moreno - PE</v>
          </cell>
          <cell r="N60">
            <v>1100</v>
          </cell>
        </row>
        <row r="61">
          <cell r="C61" t="str">
            <v>UPA ENGENHO VELHO - C.G 010/2022</v>
          </cell>
          <cell r="E61" t="str">
            <v>5.16 - Serviços Médico-Hospitalares, Odotonlogia e Laboratoriais</v>
          </cell>
          <cell r="F61">
            <v>45683429000169</v>
          </cell>
          <cell r="G61" t="str">
            <v>ZILMA RIBEIRO REVOREDO</v>
          </cell>
          <cell r="H61" t="str">
            <v>S</v>
          </cell>
          <cell r="I61" t="str">
            <v>S</v>
          </cell>
          <cell r="J61" t="str">
            <v>20</v>
          </cell>
          <cell r="K61">
            <v>44749</v>
          </cell>
          <cell r="L61" t="str">
            <v>CMIZ33382</v>
          </cell>
          <cell r="M61" t="str">
            <v>2607901 - Jaboatão dos Guararapes - PE</v>
          </cell>
          <cell r="N61">
            <v>4061</v>
          </cell>
        </row>
        <row r="62">
          <cell r="C62" t="str">
            <v>UPA ENGENHO VELHO - C.G 010/2022</v>
          </cell>
          <cell r="E62" t="str">
            <v>5.16 - Serviços Médico-Hospitalares, Odotonlogia e Laboratoriais</v>
          </cell>
          <cell r="F62">
            <v>26564082000271</v>
          </cell>
          <cell r="G62" t="str">
            <v>MED CLINIC SERVICOS MEDICOS LTDASS</v>
          </cell>
          <cell r="H62" t="str">
            <v>S</v>
          </cell>
          <cell r="I62" t="str">
            <v>S</v>
          </cell>
          <cell r="J62" t="str">
            <v>16</v>
          </cell>
          <cell r="K62">
            <v>44744</v>
          </cell>
          <cell r="L62" t="str">
            <v>X</v>
          </cell>
          <cell r="M62" t="str">
            <v>2301901 - Barbalha - CE</v>
          </cell>
          <cell r="N62">
            <v>3950</v>
          </cell>
        </row>
        <row r="63">
          <cell r="C63" t="str">
            <v>UPA ENGENHO VELHO - C.G 010/2022</v>
          </cell>
          <cell r="E63" t="str">
            <v>5.16 - Serviços Médico-Hospitalares, Odotonlogia e Laboratoriais</v>
          </cell>
          <cell r="F63">
            <v>45335840000143</v>
          </cell>
          <cell r="G63" t="str">
            <v>PRS SERVICOS MEDICOS LTDA</v>
          </cell>
          <cell r="H63" t="str">
            <v>S</v>
          </cell>
          <cell r="I63" t="str">
            <v>S</v>
          </cell>
          <cell r="J63" t="str">
            <v>12</v>
          </cell>
          <cell r="K63">
            <v>44749</v>
          </cell>
          <cell r="L63" t="str">
            <v>PC2YBXNG</v>
          </cell>
          <cell r="M63" t="str">
            <v>2611606 - Recife - PE</v>
          </cell>
          <cell r="N63">
            <v>3750</v>
          </cell>
        </row>
        <row r="64">
          <cell r="C64" t="str">
            <v>UPA ENGENHO VELHO - C.G 010/2022</v>
          </cell>
          <cell r="E64" t="str">
            <v>5.16 - Serviços Médico-Hospitalares, Odotonlogia e Laboratoriais</v>
          </cell>
          <cell r="F64">
            <v>40582375000121</v>
          </cell>
          <cell r="G64" t="str">
            <v>INSPIRE FISIOTERAPIA LTDA</v>
          </cell>
          <cell r="H64" t="str">
            <v>S</v>
          </cell>
          <cell r="I64" t="str">
            <v>S</v>
          </cell>
          <cell r="J64" t="str">
            <v>79</v>
          </cell>
          <cell r="K64">
            <v>44749</v>
          </cell>
          <cell r="L64" t="str">
            <v>3RC6MERB</v>
          </cell>
          <cell r="M64" t="str">
            <v>2611606 - Recife - PE</v>
          </cell>
          <cell r="N64">
            <v>23900</v>
          </cell>
        </row>
        <row r="65">
          <cell r="C65" t="str">
            <v>UPA ENGENHO VELHO - C.G 010/2022</v>
          </cell>
          <cell r="E65" t="str">
            <v>5.16 - Serviços Médico-Hospitalares, Odotonlogia e Laboratoriais</v>
          </cell>
          <cell r="F65">
            <v>41584931000161</v>
          </cell>
          <cell r="G65" t="str">
            <v>NEARES ATIVIDADES MEDICAS LTDA</v>
          </cell>
          <cell r="H65" t="str">
            <v>S</v>
          </cell>
          <cell r="I65" t="str">
            <v>S</v>
          </cell>
          <cell r="J65" t="str">
            <v>27</v>
          </cell>
          <cell r="K65">
            <v>44746</v>
          </cell>
          <cell r="L65" t="str">
            <v>DBDVP1LJ</v>
          </cell>
          <cell r="M65" t="str">
            <v>2611606 - Recife - PE</v>
          </cell>
          <cell r="N65">
            <v>3450</v>
          </cell>
        </row>
        <row r="66">
          <cell r="C66" t="str">
            <v>UPA ENGENHO VELHO - C.G 010/2022</v>
          </cell>
          <cell r="E66" t="str">
            <v>5.16 - Serviços Médico-Hospitalares, Odotonlogia e Laboratoriais</v>
          </cell>
          <cell r="F66">
            <v>46087146000117</v>
          </cell>
          <cell r="G66" t="str">
            <v>BIANCA N LEITE SIQUEIRA</v>
          </cell>
          <cell r="H66" t="str">
            <v>S</v>
          </cell>
          <cell r="I66" t="str">
            <v>S</v>
          </cell>
          <cell r="J66" t="str">
            <v>10</v>
          </cell>
          <cell r="K66">
            <v>44750</v>
          </cell>
          <cell r="L66" t="str">
            <v>7PRFUUJK</v>
          </cell>
          <cell r="M66" t="str">
            <v>2611606 - Recife - PE</v>
          </cell>
          <cell r="N66">
            <v>6750</v>
          </cell>
        </row>
        <row r="67">
          <cell r="C67" t="str">
            <v>UPA ENGENHO VELHO - C.G 010/2022</v>
          </cell>
          <cell r="E67" t="str">
            <v>5.22 - Vigilância Ostensiva / Monitorada</v>
          </cell>
          <cell r="F67">
            <v>7360290000123</v>
          </cell>
          <cell r="G67" t="str">
            <v>SERVAL SERVICOS E LIMPEZA LTDA</v>
          </cell>
          <cell r="H67" t="str">
            <v>S</v>
          </cell>
          <cell r="I67" t="str">
            <v>S</v>
          </cell>
          <cell r="J67" t="str">
            <v>43740</v>
          </cell>
          <cell r="K67">
            <v>44748</v>
          </cell>
          <cell r="L67" t="str">
            <v>769392005</v>
          </cell>
          <cell r="M67" t="str">
            <v>2611606 - Recife - PE</v>
          </cell>
          <cell r="N67">
            <v>34785.300000000003</v>
          </cell>
        </row>
        <row r="68">
          <cell r="C68" t="str">
            <v>UPA ENGENHO VELHO - C.G 010/2022</v>
          </cell>
          <cell r="E68" t="str">
            <v>1.99 - Outras Despesas com Pessoal</v>
          </cell>
          <cell r="F68">
            <v>9759606000180</v>
          </cell>
          <cell r="G68" t="str">
            <v>SIND DAS EMP DE TRANSP DE PASSAG DO EST DE PERNAMBUCO</v>
          </cell>
          <cell r="H68" t="str">
            <v>S</v>
          </cell>
          <cell r="I68" t="str">
            <v>S</v>
          </cell>
          <cell r="J68" t="str">
            <v>8862400</v>
          </cell>
          <cell r="K68">
            <v>44707</v>
          </cell>
          <cell r="L68" t="str">
            <v>X</v>
          </cell>
          <cell r="M68" t="str">
            <v>2611606 - Recife - PE</v>
          </cell>
          <cell r="N68">
            <v>14602.51</v>
          </cell>
        </row>
        <row r="69">
          <cell r="C69" t="str">
            <v>UPA ENGENHO VELHO - C.G 010/2022</v>
          </cell>
          <cell r="E69" t="str">
            <v>1.99 - Outras Despesas com Pessoal</v>
          </cell>
          <cell r="F69">
            <v>9759606000180</v>
          </cell>
          <cell r="G69" t="str">
            <v>SIND DAS EMP DE TRANSP DE PASSAG DO EST DE PERNAMBUCO</v>
          </cell>
          <cell r="H69" t="str">
            <v>S</v>
          </cell>
          <cell r="I69" t="str">
            <v>S</v>
          </cell>
          <cell r="J69" t="str">
            <v>8920491</v>
          </cell>
          <cell r="K69">
            <v>44720</v>
          </cell>
          <cell r="L69" t="str">
            <v>X</v>
          </cell>
          <cell r="M69" t="str">
            <v>2611606 - Recife - PE</v>
          </cell>
          <cell r="N69">
            <v>2972.86</v>
          </cell>
        </row>
        <row r="70">
          <cell r="C70" t="str">
            <v>UPA ENGENHO VELHO - C.G 010/2022</v>
          </cell>
          <cell r="E70" t="str">
            <v>1.99 - Outras Despesas com Pessoal</v>
          </cell>
          <cell r="F70">
            <v>9759606000180</v>
          </cell>
          <cell r="G70" t="str">
            <v>SIND DAS EMP DE TRANSP DE PASSAG DO EST DE PERNAMBUCO</v>
          </cell>
          <cell r="H70" t="str">
            <v>S</v>
          </cell>
          <cell r="I70" t="str">
            <v>S</v>
          </cell>
          <cell r="J70" t="str">
            <v>8860991</v>
          </cell>
          <cell r="K70">
            <v>44707</v>
          </cell>
          <cell r="L70" t="str">
            <v>X</v>
          </cell>
          <cell r="M70" t="str">
            <v>2611606 - Recife - PE</v>
          </cell>
          <cell r="N70">
            <v>657.79</v>
          </cell>
        </row>
        <row r="71">
          <cell r="C71" t="str">
            <v>UPA ENGENHO VELHO - C.G 010/2022</v>
          </cell>
          <cell r="E71" t="str">
            <v>5.17 - Manutenção de Software, Certificação Digital e Microfilmagem</v>
          </cell>
          <cell r="F71">
            <v>18630942000119</v>
          </cell>
          <cell r="G71" t="str">
            <v>PROVTEL TECNOLOGIA SERVICOS GERENCIADOS LTDA</v>
          </cell>
          <cell r="H71" t="str">
            <v>S</v>
          </cell>
          <cell r="I71" t="str">
            <v>S</v>
          </cell>
          <cell r="J71" t="str">
            <v>1698</v>
          </cell>
          <cell r="K71">
            <v>44743</v>
          </cell>
          <cell r="L71" t="str">
            <v>QZUFEYKH</v>
          </cell>
          <cell r="M71" t="str">
            <v>2611606 - Recife - PE</v>
          </cell>
          <cell r="N71">
            <v>4246</v>
          </cell>
        </row>
        <row r="72">
          <cell r="C72" t="str">
            <v>UPA ENGENHO VELHO - C.G 010/2022</v>
          </cell>
          <cell r="E72" t="str">
            <v>5.99 - Outros Serviços de Terceiros Pessoa Jurídica</v>
          </cell>
          <cell r="F72">
            <v>19786063000143</v>
          </cell>
          <cell r="G72" t="str">
            <v>MARINHO E CASTRO SERVIÇOS LTDA ME</v>
          </cell>
          <cell r="H72" t="str">
            <v>S</v>
          </cell>
          <cell r="I72" t="str">
            <v>S</v>
          </cell>
          <cell r="J72" t="str">
            <v>4515</v>
          </cell>
          <cell r="K72">
            <v>44733</v>
          </cell>
          <cell r="L72" t="str">
            <v>VEMZRGXM</v>
          </cell>
          <cell r="M72" t="str">
            <v>2611606 - Recife - PE</v>
          </cell>
          <cell r="N72">
            <v>3850</v>
          </cell>
        </row>
        <row r="73">
          <cell r="C73" t="str">
            <v>UPA ENGENHO VELHO - C.G 010/2022</v>
          </cell>
          <cell r="E73" t="str">
            <v>5.1 - Locação de Equipamentos Médicos-Hospitalares</v>
          </cell>
          <cell r="F73">
            <v>5011743000180</v>
          </cell>
          <cell r="G73" t="str">
            <v>ALMERI ANGELO SALVIANO DA SILVA</v>
          </cell>
          <cell r="H73" t="str">
            <v>S</v>
          </cell>
          <cell r="I73" t="str">
            <v>S</v>
          </cell>
          <cell r="J73" t="str">
            <v>5745</v>
          </cell>
          <cell r="K73">
            <v>44715</v>
          </cell>
          <cell r="L73" t="str">
            <v>X</v>
          </cell>
          <cell r="M73" t="str">
            <v>2611606 - Recife - PE</v>
          </cell>
          <cell r="N73">
            <v>2000</v>
          </cell>
        </row>
        <row r="74">
          <cell r="C74" t="str">
            <v>UPA ENGENHO VELHO - C.G 010/2022</v>
          </cell>
          <cell r="E74" t="str">
            <v>5.99 - Outros Serviços de Terceiros Pessoa Jurídica</v>
          </cell>
          <cell r="F74">
            <v>13409775000329</v>
          </cell>
          <cell r="G74" t="str">
            <v>LINUS LOG LTDA ME</v>
          </cell>
          <cell r="H74" t="str">
            <v>S</v>
          </cell>
          <cell r="I74" t="str">
            <v>S</v>
          </cell>
          <cell r="J74" t="str">
            <v>1623</v>
          </cell>
          <cell r="K74">
            <v>44749</v>
          </cell>
          <cell r="L74" t="str">
            <v>MKML36860</v>
          </cell>
          <cell r="M74" t="str">
            <v>2607901 - Jaboatão dos Guararapes - PE</v>
          </cell>
          <cell r="N74">
            <v>1974.19</v>
          </cell>
        </row>
        <row r="75">
          <cell r="C75" t="str">
            <v>UPA ENGENHO VELHO - C.G 010/2022</v>
          </cell>
          <cell r="E75" t="str">
            <v>5.16 - Serviços Médico-Hospitalares, Odotonlogia e Laboratoriais</v>
          </cell>
          <cell r="F75">
            <v>46970577000127</v>
          </cell>
          <cell r="G75" t="str">
            <v>AB MELO SERVICOS MEDICOS LTDA</v>
          </cell>
          <cell r="H75" t="str">
            <v>S</v>
          </cell>
          <cell r="I75" t="str">
            <v>S</v>
          </cell>
          <cell r="J75" t="str">
            <v>2</v>
          </cell>
          <cell r="K75">
            <v>44747</v>
          </cell>
          <cell r="L75" t="str">
            <v>IBNAMXTS</v>
          </cell>
          <cell r="M75" t="str">
            <v>2611606 - Recife - PE</v>
          </cell>
          <cell r="N75">
            <v>1100</v>
          </cell>
        </row>
        <row r="76">
          <cell r="C76" t="str">
            <v>UPA ENGENHO VELHO - C.G 010/2022</v>
          </cell>
          <cell r="E76" t="str">
            <v>5.5 - Reparo e Manutenção de Máquinas e Equipamentos</v>
          </cell>
          <cell r="F76">
            <v>40893042000113</v>
          </cell>
          <cell r="G76" t="str">
            <v>GERASTEP GERADORES ASSISTENCIA TECNICA E PECAS LTDA ME</v>
          </cell>
          <cell r="H76" t="str">
            <v>S</v>
          </cell>
          <cell r="I76" t="str">
            <v>S</v>
          </cell>
          <cell r="J76" t="str">
            <v>34883</v>
          </cell>
          <cell r="K76">
            <v>44742</v>
          </cell>
          <cell r="L76" t="str">
            <v>2LTNRER8</v>
          </cell>
          <cell r="M76" t="str">
            <v>2611606 - Recife - PE</v>
          </cell>
          <cell r="N76">
            <v>345</v>
          </cell>
        </row>
        <row r="77">
          <cell r="C77" t="str">
            <v>UPA ENGENHO VELHO - C.G 010/2022</v>
          </cell>
          <cell r="E77" t="str">
            <v>5.99 - Outros Serviços de Terceiros Pessoa Jurídica</v>
          </cell>
          <cell r="F77">
            <v>7523792000128</v>
          </cell>
          <cell r="G77" t="str">
            <v>FARIAS E ROCHA ADVOCACIA ME</v>
          </cell>
          <cell r="H77" t="str">
            <v>S</v>
          </cell>
          <cell r="I77" t="str">
            <v>S</v>
          </cell>
          <cell r="J77" t="str">
            <v>828</v>
          </cell>
          <cell r="K77">
            <v>44743</v>
          </cell>
          <cell r="L77" t="str">
            <v>KF3I7NBB</v>
          </cell>
          <cell r="M77" t="str">
            <v>2611606 - Recife - PE</v>
          </cell>
          <cell r="N77">
            <v>2100</v>
          </cell>
        </row>
        <row r="78">
          <cell r="C78" t="str">
            <v>UPA ENGENHO VELHO - C.G 010/2022</v>
          </cell>
          <cell r="E78" t="str">
            <v>5.3 - Locação de Máquinas e Equipamentos</v>
          </cell>
          <cell r="F78">
            <v>19533734000164</v>
          </cell>
          <cell r="G78" t="str">
            <v>ALEXSANDRA DE GUSMAO NERES - ME</v>
          </cell>
          <cell r="H78" t="str">
            <v>S</v>
          </cell>
          <cell r="I78" t="str">
            <v>S</v>
          </cell>
          <cell r="J78" t="str">
            <v>13878</v>
          </cell>
          <cell r="K78">
            <v>44754</v>
          </cell>
          <cell r="L78" t="str">
            <v>X</v>
          </cell>
          <cell r="M78" t="str">
            <v>2611606 - Recife - PE</v>
          </cell>
          <cell r="N78">
            <v>1800</v>
          </cell>
        </row>
        <row r="79">
          <cell r="C79" t="str">
            <v>UPA ENGENHO VELHO - C.G 010/2022</v>
          </cell>
          <cell r="E79" t="str">
            <v>5.5 - Reparo e Manutenção de Máquinas e Equipamentos</v>
          </cell>
          <cell r="F79">
            <v>7221834000176</v>
          </cell>
          <cell r="G79" t="str">
            <v>C2 COMERCIO E SERVICOS LTDA - ME</v>
          </cell>
          <cell r="H79" t="str">
            <v>S</v>
          </cell>
          <cell r="I79" t="str">
            <v>S</v>
          </cell>
          <cell r="J79" t="str">
            <v>827</v>
          </cell>
          <cell r="K79">
            <v>44735</v>
          </cell>
          <cell r="L79" t="str">
            <v>J772AXDD8</v>
          </cell>
          <cell r="M79" t="str">
            <v>2609402 - Moreno - PE</v>
          </cell>
          <cell r="N79">
            <v>4050</v>
          </cell>
        </row>
        <row r="80">
          <cell r="C80" t="str">
            <v>UPA ENGENHO VELHO - C.G 010/2022</v>
          </cell>
          <cell r="E80" t="str">
            <v>4.6 - Serviços de Profissionais de Saúde</v>
          </cell>
          <cell r="F80">
            <v>70681090472</v>
          </cell>
          <cell r="G80" t="str">
            <v>ANA ROSA APOLINARIO DE MOURA DIAS</v>
          </cell>
          <cell r="H80" t="str">
            <v>S</v>
          </cell>
          <cell r="I80" t="str">
            <v>N</v>
          </cell>
          <cell r="J80" t="str">
            <v>N</v>
          </cell>
          <cell r="K80">
            <v>44713</v>
          </cell>
          <cell r="L80" t="str">
            <v>X</v>
          </cell>
          <cell r="M80" t="str">
            <v>2607901 - Jaboatão dos Guararapes - PE</v>
          </cell>
          <cell r="N80">
            <v>2150.6</v>
          </cell>
        </row>
        <row r="81">
          <cell r="C81" t="str">
            <v>UPA ENGENHO VELHO - C.G 010/2022</v>
          </cell>
          <cell r="E81" t="str">
            <v>4.7 - Apoio Administrativo, Técnico e Operacional</v>
          </cell>
          <cell r="F81" t="str">
            <v>046.788.714-46</v>
          </cell>
          <cell r="G81" t="str">
            <v xml:space="preserve">GILMAR ANTONIO DOS SANTOS </v>
          </cell>
          <cell r="H81" t="str">
            <v>S</v>
          </cell>
          <cell r="I81" t="str">
            <v>N</v>
          </cell>
          <cell r="J81" t="str">
            <v>N</v>
          </cell>
          <cell r="K81">
            <v>44713</v>
          </cell>
          <cell r="L81" t="str">
            <v>X</v>
          </cell>
          <cell r="M81" t="str">
            <v>2607901 - Jaboatão dos Guararapes - PE</v>
          </cell>
          <cell r="N81">
            <v>1787.5</v>
          </cell>
        </row>
        <row r="82">
          <cell r="C82" t="str">
            <v>UPA ENGENHO VELHO - C.G 010/2022</v>
          </cell>
          <cell r="E82" t="str">
            <v>4.6 - Serviços de Profissionais de Saúde</v>
          </cell>
          <cell r="F82" t="str">
            <v>096.814.154-42</v>
          </cell>
          <cell r="G82" t="str">
            <v>JESSIKA ROCHA PIMENTEL</v>
          </cell>
          <cell r="H82" t="str">
            <v>S</v>
          </cell>
          <cell r="I82" t="str">
            <v>N</v>
          </cell>
          <cell r="J82" t="str">
            <v>N</v>
          </cell>
          <cell r="K82">
            <v>44713</v>
          </cell>
          <cell r="L82" t="str">
            <v>X</v>
          </cell>
          <cell r="M82" t="str">
            <v>2607901 - Jaboatão dos Guararapes - PE</v>
          </cell>
          <cell r="N82">
            <v>2822.4</v>
          </cell>
        </row>
        <row r="83">
          <cell r="C83" t="str">
            <v>UPA ENGENHO VELHO - C.G 010/2022</v>
          </cell>
          <cell r="E83" t="str">
            <v>5.17 - Manutenção de Software, Certificação Digital e Microfilmagem</v>
          </cell>
          <cell r="F83">
            <v>16783034000130</v>
          </cell>
          <cell r="G83" t="str">
            <v>SINTESE LICENCIAMENTO DE PROGRAMA PARA COMPUTADOR ON-</v>
          </cell>
          <cell r="H83" t="str">
            <v>S</v>
          </cell>
          <cell r="I83" t="str">
            <v>S</v>
          </cell>
          <cell r="J83" t="str">
            <v>20124</v>
          </cell>
          <cell r="K83">
            <v>44740</v>
          </cell>
          <cell r="L83" t="str">
            <v>HZTBWYGJ</v>
          </cell>
          <cell r="M83" t="str">
            <v>2611606 - Recife - PE</v>
          </cell>
          <cell r="N83">
            <v>900</v>
          </cell>
        </row>
        <row r="84">
          <cell r="C84" t="str">
            <v>UPA ENGENHO VELHO - C.G 010/2022</v>
          </cell>
          <cell r="E84" t="str">
            <v xml:space="preserve">5.25 - Serviços Bancários </v>
          </cell>
          <cell r="F84">
            <v>9767633000102</v>
          </cell>
          <cell r="G84" t="str">
            <v>CAIXA ECONOMICA FEDERAL</v>
          </cell>
          <cell r="H84" t="str">
            <v>S</v>
          </cell>
          <cell r="I84" t="str">
            <v>N</v>
          </cell>
          <cell r="J84" t="str">
            <v>X</v>
          </cell>
          <cell r="K84">
            <v>44742</v>
          </cell>
          <cell r="L84" t="str">
            <v>X</v>
          </cell>
          <cell r="M84" t="str">
            <v>2611606 - Recife - PE</v>
          </cell>
          <cell r="N84">
            <v>1859.2</v>
          </cell>
        </row>
        <row r="85">
          <cell r="C85" t="str">
            <v>UPA ENGENHO VELHO - C.G 010/2022</v>
          </cell>
          <cell r="E85" t="str">
            <v>5.99 - Outros Serviços de Terceiros Pessoa Jurídica</v>
          </cell>
          <cell r="F85">
            <v>9767633000102</v>
          </cell>
          <cell r="G85" t="str">
            <v>CAIXA ECONOMICA FEDERAL</v>
          </cell>
          <cell r="H85" t="str">
            <v>S</v>
          </cell>
          <cell r="I85" t="str">
            <v>N</v>
          </cell>
          <cell r="J85" t="str">
            <v>X</v>
          </cell>
          <cell r="K85">
            <v>44742</v>
          </cell>
          <cell r="L85" t="str">
            <v>X</v>
          </cell>
          <cell r="M85" t="str">
            <v>2611606 - Recife - PE</v>
          </cell>
          <cell r="N85">
            <v>11.1</v>
          </cell>
        </row>
        <row r="86">
          <cell r="C86" t="str">
            <v>UPA ENGENHO VELHO - C.G 010/2022</v>
          </cell>
          <cell r="E86" t="str">
            <v>1.99 - Outras Despesas com Pessoal</v>
          </cell>
          <cell r="F86">
            <v>28637117000108</v>
          </cell>
          <cell r="G86" t="str">
            <v>INOWA SOLUCOES EM FORN DE ALIMENTO</v>
          </cell>
          <cell r="H86" t="str">
            <v>S</v>
          </cell>
          <cell r="I86" t="str">
            <v>S</v>
          </cell>
          <cell r="J86" t="str">
            <v>1108</v>
          </cell>
          <cell r="K86">
            <v>44715</v>
          </cell>
          <cell r="L86" t="str">
            <v>X</v>
          </cell>
          <cell r="M86" t="str">
            <v>2609600 - Olinda - PE</v>
          </cell>
          <cell r="N86">
            <v>34896</v>
          </cell>
        </row>
        <row r="87">
          <cell r="C87" t="str">
            <v>UPA ENGENHO VELHO - C.G 010/2022</v>
          </cell>
          <cell r="E87" t="str">
            <v>3.14 - Alimentação Preparada</v>
          </cell>
          <cell r="F87">
            <v>28637117000108</v>
          </cell>
          <cell r="G87" t="str">
            <v>INOWA SOLUCOES EM FORN DE ALIMENTO</v>
          </cell>
          <cell r="H87" t="str">
            <v>S</v>
          </cell>
          <cell r="I87" t="str">
            <v>S</v>
          </cell>
          <cell r="J87" t="str">
            <v>1108</v>
          </cell>
          <cell r="K87">
            <v>44715</v>
          </cell>
          <cell r="L87" t="str">
            <v>X</v>
          </cell>
          <cell r="M87" t="str">
            <v>2609600 - Olinda - PE</v>
          </cell>
          <cell r="N87">
            <v>4860</v>
          </cell>
        </row>
        <row r="88">
          <cell r="C88" t="str">
            <v>UPA ENGENHO VELHO - C.G 010/2022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NE AS</v>
          </cell>
          <cell r="H88" t="str">
            <v>B</v>
          </cell>
          <cell r="I88" t="str">
            <v>S</v>
          </cell>
          <cell r="J88" t="str">
            <v>320528</v>
          </cell>
          <cell r="K88">
            <v>44727</v>
          </cell>
          <cell r="L88" t="str">
            <v>2622062438057800204155200000320528185099544</v>
          </cell>
          <cell r="M88" t="str">
            <v>2607901 - Jaboatão dos Guararapes - PE</v>
          </cell>
          <cell r="N88">
            <v>172.99</v>
          </cell>
        </row>
        <row r="89">
          <cell r="C89" t="str">
            <v>UPA ENGENHO VELHO - C.G 010/2022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NE AS</v>
          </cell>
          <cell r="H89" t="str">
            <v>B</v>
          </cell>
          <cell r="I89" t="str">
            <v>S</v>
          </cell>
          <cell r="J89" t="str">
            <v>320529</v>
          </cell>
          <cell r="K89">
            <v>44727</v>
          </cell>
          <cell r="L89" t="str">
            <v>26220624380578002041552000003205291885099568</v>
          </cell>
          <cell r="M89" t="str">
            <v>2607901 - Jaboatão dos Guararapes - PE</v>
          </cell>
          <cell r="N89">
            <v>72.459999999999994</v>
          </cell>
        </row>
        <row r="90">
          <cell r="C90" t="str">
            <v>UPA ENGENHO VELHO - C.G 010/2022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NE AS</v>
          </cell>
          <cell r="H90" t="str">
            <v>B</v>
          </cell>
          <cell r="I90" t="str">
            <v>S</v>
          </cell>
          <cell r="J90" t="str">
            <v>320526</v>
          </cell>
          <cell r="K90">
            <v>44727</v>
          </cell>
          <cell r="L90" t="str">
            <v>26220624380578002041552000003205261885099426</v>
          </cell>
          <cell r="M90" t="str">
            <v>2607901 - Jaboatão dos Guararapes - PE</v>
          </cell>
          <cell r="N90">
            <v>301.58999999999997</v>
          </cell>
        </row>
        <row r="91">
          <cell r="C91" t="str">
            <v>UPA ENGENHO VELHO - C.G 010/2022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NE AS</v>
          </cell>
          <cell r="H91" t="str">
            <v>B</v>
          </cell>
          <cell r="I91" t="str">
            <v>S</v>
          </cell>
          <cell r="J91" t="str">
            <v>320532</v>
          </cell>
          <cell r="K91">
            <v>44727</v>
          </cell>
          <cell r="L91" t="str">
            <v>26220624380578002041552000003205321885099598</v>
          </cell>
          <cell r="M91" t="str">
            <v>2607901 - Jaboatão dos Guararapes - PE</v>
          </cell>
          <cell r="N91">
            <v>224.75</v>
          </cell>
        </row>
        <row r="92">
          <cell r="C92" t="str">
            <v>UPA ENGENHO VELHO - C.G 010/2022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NE AS</v>
          </cell>
          <cell r="H92" t="str">
            <v>B</v>
          </cell>
          <cell r="I92" t="str">
            <v>S</v>
          </cell>
          <cell r="J92" t="str">
            <v>320527</v>
          </cell>
          <cell r="K92">
            <v>44727</v>
          </cell>
          <cell r="L92" t="str">
            <v>26220624380578002041552000003205271885099504</v>
          </cell>
          <cell r="M92" t="str">
            <v>2607901 - Jaboatão dos Guararapes - PE</v>
          </cell>
          <cell r="N92">
            <v>425.81</v>
          </cell>
        </row>
        <row r="93">
          <cell r="C93" t="str">
            <v>UPA ENGENHO VELHO - C.G 010/2022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NE AS</v>
          </cell>
          <cell r="H93" t="str">
            <v>B</v>
          </cell>
          <cell r="I93" t="str">
            <v>S</v>
          </cell>
          <cell r="J93" t="str">
            <v>320521</v>
          </cell>
          <cell r="K93">
            <v>44727</v>
          </cell>
          <cell r="L93" t="str">
            <v>26220624380578002041552000003205211885093596</v>
          </cell>
          <cell r="M93" t="str">
            <v>2607901 - Jaboatão dos Guararapes - PE</v>
          </cell>
          <cell r="N93">
            <v>201.06</v>
          </cell>
        </row>
        <row r="94">
          <cell r="C94" t="str">
            <v>UPA ENGENHO VELHO - C.G 010/2022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DO NE AS</v>
          </cell>
          <cell r="H94" t="str">
            <v>B</v>
          </cell>
          <cell r="I94" t="str">
            <v>S</v>
          </cell>
          <cell r="J94" t="str">
            <v>320531</v>
          </cell>
          <cell r="K94">
            <v>44727</v>
          </cell>
          <cell r="L94" t="str">
            <v>26220624380578002041552000003205311885099582</v>
          </cell>
          <cell r="M94" t="str">
            <v>2607901 - Jaboatão dos Guararapes - PE</v>
          </cell>
          <cell r="N94">
            <v>201.06</v>
          </cell>
        </row>
        <row r="95">
          <cell r="C95" t="str">
            <v>UPA ENGENHO VELHO - C.G 010/2022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NE AS</v>
          </cell>
          <cell r="H95" t="str">
            <v>B</v>
          </cell>
          <cell r="I95" t="str">
            <v>S</v>
          </cell>
          <cell r="J95" t="str">
            <v>320530</v>
          </cell>
          <cell r="K95">
            <v>44727</v>
          </cell>
          <cell r="L95" t="str">
            <v>26220624380578002041552000003205221885093615</v>
          </cell>
          <cell r="M95" t="str">
            <v>2607901 - Jaboatão dos Guararapes - PE</v>
          </cell>
          <cell r="N95">
            <v>100.53</v>
          </cell>
        </row>
        <row r="96">
          <cell r="C96" t="str">
            <v>UPA ENGENHO VELHO - C.G 010/2022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INDUSTRIAIS DO NE AS</v>
          </cell>
          <cell r="H96" t="str">
            <v>B</v>
          </cell>
          <cell r="I96" t="str">
            <v>S</v>
          </cell>
          <cell r="J96" t="str">
            <v>320521</v>
          </cell>
          <cell r="K96">
            <v>44727</v>
          </cell>
          <cell r="L96" t="str">
            <v>26220624380578002041552000003205301885099877</v>
          </cell>
          <cell r="M96" t="str">
            <v>2607901 - Jaboatão dos Guararapes - PE</v>
          </cell>
          <cell r="N96">
            <v>502.66</v>
          </cell>
        </row>
        <row r="97">
          <cell r="C97" t="str">
            <v>UPA ENGENHO VELHO - C.G 010/2022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NE AS</v>
          </cell>
          <cell r="H97" t="str">
            <v>B</v>
          </cell>
          <cell r="I97" t="str">
            <v>S</v>
          </cell>
          <cell r="J97" t="str">
            <v>171910</v>
          </cell>
          <cell r="K97">
            <v>44727</v>
          </cell>
          <cell r="L97" t="str">
            <v>26220624380878002203552000001719101885091756</v>
          </cell>
          <cell r="M97" t="str">
            <v>2607901 - Jaboatão dos Guararapes - PE</v>
          </cell>
          <cell r="N97">
            <v>3118.92</v>
          </cell>
        </row>
        <row r="98">
          <cell r="C98" t="str">
            <v>UPA ENGENHO VELHO - C.G 010/2022</v>
          </cell>
          <cell r="E98" t="str">
            <v>3.14 - Alimentação Preparada</v>
          </cell>
          <cell r="F98">
            <v>11981258000132</v>
          </cell>
          <cell r="G98" t="str">
            <v>JOSE WILSON MENDES</v>
          </cell>
          <cell r="H98" t="str">
            <v>B</v>
          </cell>
          <cell r="I98" t="str">
            <v>S</v>
          </cell>
          <cell r="J98" t="str">
            <v>53</v>
          </cell>
          <cell r="K98">
            <v>44719</v>
          </cell>
          <cell r="L98" t="str">
            <v>26220611981258000132550010000000531607000027</v>
          </cell>
          <cell r="M98" t="str">
            <v>2607901 - Jaboatão dos Guararapes - PE</v>
          </cell>
          <cell r="N98">
            <v>350</v>
          </cell>
        </row>
        <row r="99">
          <cell r="C99" t="str">
            <v>UPA ENGENHO VELHO - C.G 010/2022</v>
          </cell>
          <cell r="E99" t="str">
            <v>3.14 - Alimentação Preparada</v>
          </cell>
          <cell r="F99">
            <v>28637117000108</v>
          </cell>
          <cell r="G99" t="str">
            <v>INOWA SOLUCOES EM FORNECIMENTO DE ALIMENTOS</v>
          </cell>
          <cell r="H99" t="str">
            <v>B</v>
          </cell>
          <cell r="I99" t="str">
            <v>S</v>
          </cell>
          <cell r="J99" t="str">
            <v>1108</v>
          </cell>
          <cell r="K99">
            <v>44715</v>
          </cell>
          <cell r="L99" t="str">
            <v>26220628637117000108550010000011081000174747</v>
          </cell>
          <cell r="M99" t="str">
            <v>2609600 - Olinda - PE</v>
          </cell>
          <cell r="N99">
            <v>39756</v>
          </cell>
        </row>
        <row r="100">
          <cell r="C100" t="str">
            <v>UPA ENGENHO VELHO - C.G 010/2022</v>
          </cell>
          <cell r="E100" t="str">
            <v>3.14 - Alimentação Preparada</v>
          </cell>
          <cell r="F100">
            <v>28637117000108</v>
          </cell>
          <cell r="G100" t="str">
            <v>INOWA SOLUCOES EM FORNECIMENTO DE ALIMENTOS</v>
          </cell>
          <cell r="H100" t="str">
            <v>B</v>
          </cell>
          <cell r="I100" t="str">
            <v>S</v>
          </cell>
          <cell r="J100" t="str">
            <v>1125</v>
          </cell>
          <cell r="K100">
            <v>44742</v>
          </cell>
          <cell r="L100" t="str">
            <v>26220628637117000108550010000011251000179502</v>
          </cell>
          <cell r="M100" t="str">
            <v>2609600 - Olinda - PE</v>
          </cell>
          <cell r="N100">
            <v>14988</v>
          </cell>
        </row>
        <row r="101">
          <cell r="C101" t="str">
            <v>UPA ENGENHO VELHO - C.G 010/2022</v>
          </cell>
          <cell r="E101" t="str">
            <v>3.6 - Material de Expediente</v>
          </cell>
          <cell r="F101">
            <v>7295266000158</v>
          </cell>
          <cell r="G101" t="str">
            <v>MB COMERCIAL EIRELI</v>
          </cell>
          <cell r="H101" t="str">
            <v>B</v>
          </cell>
          <cell r="I101" t="str">
            <v>S</v>
          </cell>
          <cell r="J101" t="str">
            <v>35929</v>
          </cell>
          <cell r="K101">
            <v>44719</v>
          </cell>
          <cell r="L101" t="str">
            <v>26220607295266000158550010000359291526191268</v>
          </cell>
          <cell r="M101" t="str">
            <v>2611606 - Recife - PE</v>
          </cell>
          <cell r="N101">
            <v>632</v>
          </cell>
        </row>
        <row r="102">
          <cell r="C102" t="str">
            <v>UPA ENGENHO VELHO - C.G 010/2022</v>
          </cell>
          <cell r="E102" t="str">
            <v>3.6 - Material de Expediente</v>
          </cell>
          <cell r="F102">
            <v>4065526000100</v>
          </cell>
          <cell r="G102" t="str">
            <v>IMPERIO DAS CHAVES E ACESSORIOS LTDA ME</v>
          </cell>
          <cell r="H102" t="str">
            <v>B</v>
          </cell>
          <cell r="I102" t="str">
            <v>S</v>
          </cell>
          <cell r="J102" t="str">
            <v>7045</v>
          </cell>
          <cell r="K102">
            <v>44733</v>
          </cell>
          <cell r="L102" t="str">
            <v>26220604065526000100550010000070451400004079</v>
          </cell>
          <cell r="M102" t="str">
            <v>2611606 - Recife - PE</v>
          </cell>
          <cell r="N102">
            <v>256</v>
          </cell>
        </row>
        <row r="103">
          <cell r="C103" t="str">
            <v>UPA ENGENHO VELHO - C.G 010/2022</v>
          </cell>
          <cell r="E103" t="str">
            <v xml:space="preserve">3.9 - Material para Manutenção de Bens Imóveis </v>
          </cell>
          <cell r="F103">
            <v>24091522000104</v>
          </cell>
          <cell r="G103" t="str">
            <v>MAFEMA</v>
          </cell>
          <cell r="H103" t="str">
            <v>B</v>
          </cell>
          <cell r="I103" t="str">
            <v>S</v>
          </cell>
          <cell r="J103" t="str">
            <v>102319</v>
          </cell>
          <cell r="K103">
            <v>44719</v>
          </cell>
          <cell r="L103" t="str">
            <v>26220624091522000104550010001023191230061295</v>
          </cell>
          <cell r="M103" t="str">
            <v>2611606 - Recife - PE</v>
          </cell>
          <cell r="N103">
            <v>253.4</v>
          </cell>
        </row>
        <row r="104">
          <cell r="C104" t="str">
            <v>UPA ENGENHO VELHO - C.G 010/2022</v>
          </cell>
          <cell r="E104" t="str">
            <v xml:space="preserve">3.9 - Material para Manutenção de Bens Imóveis </v>
          </cell>
          <cell r="F104">
            <v>44589268000186</v>
          </cell>
          <cell r="G104" t="str">
            <v>CARVALHO COM ATAC DE MAT ELETRICO</v>
          </cell>
          <cell r="H104" t="str">
            <v>B</v>
          </cell>
          <cell r="I104" t="str">
            <v>S</v>
          </cell>
          <cell r="J104" t="str">
            <v>420</v>
          </cell>
          <cell r="K104">
            <v>44715</v>
          </cell>
          <cell r="L104" t="str">
            <v>26220644589268000186550010000004201240062200</v>
          </cell>
          <cell r="M104" t="str">
            <v>2611606 - Recife - PE</v>
          </cell>
          <cell r="N104">
            <v>6788.4</v>
          </cell>
        </row>
        <row r="105">
          <cell r="C105" t="str">
            <v>UPA ENGENHO VELHO - C.G 010/2022</v>
          </cell>
          <cell r="E105" t="str">
            <v xml:space="preserve">3.9 - Material para Manutenção de Bens Imóveis </v>
          </cell>
          <cell r="F105">
            <v>5266210000573</v>
          </cell>
          <cell r="G105" t="str">
            <v>PORTELA DIST. LTDA PE</v>
          </cell>
          <cell r="H105" t="str">
            <v>B</v>
          </cell>
          <cell r="I105" t="str">
            <v>S</v>
          </cell>
          <cell r="J105" t="str">
            <v>300310</v>
          </cell>
          <cell r="K105">
            <v>44718</v>
          </cell>
          <cell r="L105" t="str">
            <v>26220605266210000573550010003003101522740760</v>
          </cell>
          <cell r="M105" t="str">
            <v>2611606 - Recife - PE</v>
          </cell>
          <cell r="N105">
            <v>2249.38</v>
          </cell>
        </row>
        <row r="106">
          <cell r="C106" t="str">
            <v>UPA ENGENHO VELHO - C.G 010/2022</v>
          </cell>
          <cell r="E106" t="str">
            <v xml:space="preserve">3.9 - Material para Manutenção de Bens Imóveis </v>
          </cell>
          <cell r="F106">
            <v>24091522000104</v>
          </cell>
          <cell r="G106" t="str">
            <v>MAFEMA</v>
          </cell>
          <cell r="H106" t="str">
            <v>B</v>
          </cell>
          <cell r="I106" t="str">
            <v>S</v>
          </cell>
          <cell r="J106" t="str">
            <v>102530</v>
          </cell>
          <cell r="K106">
            <v>44721</v>
          </cell>
          <cell r="L106" t="str">
            <v>26220624091522000104550010001025301250063208</v>
          </cell>
          <cell r="M106" t="str">
            <v>2611606 - Recife - PE</v>
          </cell>
          <cell r="N106">
            <v>1281.5999999999999</v>
          </cell>
        </row>
        <row r="107">
          <cell r="C107" t="str">
            <v>UPA ENGENHO VELHO - C.G 010/2022</v>
          </cell>
          <cell r="E107" t="str">
            <v xml:space="preserve">3.9 - Material para Manutenção de Bens Imóveis </v>
          </cell>
          <cell r="F107">
            <v>10230480000483</v>
          </cell>
          <cell r="G107" t="str">
            <v>FERREIRA COSTA E CIA LTDA</v>
          </cell>
          <cell r="H107" t="str">
            <v>B</v>
          </cell>
          <cell r="I107" t="str">
            <v>S</v>
          </cell>
          <cell r="J107" t="str">
            <v>1122123</v>
          </cell>
          <cell r="K107">
            <v>44728</v>
          </cell>
          <cell r="L107" t="str">
            <v>26220610230480000483550100011221231083422741</v>
          </cell>
          <cell r="M107" t="str">
            <v>2611606 - Recife - PE</v>
          </cell>
          <cell r="N107">
            <v>199</v>
          </cell>
        </row>
        <row r="108">
          <cell r="C108" t="str">
            <v>UPA ENGENHO VELHO - C.G 010/2022</v>
          </cell>
          <cell r="E108" t="str">
            <v xml:space="preserve">3.9 - Material para Manutenção de Bens Imóveis </v>
          </cell>
          <cell r="F108">
            <v>44589268000186</v>
          </cell>
          <cell r="G108" t="str">
            <v>CARVALHO COM ATAC DE MAT ELETRICO</v>
          </cell>
          <cell r="H108" t="str">
            <v>B</v>
          </cell>
          <cell r="I108" t="str">
            <v>S</v>
          </cell>
          <cell r="J108" t="str">
            <v>412</v>
          </cell>
          <cell r="K108">
            <v>44714</v>
          </cell>
          <cell r="L108" t="str">
            <v>2622064458926800186550010000004121240061229</v>
          </cell>
          <cell r="M108" t="str">
            <v>2611606 - Recife - PE</v>
          </cell>
          <cell r="N108">
            <v>918</v>
          </cell>
        </row>
        <row r="109">
          <cell r="C109" t="str">
            <v>UPA ENGENHO VELHO - C.G 010/2022</v>
          </cell>
          <cell r="E109" t="str">
            <v xml:space="preserve">3.9 - Material para Manutenção de Bens Imóveis </v>
          </cell>
          <cell r="F109">
            <v>279531000327</v>
          </cell>
          <cell r="G109" t="str">
            <v>TUPAN CONSTRUCOES LTDA</v>
          </cell>
          <cell r="H109" t="str">
            <v>B</v>
          </cell>
          <cell r="I109" t="str">
            <v>S</v>
          </cell>
          <cell r="J109" t="str">
            <v>554463</v>
          </cell>
          <cell r="K109">
            <v>44738</v>
          </cell>
          <cell r="L109" t="str">
            <v>26220600279531000327550020005544631652322427</v>
          </cell>
          <cell r="M109" t="str">
            <v>2611606 - Recife - PE</v>
          </cell>
          <cell r="N109">
            <v>2234.48</v>
          </cell>
        </row>
        <row r="110">
          <cell r="C110" t="str">
            <v>UPA ENGENHO VELHO - C.G 010/2022</v>
          </cell>
          <cell r="E110" t="str">
            <v xml:space="preserve">3.9 - Material para Manutenção de Bens Imóveis </v>
          </cell>
          <cell r="F110">
            <v>279531000599</v>
          </cell>
          <cell r="G110" t="str">
            <v>TUPAN CONSTRUCOES LTDA</v>
          </cell>
          <cell r="H110" t="str">
            <v>B</v>
          </cell>
          <cell r="I110" t="str">
            <v>S</v>
          </cell>
          <cell r="J110" t="str">
            <v>337390</v>
          </cell>
          <cell r="K110">
            <v>44733</v>
          </cell>
          <cell r="L110" t="str">
            <v>26220600279531000599550020003373901199104247</v>
          </cell>
          <cell r="M110" t="str">
            <v>2611606 - Recife - PE</v>
          </cell>
          <cell r="N110">
            <v>3351.72</v>
          </cell>
        </row>
        <row r="111">
          <cell r="C111" t="str">
            <v>UPA ENGENHO VELHO - C.G 010/2022</v>
          </cell>
          <cell r="E111" t="str">
            <v xml:space="preserve">3.9 - Material para Manutenção de Bens Imóveis </v>
          </cell>
          <cell r="F111">
            <v>11623188001627</v>
          </cell>
          <cell r="G111" t="str">
            <v>ARMAZEM CORAL LTDA ARUDA</v>
          </cell>
          <cell r="H111" t="str">
            <v>B</v>
          </cell>
          <cell r="I111" t="str">
            <v>S</v>
          </cell>
          <cell r="J111" t="str">
            <v>208393</v>
          </cell>
          <cell r="K111">
            <v>44732</v>
          </cell>
          <cell r="L111" t="str">
            <v>26220611623188001627550010002083931002083940</v>
          </cell>
          <cell r="M111" t="str">
            <v>2611606 - Recife - PE</v>
          </cell>
          <cell r="N111">
            <v>314</v>
          </cell>
        </row>
        <row r="112">
          <cell r="C112" t="str">
            <v>UPA ENGENHO VELHO - C.G 010/2022</v>
          </cell>
          <cell r="E112" t="str">
            <v xml:space="preserve">3.9 - Material para Manutenção de Bens Imóveis </v>
          </cell>
          <cell r="F112">
            <v>60872306007849</v>
          </cell>
          <cell r="G112" t="str">
            <v>SHERWIN WILLIAMS DO BRASIL INDUSTRIA E C</v>
          </cell>
          <cell r="H112" t="str">
            <v>B</v>
          </cell>
          <cell r="I112" t="str">
            <v>S</v>
          </cell>
          <cell r="J112" t="str">
            <v>1502</v>
          </cell>
          <cell r="K112">
            <v>44727</v>
          </cell>
          <cell r="L112" t="str">
            <v>26220660872306007849550020000015021065044586</v>
          </cell>
          <cell r="M112" t="str">
            <v>2611606 - Recife - PE</v>
          </cell>
          <cell r="N112">
            <v>539</v>
          </cell>
        </row>
        <row r="113">
          <cell r="C113" t="str">
            <v>UPA ENGENHO VELHO - C.G 010/2022</v>
          </cell>
          <cell r="E113" t="str">
            <v xml:space="preserve">3.9 - Material para Manutenção de Bens Imóveis </v>
          </cell>
          <cell r="F113">
            <v>38010578000100</v>
          </cell>
          <cell r="G113" t="str">
            <v>DGMAX COMERCIO E SERVICO</v>
          </cell>
          <cell r="H113" t="str">
            <v>B</v>
          </cell>
          <cell r="I113" t="str">
            <v>S</v>
          </cell>
          <cell r="J113" t="str">
            <v>1357</v>
          </cell>
          <cell r="K113">
            <v>44708</v>
          </cell>
          <cell r="L113" t="str">
            <v>26220538010578000100550010000013571041220580</v>
          </cell>
          <cell r="M113" t="str">
            <v>2607901 - Jaboatão dos Guararapes - PE</v>
          </cell>
          <cell r="N113">
            <v>159.5</v>
          </cell>
        </row>
        <row r="114">
          <cell r="C114" t="str">
            <v>UPA ENGENHO VELHO - C.G 010/2022</v>
          </cell>
          <cell r="E114" t="str">
            <v xml:space="preserve">3.9 - Material para Manutenção de Bens Imóveis </v>
          </cell>
          <cell r="F114">
            <v>10230480000483</v>
          </cell>
          <cell r="G114" t="str">
            <v>FERREIRA COSTA E CIA LTDA</v>
          </cell>
          <cell r="H114" t="str">
            <v>B</v>
          </cell>
          <cell r="I114" t="str">
            <v>S</v>
          </cell>
          <cell r="J114" t="str">
            <v>1123947</v>
          </cell>
          <cell r="K114">
            <v>44732</v>
          </cell>
          <cell r="L114" t="str">
            <v>26220610230480000483550100011239471083664311</v>
          </cell>
          <cell r="M114" t="str">
            <v>2611606 - Recife - PE</v>
          </cell>
          <cell r="N114">
            <v>202.3</v>
          </cell>
        </row>
        <row r="115">
          <cell r="C115" t="str">
            <v>UPA ENGENHO VELHO - C.G 010/2022</v>
          </cell>
          <cell r="E115" t="str">
            <v>3.99 - Outras despesas com Material de Consumo</v>
          </cell>
          <cell r="F115">
            <v>45936373000107</v>
          </cell>
          <cell r="G115" t="str">
            <v xml:space="preserve">GUILHERME LUCAS LIMA </v>
          </cell>
          <cell r="H115" t="str">
            <v>B</v>
          </cell>
          <cell r="I115" t="str">
            <v>S</v>
          </cell>
          <cell r="J115" t="str">
            <v>11</v>
          </cell>
          <cell r="K115">
            <v>44720</v>
          </cell>
          <cell r="L115" t="str">
            <v>26220645936373000107550010000000111648727146</v>
          </cell>
          <cell r="M115" t="str">
            <v>2611606 - Recife - PE</v>
          </cell>
          <cell r="N115">
            <v>448</v>
          </cell>
        </row>
        <row r="116">
          <cell r="C116" t="str">
            <v>UPA ENGENHO VELHO - C.G 010/2022</v>
          </cell>
          <cell r="E116" t="str">
            <v>3.99 - Outras despesas com Material de Consumo</v>
          </cell>
          <cell r="F116">
            <v>29409569000197</v>
          </cell>
          <cell r="G116" t="str">
            <v>PRAVETS COMERCIO DE PRODUTOS VETERINARIO</v>
          </cell>
          <cell r="H116" t="str">
            <v>B</v>
          </cell>
          <cell r="I116" t="str">
            <v>S</v>
          </cell>
          <cell r="J116" t="str">
            <v>12720</v>
          </cell>
          <cell r="K116">
            <v>44708</v>
          </cell>
          <cell r="L116" t="str">
            <v>26220529409569000197550010000127201132557146</v>
          </cell>
          <cell r="M116" t="str">
            <v>2611606 - Recife - PE</v>
          </cell>
          <cell r="N116">
            <v>82</v>
          </cell>
        </row>
        <row r="117">
          <cell r="C117" t="str">
            <v>UPA ENGENHO VELHO - C.G 010/2022</v>
          </cell>
          <cell r="E117" t="str">
            <v xml:space="preserve">3.8 - Uniformes, Tecidos e Aviamentos </v>
          </cell>
          <cell r="F117">
            <v>26012135000160</v>
          </cell>
          <cell r="G117" t="str">
            <v>ACB SEGURANÇA EM EPI LTDA</v>
          </cell>
          <cell r="H117" t="str">
            <v>B</v>
          </cell>
          <cell r="I117" t="str">
            <v>S</v>
          </cell>
          <cell r="J117" t="str">
            <v>5283</v>
          </cell>
          <cell r="K117">
            <v>44711</v>
          </cell>
          <cell r="L117" t="str">
            <v>26220516012135000160550000000052831674002459</v>
          </cell>
          <cell r="M117" t="str">
            <v>2611606 - Recife - PE</v>
          </cell>
          <cell r="N117">
            <v>540</v>
          </cell>
        </row>
        <row r="118">
          <cell r="C118" t="str">
            <v>UPA ENGENHO VELHO - C.G 010/2022</v>
          </cell>
          <cell r="E118" t="str">
            <v xml:space="preserve">3.8 - Uniformes, Tecidos e Aviamentos </v>
          </cell>
          <cell r="F118">
            <v>26012135000160</v>
          </cell>
          <cell r="G118" t="str">
            <v>ACB SEGURANÇA EM EPI LTDA</v>
          </cell>
          <cell r="H118" t="str">
            <v>B</v>
          </cell>
          <cell r="I118" t="str">
            <v>S</v>
          </cell>
          <cell r="J118" t="str">
            <v>5339</v>
          </cell>
          <cell r="K118">
            <v>44712</v>
          </cell>
          <cell r="L118" t="str">
            <v>26220526012135000160550000000053391498892644</v>
          </cell>
          <cell r="M118" t="str">
            <v>2611606 - Recife - PE</v>
          </cell>
          <cell r="N118">
            <v>930</v>
          </cell>
        </row>
        <row r="119">
          <cell r="C119" t="str">
            <v>UPA ENGENHO VELHO - C.G 010/2022</v>
          </cell>
          <cell r="E119" t="str">
            <v>3.12 - Material Hospitalar</v>
          </cell>
          <cell r="F119">
            <v>3817043000152</v>
          </cell>
          <cell r="G119" t="str">
            <v>PHARMAPLUS LTDA</v>
          </cell>
          <cell r="H119" t="str">
            <v>B</v>
          </cell>
          <cell r="I119" t="str">
            <v>S</v>
          </cell>
          <cell r="J119" t="str">
            <v>44264</v>
          </cell>
          <cell r="K119">
            <v>44707</v>
          </cell>
          <cell r="L119" t="str">
            <v>26220503817043000152550010000442641038900952</v>
          </cell>
          <cell r="M119" t="str">
            <v>2611606 - Recife - PE</v>
          </cell>
          <cell r="N119">
            <v>558</v>
          </cell>
        </row>
        <row r="120">
          <cell r="C120" t="str">
            <v>UPA ENGENHO VELHO - C.G 010/2022</v>
          </cell>
          <cell r="E120" t="str">
            <v>3.12 - Material Hospitalar</v>
          </cell>
          <cell r="F120">
            <v>3817043000152</v>
          </cell>
          <cell r="G120" t="str">
            <v>PHARMAPLUS LTDA</v>
          </cell>
          <cell r="H120" t="str">
            <v>B</v>
          </cell>
          <cell r="I120" t="str">
            <v>S</v>
          </cell>
          <cell r="J120" t="str">
            <v>44271</v>
          </cell>
          <cell r="K120">
            <v>44707</v>
          </cell>
          <cell r="L120" t="str">
            <v>26220503817043000152550010000442711090504226</v>
          </cell>
          <cell r="M120" t="str">
            <v>2611606 - Recife - PE</v>
          </cell>
          <cell r="N120">
            <v>276.5</v>
          </cell>
        </row>
        <row r="121">
          <cell r="C121" t="str">
            <v>UPA ENGENHO VELHO - C.G 010/2022</v>
          </cell>
          <cell r="E121" t="str">
            <v>3.12 - Material Hospitalar</v>
          </cell>
          <cell r="F121">
            <v>58426628000990</v>
          </cell>
          <cell r="G121" t="str">
            <v>SAMTRONIC INDUSTRIA E COMERCIO LTDA</v>
          </cell>
          <cell r="H121" t="str">
            <v>B</v>
          </cell>
          <cell r="I121" t="str">
            <v>S</v>
          </cell>
          <cell r="J121" t="str">
            <v>482</v>
          </cell>
          <cell r="K121">
            <v>44712</v>
          </cell>
          <cell r="L121" t="str">
            <v>26220558426628000990550010000004821331966156</v>
          </cell>
          <cell r="M121" t="str">
            <v>2611606 - Recife - PE</v>
          </cell>
          <cell r="N121">
            <v>6975</v>
          </cell>
        </row>
        <row r="122">
          <cell r="C122" t="str">
            <v>UPA ENGENHO VELHO - C.G 010/2022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1464697</v>
          </cell>
          <cell r="K122">
            <v>44700</v>
          </cell>
          <cell r="L122" t="str">
            <v>35220561418042000131550040014646971651834169</v>
          </cell>
          <cell r="M122" t="str">
            <v>35 -  São Paulo</v>
          </cell>
          <cell r="N122">
            <v>1497.4</v>
          </cell>
        </row>
        <row r="123">
          <cell r="C123" t="str">
            <v>UPA ENGENHO VELHO - C.G 010/2022</v>
          </cell>
          <cell r="E123" t="str">
            <v>3.12 - Material Hospitalar</v>
          </cell>
          <cell r="F123">
            <v>10779833000156</v>
          </cell>
          <cell r="G123" t="str">
            <v>MEDICAL MERCANTIL DE APARELHAGEM MEDICA</v>
          </cell>
          <cell r="H123" t="str">
            <v>B</v>
          </cell>
          <cell r="I123" t="str">
            <v>S</v>
          </cell>
          <cell r="J123" t="str">
            <v>553110</v>
          </cell>
          <cell r="K123">
            <v>44725</v>
          </cell>
          <cell r="L123" t="str">
            <v>26220610779833000156550010005531101005551321</v>
          </cell>
          <cell r="M123" t="str">
            <v>2611606 - Recife - PE</v>
          </cell>
          <cell r="N123">
            <v>598.20000000000005</v>
          </cell>
        </row>
        <row r="124">
          <cell r="C124" t="str">
            <v>UPA ENGENHO VELHO - C.G 010/2022</v>
          </cell>
          <cell r="E124" t="str">
            <v>3.4 - Material Farmacológico</v>
          </cell>
          <cell r="F124">
            <v>23664355000180</v>
          </cell>
          <cell r="G124" t="str">
            <v>INJERMED MEDICAMENTOS ESPECIAIS MG</v>
          </cell>
          <cell r="H124" t="str">
            <v>B</v>
          </cell>
          <cell r="I124" t="str">
            <v>S</v>
          </cell>
          <cell r="J124" t="str">
            <v>11672</v>
          </cell>
          <cell r="K124">
            <v>44707</v>
          </cell>
          <cell r="L124" t="str">
            <v>31220523664355000180550010000116721474510485</v>
          </cell>
          <cell r="M124" t="str">
            <v>31 -  Minas Gerais</v>
          </cell>
          <cell r="N124">
            <v>320</v>
          </cell>
        </row>
        <row r="125">
          <cell r="C125" t="str">
            <v>UPA ENGENHO VELHO - C.G 010/2022</v>
          </cell>
          <cell r="E125" t="str">
            <v>3.4 - Material Farmacológico</v>
          </cell>
          <cell r="F125">
            <v>3817043000152</v>
          </cell>
          <cell r="G125" t="str">
            <v>PHARMAPLUS LTDA</v>
          </cell>
          <cell r="H125" t="str">
            <v>B</v>
          </cell>
          <cell r="I125" t="str">
            <v>S</v>
          </cell>
          <cell r="J125" t="str">
            <v>44261</v>
          </cell>
          <cell r="K125">
            <v>44707</v>
          </cell>
          <cell r="L125" t="str">
            <v>262205038170430001525500100004426.11060451438</v>
          </cell>
          <cell r="M125" t="str">
            <v>2611606 - Recife - PE</v>
          </cell>
          <cell r="N125">
            <v>136.4</v>
          </cell>
        </row>
        <row r="126">
          <cell r="C126" t="str">
            <v>UPA ENGENHO VELHO - C.G 010/2022</v>
          </cell>
          <cell r="E126" t="str">
            <v>3.4 - Material Farmacológico</v>
          </cell>
          <cell r="F126">
            <v>3817043000152</v>
          </cell>
          <cell r="G126" t="str">
            <v>PHARMAPLUS LTDA</v>
          </cell>
          <cell r="H126" t="str">
            <v>B</v>
          </cell>
          <cell r="I126" t="str">
            <v>S</v>
          </cell>
          <cell r="J126" t="str">
            <v>44158</v>
          </cell>
          <cell r="K126">
            <v>44707</v>
          </cell>
          <cell r="L126" t="str">
            <v>26220503817043000152550010000442481072785054</v>
          </cell>
          <cell r="M126" t="str">
            <v>2611606 - Recife - PE</v>
          </cell>
          <cell r="N126">
            <v>73.5</v>
          </cell>
        </row>
        <row r="127">
          <cell r="C127" t="str">
            <v>UPA ENGENHO VELHO - C.G 010/2022</v>
          </cell>
          <cell r="E127" t="str">
            <v>3.11 - Material Laboratorial</v>
          </cell>
          <cell r="F127">
            <v>8282077000103</v>
          </cell>
          <cell r="G127" t="str">
            <v>BIOSYSTEMS NE COMERCIO DE PRODUTOS LABOR</v>
          </cell>
          <cell r="H127" t="str">
            <v>B</v>
          </cell>
          <cell r="I127" t="str">
            <v>S</v>
          </cell>
          <cell r="J127" t="str">
            <v>141579</v>
          </cell>
          <cell r="K127">
            <v>44732</v>
          </cell>
          <cell r="L127" t="str">
            <v>25220408282077000103550020001715791626183881</v>
          </cell>
          <cell r="M127" t="str">
            <v>25 -  Paraíba</v>
          </cell>
          <cell r="N127">
            <v>500</v>
          </cell>
        </row>
        <row r="128">
          <cell r="C128" t="str">
            <v>UPA ENGENHO VELHO - C.G 010/2022</v>
          </cell>
          <cell r="E128" t="str">
            <v>3.1 - Combustíveis e Lubrificantes Automotivos</v>
          </cell>
          <cell r="F128">
            <v>30194580000166</v>
          </cell>
          <cell r="G128" t="str">
            <v>J V R A FERREIRA COMBUSTIVEIS EIRELI</v>
          </cell>
          <cell r="H128" t="str">
            <v>S</v>
          </cell>
          <cell r="I128" t="str">
            <v>S</v>
          </cell>
          <cell r="J128" t="str">
            <v>7020</v>
          </cell>
          <cell r="K128">
            <v>44733</v>
          </cell>
          <cell r="M128" t="str">
            <v>2611606 - Recife - PE</v>
          </cell>
          <cell r="N128">
            <v>280.01</v>
          </cell>
        </row>
        <row r="129">
          <cell r="C129" t="str">
            <v>UPA ENGENHO VELHO - C.G 010/2022</v>
          </cell>
          <cell r="E129" t="str">
            <v>5.12 - Energia Elétrica</v>
          </cell>
          <cell r="F129">
            <v>10835932000108</v>
          </cell>
          <cell r="G129" t="str">
            <v>NEOENERGIA</v>
          </cell>
          <cell r="H129" t="str">
            <v>S</v>
          </cell>
          <cell r="I129" t="str">
            <v>S</v>
          </cell>
          <cell r="J129" t="str">
            <v>215592666</v>
          </cell>
          <cell r="K129">
            <v>44756</v>
          </cell>
          <cell r="M129" t="str">
            <v>2611606 - Recife - PE</v>
          </cell>
          <cell r="N129">
            <v>7279.52</v>
          </cell>
        </row>
        <row r="130">
          <cell r="C130" t="str">
            <v>UPA ENGENHO VELHO - C.G 010/2022</v>
          </cell>
          <cell r="E130" t="str">
            <v xml:space="preserve">5.25 - Serviços Bancários </v>
          </cell>
          <cell r="F130">
            <v>9767633000102</v>
          </cell>
          <cell r="G130" t="str">
            <v>CAIXA ECONOMICA FEDERAL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44742</v>
          </cell>
          <cell r="M130" t="str">
            <v>2611606 - Recife - PE</v>
          </cell>
          <cell r="N130">
            <v>507</v>
          </cell>
        </row>
        <row r="131">
          <cell r="C131" t="str">
            <v>UPA ENGENHO VELHO - C.G 010/2022</v>
          </cell>
          <cell r="E131" t="str">
            <v>5.19 - Serviços Gráficos, de Encadernação e de Emolduração</v>
          </cell>
          <cell r="F131">
            <v>16879198000165</v>
          </cell>
          <cell r="G131" t="str">
            <v>CELIA PALMEIRA VALENCA BENTO</v>
          </cell>
          <cell r="H131" t="str">
            <v>S</v>
          </cell>
          <cell r="I131" t="str">
            <v>S</v>
          </cell>
          <cell r="J131" t="str">
            <v>5</v>
          </cell>
          <cell r="K131">
            <v>44755</v>
          </cell>
          <cell r="L131" t="str">
            <v>AMJR23037</v>
          </cell>
          <cell r="M131" t="str">
            <v>2607901 - Jaboatão dos Guararapes - PE</v>
          </cell>
          <cell r="N131">
            <v>370</v>
          </cell>
        </row>
        <row r="132">
          <cell r="C132" t="str">
            <v>UPA ENGENHO VELHO - C.G 010/2022</v>
          </cell>
          <cell r="E132" t="str">
            <v xml:space="preserve">3.9 - Material para Manutenção de Bens Imóveis </v>
          </cell>
          <cell r="F132">
            <v>10230480000483</v>
          </cell>
          <cell r="G132" t="str">
            <v>FERREIRA COSTA E CIA LTDA</v>
          </cell>
          <cell r="H132" t="str">
            <v>B</v>
          </cell>
          <cell r="I132" t="str">
            <v>S</v>
          </cell>
          <cell r="J132" t="str">
            <v>1123771</v>
          </cell>
          <cell r="K132">
            <v>44732</v>
          </cell>
          <cell r="L132" t="str">
            <v>2622061023048000048355010001123771108365708</v>
          </cell>
          <cell r="M132" t="str">
            <v>2611606 - Recife - PE</v>
          </cell>
          <cell r="N132">
            <v>948</v>
          </cell>
        </row>
        <row r="133">
          <cell r="C133" t="str">
            <v>UPA ENGENHO VELHO - C.G 010/2022</v>
          </cell>
          <cell r="E133" t="str">
            <v>5.17 - Manutenção de Software, Certificação Digital e Microfilmagem</v>
          </cell>
          <cell r="F133">
            <v>92306257000780</v>
          </cell>
          <cell r="G133" t="str">
            <v>MV INFORMATICA NORDESTE LTDA</v>
          </cell>
          <cell r="H133" t="str">
            <v>S</v>
          </cell>
          <cell r="I133" t="str">
            <v>S</v>
          </cell>
          <cell r="J133" t="str">
            <v>42346</v>
          </cell>
          <cell r="K133">
            <v>44757</v>
          </cell>
          <cell r="L133" t="str">
            <v>YGUZGXLZ</v>
          </cell>
          <cell r="M133" t="str">
            <v>2611606 - Recife - PE</v>
          </cell>
          <cell r="N133">
            <v>11400</v>
          </cell>
        </row>
        <row r="134">
          <cell r="C134" t="str">
            <v>UPA ENGENHO VELHO - C.G 010/2022</v>
          </cell>
          <cell r="E134" t="str">
            <v xml:space="preserve">3.9 - Material para Manutenção de Bens Imóveis </v>
          </cell>
          <cell r="F134">
            <v>7272825000457</v>
          </cell>
          <cell r="G134" t="str">
            <v>TECNO INDUSTRIA E COMERCIO DE COMPTADORE</v>
          </cell>
          <cell r="H134" t="str">
            <v>B</v>
          </cell>
          <cell r="I134" t="str">
            <v>S</v>
          </cell>
          <cell r="J134" t="str">
            <v>1239632</v>
          </cell>
          <cell r="K134">
            <v>44735</v>
          </cell>
          <cell r="L134" t="str">
            <v>23220607272825000457550010012396321012395335</v>
          </cell>
          <cell r="M134" t="str">
            <v>23 -  Ceará</v>
          </cell>
          <cell r="N134">
            <v>396</v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2"/>
  <sheetViews>
    <sheetView tabSelected="1" workbookViewId="0">
      <selection sqref="A1:XFD1048576"/>
    </sheetView>
  </sheetViews>
  <sheetFormatPr defaultColWidth="8.7109375" defaultRowHeight="15" x14ac:dyDescent="0.2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9767633000951</v>
      </c>
      <c r="B2" s="4" t="str">
        <f>'[1]TCE - ANEXO IV - Preencher'!C11</f>
        <v>UPA ENGENHO VELHO - C.G 010/2022</v>
      </c>
      <c r="C2" s="4" t="str">
        <f>'[1]TCE - ANEXO IV - Preencher'!E11</f>
        <v>5.16 - Serviços Médico-Hospitalares, Odotonlogia e Laboratoriais</v>
      </c>
      <c r="D2" s="3">
        <f>'[1]TCE - ANEXO IV - Preencher'!F11</f>
        <v>36518364000105</v>
      </c>
      <c r="E2" s="5" t="str">
        <f>'[1]TCE - ANEXO IV - Preencher'!G11</f>
        <v>DOC SOLUTION SERVICOS MEDICOS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41</v>
      </c>
      <c r="I2" s="6">
        <f>IF('[1]TCE - ANEXO IV - Preencher'!K11="","",'[1]TCE - ANEXO IV - Preencher'!K11)</f>
        <v>44741</v>
      </c>
      <c r="J2" s="5" t="str">
        <f>'[1]TCE - ANEXO IV - Preencher'!L11</f>
        <v>B2C44726</v>
      </c>
      <c r="K2" s="5" t="str">
        <f>IF(F2="B",LEFT('[1]TCE - ANEXO IV - Preencher'!M11,2),IF(F2="S",LEFT('[1]TCE - ANEXO IV - Preencher'!M11,7),IF('[1]TCE - ANEXO IV - Preencher'!H11="","")))</f>
        <v>2516607</v>
      </c>
      <c r="L2" s="7">
        <f>'[1]TCE - ANEXO IV - Preencher'!N11</f>
        <v>1250</v>
      </c>
    </row>
    <row r="3" spans="1:12" s="8" customFormat="1" ht="19.5" customHeight="1" x14ac:dyDescent="0.25">
      <c r="A3" s="3">
        <f>IFERROR(VLOOKUP(B3,'[1]DADOS (OCULTAR)'!$Q$3:$S$133,3,0),"")</f>
        <v>9767633000951</v>
      </c>
      <c r="B3" s="4" t="str">
        <f>'[1]TCE - ANEXO IV - Preencher'!C12</f>
        <v>UPA ENGENHO VELHO - C.G 010/2022</v>
      </c>
      <c r="C3" s="4" t="str">
        <f>'[1]TCE - ANEXO IV - Preencher'!E12</f>
        <v>5.17 - Manutenção de Software, Certificação Digital e Microfilmagem</v>
      </c>
      <c r="D3" s="3">
        <f>'[1]TCE - ANEXO IV - Preencher'!F12</f>
        <v>3613658000167</v>
      </c>
      <c r="E3" s="5" t="str">
        <f>'[1]TCE - ANEXO IV - Preencher'!G12</f>
        <v>SEQUENCE INFORMATICA LTDA EPP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23717</v>
      </c>
      <c r="I3" s="6">
        <f>IF('[1]TCE - ANEXO IV - Preencher'!K12="","",'[1]TCE - ANEXO IV - Preencher'!K12)</f>
        <v>44718</v>
      </c>
      <c r="J3" s="5" t="str">
        <f>'[1]TCE - ANEXO IV - Preencher'!L12</f>
        <v>FX4TGX2X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760</v>
      </c>
    </row>
    <row r="4" spans="1:12" s="8" customFormat="1" ht="19.5" customHeight="1" x14ac:dyDescent="0.25">
      <c r="A4" s="3">
        <f>IFERROR(VLOOKUP(B4,'[1]DADOS (OCULTAR)'!$Q$3:$S$133,3,0),"")</f>
        <v>9767633000951</v>
      </c>
      <c r="B4" s="4" t="str">
        <f>'[1]TCE - ANEXO IV - Preencher'!C13</f>
        <v>UPA ENGENHO VELHO - C.G 010/2022</v>
      </c>
      <c r="C4" s="4" t="str">
        <f>'[1]TCE - ANEXO IV - Preencher'!E13</f>
        <v>5.3 - Locação de Máquinas e Equipamentos</v>
      </c>
      <c r="D4" s="3">
        <f>'[1]TCE - ANEXO IV - Preencher'!F13</f>
        <v>14543772000184</v>
      </c>
      <c r="E4" s="5" t="str">
        <f>'[1]TCE - ANEXO IV - Preencher'!G13</f>
        <v>BRAVO LOCAÇAO DE MAQUINAS E EQUIPAMENTOS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7809</v>
      </c>
      <c r="I4" s="6">
        <f>IF('[1]TCE - ANEXO IV - Preencher'!K13="","",'[1]TCE - ANEXO IV - Preencher'!K13)</f>
        <v>44713</v>
      </c>
      <c r="J4" s="5" t="str">
        <f>'[1]TCE - ANEXO IV - Preencher'!L13</f>
        <v>X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1423.34</v>
      </c>
    </row>
    <row r="5" spans="1:12" s="8" customFormat="1" ht="19.5" customHeight="1" x14ac:dyDescent="0.25">
      <c r="A5" s="3">
        <f>IFERROR(VLOOKUP(B5,'[1]DADOS (OCULTAR)'!$Q$3:$S$133,3,0),"")</f>
        <v>9767633000951</v>
      </c>
      <c r="B5" s="4" t="str">
        <f>'[1]TCE - ANEXO IV - Preencher'!C14</f>
        <v>UPA ENGENHO VELHO - C.G 010/2022</v>
      </c>
      <c r="C5" s="4" t="str">
        <f>'[1]TCE - ANEXO IV - Preencher'!E14</f>
        <v>5.3 - Locação de Máquinas e Equipamentos</v>
      </c>
      <c r="D5" s="3">
        <f>'[1]TCE - ANEXO IV - Preencher'!F14</f>
        <v>14543772000184</v>
      </c>
      <c r="E5" s="5" t="str">
        <f>'[1]TCE - ANEXO IV - Preencher'!G14</f>
        <v>BRAVO LOCAÇAO DE MAQUINAS E EQUIPAMENTOS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7880</v>
      </c>
      <c r="I5" s="6">
        <f>IF('[1]TCE - ANEXO IV - Preencher'!K14="","",'[1]TCE - ANEXO IV - Preencher'!K14)</f>
        <v>44714</v>
      </c>
      <c r="J5" s="5" t="str">
        <f>'[1]TCE - ANEXO IV - Preencher'!L14</f>
        <v>X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500</v>
      </c>
    </row>
    <row r="6" spans="1:12" s="8" customFormat="1" ht="19.5" customHeight="1" x14ac:dyDescent="0.25">
      <c r="A6" s="3">
        <f>IFERROR(VLOOKUP(B6,'[1]DADOS (OCULTAR)'!$Q$3:$S$133,3,0),"")</f>
        <v>9767633000951</v>
      </c>
      <c r="B6" s="4" t="str">
        <f>'[1]TCE - ANEXO IV - Preencher'!C15</f>
        <v>UPA ENGENHO VELHO - C.G 010/2022</v>
      </c>
      <c r="C6" s="4" t="str">
        <f>'[1]TCE - ANEXO IV - Preencher'!E15</f>
        <v>5.10 - Detetização/Tratamento de Resíduos e Afins</v>
      </c>
      <c r="D6" s="3">
        <f>'[1]TCE - ANEXO IV - Preencher'!F15</f>
        <v>35474980000149</v>
      </c>
      <c r="E6" s="5" t="str">
        <f>'[1]TCE - ANEXO IV - Preencher'!G15</f>
        <v>LIMPSERVICE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3989</v>
      </c>
      <c r="I6" s="6">
        <f>IF('[1]TCE - ANEXO IV - Preencher'!K15="","",'[1]TCE - ANEXO IV - Preencher'!K15)</f>
        <v>44718</v>
      </c>
      <c r="J6" s="5" t="str">
        <f>'[1]TCE - ANEXO IV - Preencher'!L15</f>
        <v>GUZF46517</v>
      </c>
      <c r="K6" s="5" t="str">
        <f>IF(F6="B",LEFT('[1]TCE - ANEXO IV - Preencher'!M15,2),IF(F6="S",LEFT('[1]TCE - ANEXO IV - Preencher'!M15,7),IF('[1]TCE - ANEXO IV - Preencher'!H15="","")))</f>
        <v>2609600</v>
      </c>
      <c r="L6" s="7">
        <f>'[1]TCE - ANEXO IV - Preencher'!N15</f>
        <v>800</v>
      </c>
    </row>
    <row r="7" spans="1:12" s="8" customFormat="1" ht="19.5" customHeight="1" x14ac:dyDescent="0.25">
      <c r="A7" s="3">
        <f>IFERROR(VLOOKUP(B7,'[1]DADOS (OCULTAR)'!$Q$3:$S$133,3,0),"")</f>
        <v>9767633000951</v>
      </c>
      <c r="B7" s="4" t="str">
        <f>'[1]TCE - ANEXO IV - Preencher'!C16</f>
        <v>UPA ENGENHO VELHO - C.G 010/2022</v>
      </c>
      <c r="C7" s="4" t="str">
        <f>'[1]TCE - ANEXO IV - Preencher'!E16</f>
        <v>5.5 - Reparo e Manutenção de Máquinas e Equipamentos</v>
      </c>
      <c r="D7" s="3">
        <f>'[1]TCE - ANEXO IV - Preencher'!F16</f>
        <v>24380578002041</v>
      </c>
      <c r="E7" s="5" t="str">
        <f>'[1]TCE - ANEXO IV - Preencher'!G16</f>
        <v>WHITE MARTINS LOCACAO CILINDRO PAT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139504</v>
      </c>
      <c r="I7" s="6">
        <f>IF('[1]TCE - ANEXO IV - Preencher'!K16="","",'[1]TCE - ANEXO IV - Preencher'!K16)</f>
        <v>44720</v>
      </c>
      <c r="J7" s="5" t="str">
        <f>'[1]TCE - ANEXO IV - Preencher'!L16</f>
        <v>X</v>
      </c>
      <c r="K7" s="5" t="str">
        <f>IF(F7="B",LEFT('[1]TCE - ANEXO IV - Preencher'!M16,2),IF(F7="S",LEFT('[1]TCE - ANEXO IV - Preencher'!M16,7),IF('[1]TCE - ANEXO IV - Preencher'!H16="","")))</f>
        <v>2607901</v>
      </c>
      <c r="L7" s="7">
        <f>'[1]TCE - ANEXO IV - Preencher'!N16</f>
        <v>3102.04</v>
      </c>
    </row>
    <row r="8" spans="1:12" s="8" customFormat="1" ht="19.5" customHeight="1" x14ac:dyDescent="0.25">
      <c r="A8" s="3">
        <f>IFERROR(VLOOKUP(B8,'[1]DADOS (OCULTAR)'!$Q$3:$S$133,3,0),"")</f>
        <v>9767633000951</v>
      </c>
      <c r="B8" s="4" t="str">
        <f>'[1]TCE - ANEXO IV - Preencher'!C17</f>
        <v>UPA ENGENHO VELHO - C.G 010/2022</v>
      </c>
      <c r="C8" s="4" t="str">
        <f>'[1]TCE - ANEXO IV - Preencher'!E17</f>
        <v>5.99 - Outros Serviços de Terceiros Pessoa Jurídica</v>
      </c>
      <c r="D8" s="3">
        <f>'[1]TCE - ANEXO IV - Preencher'!F17</f>
        <v>10816775000274</v>
      </c>
      <c r="E8" s="5" t="str">
        <f>'[1]TCE - ANEXO IV - Preencher'!G17</f>
        <v>INSPETORIA SALESIANA DO NORDESTE DO BRASIL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15435</v>
      </c>
      <c r="I8" s="6">
        <f>IF('[1]TCE - ANEXO IV - Preencher'!K17="","",'[1]TCE - ANEXO IV - Preencher'!K17)</f>
        <v>44722</v>
      </c>
      <c r="J8" s="5" t="str">
        <f>'[1]TCE - ANEXO IV - Preencher'!L17</f>
        <v>G3GDU77S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270</v>
      </c>
    </row>
    <row r="9" spans="1:12" s="8" customFormat="1" ht="19.5" customHeight="1" x14ac:dyDescent="0.25">
      <c r="A9" s="3">
        <f>IFERROR(VLOOKUP(B9,'[1]DADOS (OCULTAR)'!$Q$3:$S$133,3,0),"")</f>
        <v>9767633000951</v>
      </c>
      <c r="B9" s="4" t="str">
        <f>'[1]TCE - ANEXO IV - Preencher'!C18</f>
        <v>UPA ENGENHO VELHO - C.G 010/2022</v>
      </c>
      <c r="C9" s="4" t="str">
        <f>'[1]TCE - ANEXO IV - Preencher'!E18</f>
        <v>5.15 - Serviços Domésticos</v>
      </c>
      <c r="D9" s="3">
        <f>'[1]TCE - ANEXO IV - Preencher'!F18</f>
        <v>31675417000188</v>
      </c>
      <c r="E9" s="5" t="str">
        <f>'[1]TCE - ANEXO IV - Preencher'!G18</f>
        <v>LAVECLIN LAVANDERIA HOSPITALAR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298</v>
      </c>
      <c r="I9" s="6">
        <f>IF('[1]TCE - ANEXO IV - Preencher'!K18="","",'[1]TCE - ANEXO IV - Preencher'!K18)</f>
        <v>44743</v>
      </c>
      <c r="J9" s="5" t="str">
        <f>'[1]TCE - ANEXO IV - Preencher'!L18</f>
        <v>GSRJ30463</v>
      </c>
      <c r="K9" s="5" t="str">
        <f>IF(F9="B",LEFT('[1]TCE - ANEXO IV - Preencher'!M18,2),IF(F9="S",LEFT('[1]TCE - ANEXO IV - Preencher'!M18,7),IF('[1]TCE - ANEXO IV - Preencher'!H18="","")))</f>
        <v>2603454</v>
      </c>
      <c r="L9" s="7">
        <f>'[1]TCE - ANEXO IV - Preencher'!N18</f>
        <v>2994.78</v>
      </c>
    </row>
    <row r="10" spans="1:12" s="8" customFormat="1" ht="19.5" customHeight="1" x14ac:dyDescent="0.25">
      <c r="A10" s="3">
        <f>IFERROR(VLOOKUP(B10,'[1]DADOS (OCULTAR)'!$Q$3:$S$133,3,0),"")</f>
        <v>9767633000951</v>
      </c>
      <c r="B10" s="4" t="str">
        <f>'[1]TCE - ANEXO IV - Preencher'!C19</f>
        <v>UPA ENGENHO VELHO - C.G 010/2022</v>
      </c>
      <c r="C10" s="4" t="str">
        <f>'[1]TCE - ANEXO IV - Preencher'!E19</f>
        <v>5.99 - Outros Serviços de Terceiros Pessoa Jurídica</v>
      </c>
      <c r="D10" s="3">
        <f>'[1]TCE - ANEXO IV - Preencher'!F19</f>
        <v>35343136000189</v>
      </c>
      <c r="E10" s="5" t="str">
        <f>'[1]TCE - ANEXO IV - Preencher'!G19</f>
        <v>EMBRAESTER - EMPRESA BRASILEIRA DE ESTIRILIZACOES EIREL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10559</v>
      </c>
      <c r="I10" s="6">
        <f>IF('[1]TCE - ANEXO IV - Preencher'!K19="","",'[1]TCE - ANEXO IV - Preencher'!K19)</f>
        <v>44743</v>
      </c>
      <c r="J10" s="5" t="str">
        <f>'[1]TCE - ANEXO IV - Preencher'!L19</f>
        <v>E23NTCJA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768.5</v>
      </c>
    </row>
    <row r="11" spans="1:12" s="8" customFormat="1" ht="19.5" customHeight="1" x14ac:dyDescent="0.25">
      <c r="A11" s="3">
        <f>IFERROR(VLOOKUP(B11,'[1]DADOS (OCULTAR)'!$Q$3:$S$133,3,0),"")</f>
        <v>9767633000951</v>
      </c>
      <c r="B11" s="4" t="str">
        <f>'[1]TCE - ANEXO IV - Preencher'!C20</f>
        <v>UPA ENGENHO VELHO - C.G 010/2022</v>
      </c>
      <c r="C11" s="4" t="str">
        <f>'[1]TCE - ANEXO IV - Preencher'!E20</f>
        <v>5.8 - Locação de Veículos Automotores</v>
      </c>
      <c r="D11" s="3">
        <f>'[1]TCE - ANEXO IV - Preencher'!F20</f>
        <v>29932922000119</v>
      </c>
      <c r="E11" s="5" t="str">
        <f>'[1]TCE - ANEXO IV - Preencher'!G20</f>
        <v>MEDLIFE LOCAÇAO DE MAQUINAS E EQUIPAMENTOS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441</v>
      </c>
      <c r="I11" s="6">
        <f>IF('[1]TCE - ANEXO IV - Preencher'!K20="","",'[1]TCE - ANEXO IV - Preencher'!K20)</f>
        <v>44743</v>
      </c>
      <c r="J11" s="5" t="str">
        <f>'[1]TCE - ANEXO IV - Preencher'!L20</f>
        <v>X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14000</v>
      </c>
    </row>
    <row r="12" spans="1:12" s="8" customFormat="1" ht="19.5" customHeight="1" x14ac:dyDescent="0.25">
      <c r="A12" s="3">
        <f>IFERROR(VLOOKUP(B12,'[1]DADOS (OCULTAR)'!$Q$3:$S$133,3,0),"")</f>
        <v>9767633000951</v>
      </c>
      <c r="B12" s="4" t="str">
        <f>'[1]TCE - ANEXO IV - Preencher'!C21</f>
        <v>UPA ENGENHO VELHO - C.G 010/2022</v>
      </c>
      <c r="C12" s="4" t="str">
        <f>'[1]TCE - ANEXO IV - Preencher'!E21</f>
        <v>5.10 - Detetização/Tratamento de Resíduos e Afins</v>
      </c>
      <c r="D12" s="3">
        <f>'[1]TCE - ANEXO IV - Preencher'!F21</f>
        <v>11863530000180</v>
      </c>
      <c r="E12" s="5" t="str">
        <f>'[1]TCE - ANEXO IV - Preencher'!G21</f>
        <v>BRASCON GESTAO AMBIENTAL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116573</v>
      </c>
      <c r="I12" s="6">
        <f>IF('[1]TCE - ANEXO IV - Preencher'!K21="","",'[1]TCE - ANEXO IV - Preencher'!K21)</f>
        <v>44743</v>
      </c>
      <c r="J12" s="5" t="str">
        <f>'[1]TCE - ANEXO IV - Preencher'!L21</f>
        <v>Q63YCXC2P</v>
      </c>
      <c r="K12" s="5" t="str">
        <f>IF(F12="B",LEFT('[1]TCE - ANEXO IV - Preencher'!M21,2),IF(F12="S",LEFT('[1]TCE - ANEXO IV - Preencher'!M21,7),IF('[1]TCE - ANEXO IV - Preencher'!H21="","")))</f>
        <v>2611309</v>
      </c>
      <c r="L12" s="7">
        <f>'[1]TCE - ANEXO IV - Preencher'!N21</f>
        <v>24</v>
      </c>
    </row>
    <row r="13" spans="1:12" s="8" customFormat="1" ht="19.5" customHeight="1" x14ac:dyDescent="0.25">
      <c r="A13" s="3">
        <f>IFERROR(VLOOKUP(B13,'[1]DADOS (OCULTAR)'!$Q$3:$S$133,3,0),"")</f>
        <v>9767633000951</v>
      </c>
      <c r="B13" s="4" t="str">
        <f>'[1]TCE - ANEXO IV - Preencher'!C22</f>
        <v>UPA ENGENHO VELHO - C.G 010/2022</v>
      </c>
      <c r="C13" s="4" t="str">
        <f>'[1]TCE - ANEXO IV - Preencher'!E22</f>
        <v>5.5 - Reparo e Manutenção de Máquinas e Equipamentos</v>
      </c>
      <c r="D13" s="3">
        <f>'[1]TCE - ANEXO IV - Preencher'!F22</f>
        <v>12067307000199</v>
      </c>
      <c r="E13" s="5" t="str">
        <f>'[1]TCE - ANEXO IV - Preencher'!G22</f>
        <v>CAETANO ALVES DA SILVA 36883816453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484</v>
      </c>
      <c r="I13" s="6">
        <f>IF('[1]TCE - ANEXO IV - Preencher'!K22="","",'[1]TCE - ANEXO IV - Preencher'!K22)</f>
        <v>44744</v>
      </c>
      <c r="J13" s="5" t="str">
        <f>'[1]TCE - ANEXO IV - Preencher'!L22</f>
        <v>ZJSM42744</v>
      </c>
      <c r="K13" s="5" t="str">
        <f>IF(F13="B",LEFT('[1]TCE - ANEXO IV - Preencher'!M22,2),IF(F13="S",LEFT('[1]TCE - ANEXO IV - Preencher'!M22,7),IF('[1]TCE - ANEXO IV - Preencher'!H22="","")))</f>
        <v>2607901</v>
      </c>
      <c r="L13" s="7">
        <f>'[1]TCE - ANEXO IV - Preencher'!N22</f>
        <v>800</v>
      </c>
    </row>
    <row r="14" spans="1:12" s="8" customFormat="1" ht="19.5" customHeight="1" x14ac:dyDescent="0.25">
      <c r="A14" s="3">
        <f>IFERROR(VLOOKUP(B14,'[1]DADOS (OCULTAR)'!$Q$3:$S$133,3,0),"")</f>
        <v>9767633000951</v>
      </c>
      <c r="B14" s="4" t="str">
        <f>'[1]TCE - ANEXO IV - Preencher'!C23</f>
        <v>UPA ENGENHO VELHO - C.G 010/2022</v>
      </c>
      <c r="C14" s="4" t="str">
        <f>'[1]TCE - ANEXO IV - Preencher'!E23</f>
        <v>5.3 - Locação de Máquinas e Equipamentos</v>
      </c>
      <c r="D14" s="3">
        <f>'[1]TCE - ANEXO IV - Preencher'!F23</f>
        <v>14543772000184</v>
      </c>
      <c r="E14" s="5" t="str">
        <f>'[1]TCE - ANEXO IV - Preencher'!G23</f>
        <v>BRAVO LOCAÇAO DE MAQUINAS E EQUIPAMENTOS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7933</v>
      </c>
      <c r="I14" s="6">
        <f>IF('[1]TCE - ANEXO IV - Preencher'!K23="","",'[1]TCE - ANEXO IV - Preencher'!K23)</f>
        <v>44743</v>
      </c>
      <c r="J14" s="5" t="str">
        <f>'[1]TCE - ANEXO IV - Preencher'!L23</f>
        <v>X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2100</v>
      </c>
    </row>
    <row r="15" spans="1:12" s="8" customFormat="1" ht="19.5" customHeight="1" x14ac:dyDescent="0.25">
      <c r="A15" s="3">
        <f>IFERROR(VLOOKUP(B15,'[1]DADOS (OCULTAR)'!$Q$3:$S$133,3,0),"")</f>
        <v>9767633000951</v>
      </c>
      <c r="B15" s="4" t="str">
        <f>'[1]TCE - ANEXO IV - Preencher'!C24</f>
        <v>UPA ENGENHO VELHO - C.G 010/2022</v>
      </c>
      <c r="C15" s="4" t="str">
        <f>'[1]TCE - ANEXO IV - Preencher'!E24</f>
        <v>5.3 - Locação de Máquinas e Equipamentos</v>
      </c>
      <c r="D15" s="3">
        <f>'[1]TCE - ANEXO IV - Preencher'!F24</f>
        <v>6983851000188</v>
      </c>
      <c r="E15" s="5" t="str">
        <f>'[1]TCE - ANEXO IV - Preencher'!G24</f>
        <v>ACR COMERCIAL LTDA - EPP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107/2022</v>
      </c>
      <c r="I15" s="6">
        <f>IF('[1]TCE - ANEXO IV - Preencher'!K24="","",'[1]TCE - ANEXO IV - Preencher'!K24)</f>
        <v>44742</v>
      </c>
      <c r="J15" s="5" t="str">
        <f>'[1]TCE - ANEXO IV - Preencher'!L24</f>
        <v>X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3925</v>
      </c>
    </row>
    <row r="16" spans="1:12" s="8" customFormat="1" ht="19.5" customHeight="1" x14ac:dyDescent="0.25">
      <c r="A16" s="3">
        <f>IFERROR(VLOOKUP(B16,'[1]DADOS (OCULTAR)'!$Q$3:$S$133,3,0),"")</f>
        <v>9767633000951</v>
      </c>
      <c r="B16" s="4" t="str">
        <f>'[1]TCE - ANEXO IV - Preencher'!C25</f>
        <v>UPA ENGENHO VELHO - C.G 010/2022</v>
      </c>
      <c r="C16" s="4" t="str">
        <f>'[1]TCE - ANEXO IV - Preencher'!E25</f>
        <v>5.99 - Outros Serviços de Terceiros Pessoa Jurídica</v>
      </c>
      <c r="D16" s="3">
        <f>'[1]TCE - ANEXO IV - Preencher'!F25</f>
        <v>45671533000133</v>
      </c>
      <c r="E16" s="5" t="str">
        <f>'[1]TCE - ANEXO IV - Preencher'!G25</f>
        <v>VITORINO E MAIA ADVOGADOS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29</v>
      </c>
      <c r="I16" s="6">
        <f>IF('[1]TCE - ANEXO IV - Preencher'!K25="","",'[1]TCE - ANEXO IV - Preencher'!K25)</f>
        <v>44743</v>
      </c>
      <c r="J16" s="5" t="str">
        <f>'[1]TCE - ANEXO IV - Preencher'!L25</f>
        <v>JVRXAE3A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2100</v>
      </c>
    </row>
    <row r="17" spans="1:12" s="8" customFormat="1" ht="19.5" customHeight="1" x14ac:dyDescent="0.25">
      <c r="A17" s="3">
        <f>IFERROR(VLOOKUP(B17,'[1]DADOS (OCULTAR)'!$Q$3:$S$133,3,0),"")</f>
        <v>9767633000951</v>
      </c>
      <c r="B17" s="4" t="str">
        <f>'[1]TCE - ANEXO IV - Preencher'!C26</f>
        <v>UPA ENGENHO VELHO - C.G 010/2022</v>
      </c>
      <c r="C17" s="4" t="str">
        <f>'[1]TCE - ANEXO IV - Preencher'!E26</f>
        <v>5.17 - Manutenção de Software, Certificação Digital e Microfilmagem</v>
      </c>
      <c r="D17" s="3">
        <f>'[1]TCE - ANEXO IV - Preencher'!F26</f>
        <v>10891998000115</v>
      </c>
      <c r="E17" s="5" t="str">
        <f>'[1]TCE - ANEXO IV - Preencher'!G26</f>
        <v>ADVISERSIT SERVICOS EM INFORMATICA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696</v>
      </c>
      <c r="I17" s="6">
        <f>IF('[1]TCE - ANEXO IV - Preencher'!K26="","",'[1]TCE - ANEXO IV - Preencher'!K26)</f>
        <v>44743</v>
      </c>
      <c r="J17" s="5" t="str">
        <f>'[1]TCE - ANEXO IV - Preencher'!L26</f>
        <v>KAUX17554</v>
      </c>
      <c r="K17" s="5" t="str">
        <f>IF(F17="B",LEFT('[1]TCE - ANEXO IV - Preencher'!M26,2),IF(F17="S",LEFT('[1]TCE - ANEXO IV - Preencher'!M26,7),IF('[1]TCE - ANEXO IV - Preencher'!H26="","")))</f>
        <v>2610707</v>
      </c>
      <c r="L17" s="7">
        <f>'[1]TCE - ANEXO IV - Preencher'!N26</f>
        <v>1200</v>
      </c>
    </row>
    <row r="18" spans="1:12" s="8" customFormat="1" ht="19.5" customHeight="1" x14ac:dyDescent="0.25">
      <c r="A18" s="3">
        <f>IFERROR(VLOOKUP(B18,'[1]DADOS (OCULTAR)'!$Q$3:$S$133,3,0),"")</f>
        <v>9767633000951</v>
      </c>
      <c r="B18" s="4" t="str">
        <f>'[1]TCE - ANEXO IV - Preencher'!C27</f>
        <v>UPA ENGENHO VELHO - C.G 010/2022</v>
      </c>
      <c r="C18" s="4" t="str">
        <f>'[1]TCE - ANEXO IV - Preencher'!E27</f>
        <v>5.23 - Limpeza e Conservação</v>
      </c>
      <c r="D18" s="3">
        <f>'[1]TCE - ANEXO IV - Preencher'!F27</f>
        <v>9863853000121</v>
      </c>
      <c r="E18" s="5" t="str">
        <f>'[1]TCE - ANEXO IV - Preencher'!G27</f>
        <v>SOSERVI - SOCIEDADE DE SERVICOS GERAIS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63926</v>
      </c>
      <c r="I18" s="6">
        <f>IF('[1]TCE - ANEXO IV - Preencher'!K27="","",'[1]TCE - ANEXO IV - Preencher'!K27)</f>
        <v>44718</v>
      </c>
      <c r="J18" s="5" t="str">
        <f>'[1]TCE - ANEXO IV - Preencher'!L27</f>
        <v>GGGM50451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46399.7</v>
      </c>
    </row>
    <row r="19" spans="1:12" s="8" customFormat="1" ht="19.5" customHeight="1" x14ac:dyDescent="0.25">
      <c r="A19" s="3">
        <f>IFERROR(VLOOKUP(B19,'[1]DADOS (OCULTAR)'!$Q$3:$S$133,3,0),"")</f>
        <v>9767633000951</v>
      </c>
      <c r="B19" s="4" t="str">
        <f>'[1]TCE - ANEXO IV - Preencher'!C28</f>
        <v>UPA ENGENHO VELHO - C.G 010/2022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 DE ALIMENTO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1125</v>
      </c>
      <c r="I19" s="6">
        <f>IF('[1]TCE - ANEXO IV - Preencher'!K28="","",'[1]TCE - ANEXO IV - Preencher'!K28)</f>
        <v>44742</v>
      </c>
      <c r="J19" s="5" t="str">
        <f>'[1]TCE - ANEXO IV - Preencher'!L28</f>
        <v>X</v>
      </c>
      <c r="K19" s="5" t="str">
        <f>IF(F19="B",LEFT('[1]TCE - ANEXO IV - Preencher'!M28,2),IF(F19="S",LEFT('[1]TCE - ANEXO IV - Preencher'!M28,7),IF('[1]TCE - ANEXO IV - Preencher'!H28="","")))</f>
        <v>2609600</v>
      </c>
      <c r="L19" s="7">
        <f>'[1]TCE - ANEXO IV - Preencher'!N28</f>
        <v>14988</v>
      </c>
    </row>
    <row r="20" spans="1:12" s="8" customFormat="1" ht="19.5" customHeight="1" x14ac:dyDescent="0.25">
      <c r="A20" s="3">
        <f>IFERROR(VLOOKUP(B20,'[1]DADOS (OCULTAR)'!$Q$3:$S$133,3,0),"")</f>
        <v>9767633000951</v>
      </c>
      <c r="B20" s="4" t="str">
        <f>'[1]TCE - ANEXO IV - Preencher'!C29</f>
        <v>UPA ENGENHO VELHO - C.G 010/2022</v>
      </c>
      <c r="C20" s="4" t="str">
        <f>'[1]TCE - ANEXO IV - Preencher'!E29</f>
        <v>5.17 - Manutenção de Software, Certificação Digital e Microfilmagem</v>
      </c>
      <c r="D20" s="3">
        <f>'[1]TCE - ANEXO IV - Preencher'!F29</f>
        <v>3423683000188</v>
      </c>
      <c r="E20" s="5" t="str">
        <f>'[1]TCE - ANEXO IV - Preencher'!G29</f>
        <v>ADELTEC INFORMATICA E TECNOLOGIA LTDA -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13168</v>
      </c>
      <c r="I20" s="6">
        <f>IF('[1]TCE - ANEXO IV - Preencher'!K29="","",'[1]TCE - ANEXO IV - Preencher'!K29)</f>
        <v>44735</v>
      </c>
      <c r="J20" s="5" t="str">
        <f>'[1]TCE - ANEXO IV - Preencher'!L29</f>
        <v>HFHN13898</v>
      </c>
      <c r="K20" s="5" t="str">
        <f>IF(F20="B",LEFT('[1]TCE - ANEXO IV - Preencher'!M29,2),IF(F20="S",LEFT('[1]TCE - ANEXO IV - Preencher'!M29,7),IF('[1]TCE - ANEXO IV - Preencher'!H29="","")))</f>
        <v>2606804</v>
      </c>
      <c r="L20" s="7">
        <f>'[1]TCE - ANEXO IV - Preencher'!N29</f>
        <v>600</v>
      </c>
    </row>
    <row r="21" spans="1:12" s="8" customFormat="1" ht="19.5" customHeight="1" x14ac:dyDescent="0.25">
      <c r="A21" s="3">
        <f>IFERROR(VLOOKUP(B21,'[1]DADOS (OCULTAR)'!$Q$3:$S$133,3,0),"")</f>
        <v>9767633000951</v>
      </c>
      <c r="B21" s="4" t="str">
        <f>'[1]TCE - ANEXO IV - Preencher'!C30</f>
        <v>UPA ENGENHO VELHO - C.G 010/2022</v>
      </c>
      <c r="C21" s="4" t="str">
        <f>'[1]TCE - ANEXO IV - Preencher'!E30</f>
        <v>5.99 - Outros Serviços de Terceiros Pessoa Jurídica</v>
      </c>
      <c r="D21" s="3">
        <f>'[1]TCE - ANEXO IV - Preencher'!F30</f>
        <v>21794062000192</v>
      </c>
      <c r="E21" s="5" t="str">
        <f>'[1]TCE - ANEXO IV - Preencher'!G30</f>
        <v>ASOS OCUPACIONAL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497</v>
      </c>
      <c r="I21" s="6">
        <f>IF('[1]TCE - ANEXO IV - Preencher'!K30="","",'[1]TCE - ANEXO IV - Preencher'!K30)</f>
        <v>44746</v>
      </c>
      <c r="J21" s="5" t="str">
        <f>'[1]TCE - ANEXO IV - Preencher'!L30</f>
        <v>AXSC92807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3200</v>
      </c>
    </row>
    <row r="22" spans="1:12" s="8" customFormat="1" ht="19.5" customHeight="1" x14ac:dyDescent="0.25">
      <c r="A22" s="3">
        <f>IFERROR(VLOOKUP(B22,'[1]DADOS (OCULTAR)'!$Q$3:$S$133,3,0),"")</f>
        <v>9767633000951</v>
      </c>
      <c r="B22" s="4" t="str">
        <f>'[1]TCE - ANEXO IV - Preencher'!C31</f>
        <v>UPA ENGENHO VELHO - C.G 010/2022</v>
      </c>
      <c r="C22" s="4" t="str">
        <f>'[1]TCE - ANEXO IV - Preencher'!E31</f>
        <v>5.16 - Serviços Médico-Hospitalares, Odotonlogia e Laboratoriais</v>
      </c>
      <c r="D22" s="3">
        <f>'[1]TCE - ANEXO IV - Preencher'!F31</f>
        <v>37385171000196</v>
      </c>
      <c r="E22" s="5" t="str">
        <f>'[1]TCE - ANEXO IV - Preencher'!G31</f>
        <v>PRONT MEDIC SERVICOS DE SAUDE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131</v>
      </c>
      <c r="I22" s="6">
        <f>IF('[1]TCE - ANEXO IV - Preencher'!K31="","",'[1]TCE - ANEXO IV - Preencher'!K31)</f>
        <v>44746</v>
      </c>
      <c r="J22" s="5" t="str">
        <f>'[1]TCE - ANEXO IV - Preencher'!L31</f>
        <v>IACO89256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3300</v>
      </c>
    </row>
    <row r="23" spans="1:12" s="8" customFormat="1" ht="19.5" customHeight="1" x14ac:dyDescent="0.25">
      <c r="A23" s="3">
        <f>IFERROR(VLOOKUP(B23,'[1]DADOS (OCULTAR)'!$Q$3:$S$133,3,0),"")</f>
        <v>9767633000951</v>
      </c>
      <c r="B23" s="4" t="str">
        <f>'[1]TCE - ANEXO IV - Preencher'!C32</f>
        <v>UPA ENGENHO VELHO - C.G 010/2022</v>
      </c>
      <c r="C23" s="4" t="str">
        <f>'[1]TCE - ANEXO IV - Preencher'!E32</f>
        <v>5.16 - Serviços Médico-Hospitalares, Odotonlogia e Laboratoriais</v>
      </c>
      <c r="D23" s="3">
        <f>'[1]TCE - ANEXO IV - Preencher'!F32</f>
        <v>40407276000103</v>
      </c>
      <c r="E23" s="5" t="str">
        <f>'[1]TCE - ANEXO IV - Preencher'!G32</f>
        <v>PRONTOMED ATIVIDADES MEDICAS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243</v>
      </c>
      <c r="I23" s="6">
        <f>IF('[1]TCE - ANEXO IV - Preencher'!K32="","",'[1]TCE - ANEXO IV - Preencher'!K32)</f>
        <v>44743</v>
      </c>
      <c r="J23" s="5" t="str">
        <f>'[1]TCE - ANEXO IV - Preencher'!L32</f>
        <v>UGPF99054</v>
      </c>
      <c r="K23" s="5" t="str">
        <f>IF(F23="B",LEFT('[1]TCE - ANEXO IV - Preencher'!M32,2),IF(F23="S",LEFT('[1]TCE - ANEXO IV - Preencher'!M32,7),IF('[1]TCE - ANEXO IV - Preencher'!H32="","")))</f>
        <v>2609600</v>
      </c>
      <c r="L23" s="7">
        <f>'[1]TCE - ANEXO IV - Preencher'!N32</f>
        <v>3300</v>
      </c>
    </row>
    <row r="24" spans="1:12" s="8" customFormat="1" ht="19.5" customHeight="1" x14ac:dyDescent="0.25">
      <c r="A24" s="3">
        <f>IFERROR(VLOOKUP(B24,'[1]DADOS (OCULTAR)'!$Q$3:$S$133,3,0),"")</f>
        <v>9767633000951</v>
      </c>
      <c r="B24" s="4" t="str">
        <f>'[1]TCE - ANEXO IV - Preencher'!C33</f>
        <v>UPA ENGENHO VELHO - C.G 010/2022</v>
      </c>
      <c r="C24" s="4" t="str">
        <f>'[1]TCE - ANEXO IV - Preencher'!E33</f>
        <v>5.16 - Serviços Médico-Hospitalares, Odotonlogia e Laboratoriais</v>
      </c>
      <c r="D24" s="3">
        <f>'[1]TCE - ANEXO IV - Preencher'!F33</f>
        <v>42921289000121</v>
      </c>
      <c r="E24" s="5" t="str">
        <f>'[1]TCE - ANEXO IV - Preencher'!G33</f>
        <v>LS RECIFE ASSISTENCIA MEDICA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92</v>
      </c>
      <c r="I24" s="6">
        <f>IF('[1]TCE - ANEXO IV - Preencher'!K33="","",'[1]TCE - ANEXO IV - Preencher'!K33)</f>
        <v>44743</v>
      </c>
      <c r="J24" s="5" t="str">
        <f>'[1]TCE - ANEXO IV - Preencher'!L33</f>
        <v>PWQD52MU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6250</v>
      </c>
    </row>
    <row r="25" spans="1:12" s="8" customFormat="1" ht="19.5" customHeight="1" x14ac:dyDescent="0.25">
      <c r="A25" s="3">
        <f>IFERROR(VLOOKUP(B25,'[1]DADOS (OCULTAR)'!$Q$3:$S$133,3,0),"")</f>
        <v>9767633000951</v>
      </c>
      <c r="B25" s="4" t="str">
        <f>'[1]TCE - ANEXO IV - Preencher'!C34</f>
        <v>UPA ENGENHO VELHO - C.G 010/2022</v>
      </c>
      <c r="C25" s="4" t="str">
        <f>'[1]TCE - ANEXO IV - Preencher'!E34</f>
        <v>5.16 - Serviços Médico-Hospitalares, Odotonlogia e Laboratoriais</v>
      </c>
      <c r="D25" s="3">
        <f>'[1]TCE - ANEXO IV - Preencher'!F34</f>
        <v>43843356000108</v>
      </c>
      <c r="E25" s="5" t="str">
        <f>'[1]TCE - ANEXO IV - Preencher'!G34</f>
        <v>SAUDEMED ATIVIDADES MEDICAS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730</v>
      </c>
      <c r="I25" s="6">
        <f>IF('[1]TCE - ANEXO IV - Preencher'!K34="","",'[1]TCE - ANEXO IV - Preencher'!K34)</f>
        <v>44743</v>
      </c>
      <c r="J25" s="5" t="str">
        <f>'[1]TCE - ANEXO IV - Preencher'!L34</f>
        <v>CTDD91508</v>
      </c>
      <c r="K25" s="5" t="str">
        <f>IF(F25="B",LEFT('[1]TCE - ANEXO IV - Preencher'!M34,2),IF(F25="S",LEFT('[1]TCE - ANEXO IV - Preencher'!M34,7),IF('[1]TCE - ANEXO IV - Preencher'!H34="","")))</f>
        <v>2609600</v>
      </c>
      <c r="L25" s="7">
        <f>'[1]TCE - ANEXO IV - Preencher'!N34</f>
        <v>1100</v>
      </c>
    </row>
    <row r="26" spans="1:12" s="8" customFormat="1" ht="19.5" customHeight="1" x14ac:dyDescent="0.25">
      <c r="A26" s="3">
        <f>IFERROR(VLOOKUP(B26,'[1]DADOS (OCULTAR)'!$Q$3:$S$133,3,0),"")</f>
        <v>9767633000951</v>
      </c>
      <c r="B26" s="4" t="str">
        <f>'[1]TCE - ANEXO IV - Preencher'!C35</f>
        <v>UPA ENGENHO VELHO - C.G 010/2022</v>
      </c>
      <c r="C26" s="4" t="str">
        <f>'[1]TCE - ANEXO IV - Preencher'!E35</f>
        <v>5.16 - Serviços Médico-Hospitalares, Odotonlogia e Laboratoriais</v>
      </c>
      <c r="D26" s="3">
        <f>'[1]TCE - ANEXO IV - Preencher'!F35</f>
        <v>40407276000103</v>
      </c>
      <c r="E26" s="5" t="str">
        <f>'[1]TCE - ANEXO IV - Preencher'!G35</f>
        <v>PRONTOMED ATIVIDADES MEDICAS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247</v>
      </c>
      <c r="I26" s="6">
        <f>IF('[1]TCE - ANEXO IV - Preencher'!K35="","",'[1]TCE - ANEXO IV - Preencher'!K35)</f>
        <v>44745</v>
      </c>
      <c r="J26" s="5" t="str">
        <f>'[1]TCE - ANEXO IV - Preencher'!L35</f>
        <v>VTUV15242</v>
      </c>
      <c r="K26" s="5" t="str">
        <f>IF(F26="B",LEFT('[1]TCE - ANEXO IV - Preencher'!M35,2),IF(F26="S",LEFT('[1]TCE - ANEXO IV - Preencher'!M35,7),IF('[1]TCE - ANEXO IV - Preencher'!H35="","")))</f>
        <v>2609600</v>
      </c>
      <c r="L26" s="7">
        <f>'[1]TCE - ANEXO IV - Preencher'!N35</f>
        <v>8800</v>
      </c>
    </row>
    <row r="27" spans="1:12" s="8" customFormat="1" ht="19.5" customHeight="1" x14ac:dyDescent="0.25">
      <c r="A27" s="3">
        <f>IFERROR(VLOOKUP(B27,'[1]DADOS (OCULTAR)'!$Q$3:$S$133,3,0),"")</f>
        <v>9767633000951</v>
      </c>
      <c r="B27" s="4" t="str">
        <f>'[1]TCE - ANEXO IV - Preencher'!C36</f>
        <v>UPA ENGENHO VELHO - C.G 010/2022</v>
      </c>
      <c r="C27" s="4" t="str">
        <f>'[1]TCE - ANEXO IV - Preencher'!E36</f>
        <v>5.16 - Serviços Médico-Hospitalares, Odotonlogia e Laboratoriais</v>
      </c>
      <c r="D27" s="3">
        <f>'[1]TCE - ANEXO IV - Preencher'!F36</f>
        <v>45018032000152</v>
      </c>
      <c r="E27" s="5" t="str">
        <f>'[1]TCE - ANEXO IV - Preencher'!G36</f>
        <v>VIVAMED ATIVIDADES MEDICAS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259</v>
      </c>
      <c r="I27" s="6">
        <f>IF('[1]TCE - ANEXO IV - Preencher'!K36="","",'[1]TCE - ANEXO IV - Preencher'!K36)</f>
        <v>44747</v>
      </c>
      <c r="J27" s="5" t="str">
        <f>'[1]TCE - ANEXO IV - Preencher'!L36</f>
        <v>6JHMPJW6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2200</v>
      </c>
    </row>
    <row r="28" spans="1:12" s="8" customFormat="1" ht="19.5" customHeight="1" x14ac:dyDescent="0.25">
      <c r="A28" s="3">
        <f>IFERROR(VLOOKUP(B28,'[1]DADOS (OCULTAR)'!$Q$3:$S$133,3,0),"")</f>
        <v>9767633000951</v>
      </c>
      <c r="B28" s="4" t="str">
        <f>'[1]TCE - ANEXO IV - Preencher'!C37</f>
        <v>UPA ENGENHO VELHO - C.G 010/2022</v>
      </c>
      <c r="C28" s="4" t="str">
        <f>'[1]TCE - ANEXO IV - Preencher'!E37</f>
        <v>5.16 - Serviços Médico-Hospitalares, Odotonlogia e Laboratoriais</v>
      </c>
      <c r="D28" s="3">
        <f>'[1]TCE - ANEXO IV - Preencher'!F37</f>
        <v>42529464000130</v>
      </c>
      <c r="E28" s="5" t="str">
        <f>'[1]TCE - ANEXO IV - Preencher'!G37</f>
        <v>PERFILMED ATIVIDADES MEDICAS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420</v>
      </c>
      <c r="I28" s="6">
        <f>IF('[1]TCE - ANEXO IV - Preencher'!K37="","",'[1]TCE - ANEXO IV - Preencher'!K37)</f>
        <v>44745</v>
      </c>
      <c r="J28" s="5" t="str">
        <f>'[1]TCE - ANEXO IV - Preencher'!L37</f>
        <v>JSOZ97233</v>
      </c>
      <c r="K28" s="5" t="str">
        <f>IF(F28="B",LEFT('[1]TCE - ANEXO IV - Preencher'!M37,2),IF(F28="S",LEFT('[1]TCE - ANEXO IV - Preencher'!M37,7),IF('[1]TCE - ANEXO IV - Preencher'!H37="","")))</f>
        <v>2609600</v>
      </c>
      <c r="L28" s="7">
        <f>'[1]TCE - ANEXO IV - Preencher'!N37</f>
        <v>6900</v>
      </c>
    </row>
    <row r="29" spans="1:12" s="8" customFormat="1" ht="19.5" customHeight="1" x14ac:dyDescent="0.25">
      <c r="A29" s="3">
        <f>IFERROR(VLOOKUP(B29,'[1]DADOS (OCULTAR)'!$Q$3:$S$133,3,0),"")</f>
        <v>9767633000951</v>
      </c>
      <c r="B29" s="4" t="str">
        <f>'[1]TCE - ANEXO IV - Preencher'!C38</f>
        <v>UPA ENGENHO VELHO - C.G 010/2022</v>
      </c>
      <c r="C29" s="4" t="str">
        <f>'[1]TCE - ANEXO IV - Preencher'!E38</f>
        <v>5.16 - Serviços Médico-Hospitalares, Odotonlogia e Laboratoriais</v>
      </c>
      <c r="D29" s="3">
        <f>'[1]TCE - ANEXO IV - Preencher'!F38</f>
        <v>41088075000153</v>
      </c>
      <c r="E29" s="5" t="str">
        <f>'[1]TCE - ANEXO IV - Preencher'!G38</f>
        <v>PREMIUMMED ATIVIDADES MEDICAS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123</v>
      </c>
      <c r="I29" s="6">
        <f>IF('[1]TCE - ANEXO IV - Preencher'!K38="","",'[1]TCE - ANEXO IV - Preencher'!K38)</f>
        <v>44745</v>
      </c>
      <c r="J29" s="5" t="str">
        <f>'[1]TCE - ANEXO IV - Preencher'!L38</f>
        <v>NONV83341</v>
      </c>
      <c r="K29" s="5" t="str">
        <f>IF(F29="B",LEFT('[1]TCE - ANEXO IV - Preencher'!M38,2),IF(F29="S",LEFT('[1]TCE - ANEXO IV - Preencher'!M38,7),IF('[1]TCE - ANEXO IV - Preencher'!H38="","")))</f>
        <v>2609600</v>
      </c>
      <c r="L29" s="7">
        <f>'[1]TCE - ANEXO IV - Preencher'!N38</f>
        <v>7050</v>
      </c>
    </row>
    <row r="30" spans="1:12" s="8" customFormat="1" ht="19.5" customHeight="1" x14ac:dyDescent="0.25">
      <c r="A30" s="3">
        <f>IFERROR(VLOOKUP(B30,'[1]DADOS (OCULTAR)'!$Q$3:$S$133,3,0),"")</f>
        <v>9767633000951</v>
      </c>
      <c r="B30" s="4" t="str">
        <f>'[1]TCE - ANEXO IV - Preencher'!C39</f>
        <v>UPA ENGENHO VELHO - C.G 010/2022</v>
      </c>
      <c r="C30" s="4" t="str">
        <f>'[1]TCE - ANEXO IV - Preencher'!E39</f>
        <v>5.16 - Serviços Médico-Hospitalares, Odotonlogia e Laboratoriais</v>
      </c>
      <c r="D30" s="3">
        <f>'[1]TCE - ANEXO IV - Preencher'!F39</f>
        <v>40440176000189</v>
      </c>
      <c r="E30" s="5" t="str">
        <f>'[1]TCE - ANEXO IV - Preencher'!G39</f>
        <v>PODIUMMED ATIVIDADES MEDICAS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185</v>
      </c>
      <c r="I30" s="6">
        <f>IF('[1]TCE - ANEXO IV - Preencher'!K39="","",'[1]TCE - ANEXO IV - Preencher'!K39)</f>
        <v>44745</v>
      </c>
      <c r="J30" s="5" t="str">
        <f>'[1]TCE - ANEXO IV - Preencher'!L39</f>
        <v>UUWQ36597</v>
      </c>
      <c r="K30" s="5" t="str">
        <f>IF(F30="B",LEFT('[1]TCE - ANEXO IV - Preencher'!M39,2),IF(F30="S",LEFT('[1]TCE - ANEXO IV - Preencher'!M39,7),IF('[1]TCE - ANEXO IV - Preencher'!H39="","")))</f>
        <v>2609600</v>
      </c>
      <c r="L30" s="7">
        <f>'[1]TCE - ANEXO IV - Preencher'!N39</f>
        <v>5000</v>
      </c>
    </row>
    <row r="31" spans="1:12" s="8" customFormat="1" ht="19.5" customHeight="1" x14ac:dyDescent="0.25">
      <c r="A31" s="3">
        <f>IFERROR(VLOOKUP(B31,'[1]DADOS (OCULTAR)'!$Q$3:$S$133,3,0),"")</f>
        <v>9767633000951</v>
      </c>
      <c r="B31" s="4" t="str">
        <f>'[1]TCE - ANEXO IV - Preencher'!C40</f>
        <v>UPA ENGENHO VELHO - C.G 010/2022</v>
      </c>
      <c r="C31" s="4" t="str">
        <f>'[1]TCE - ANEXO IV - Preencher'!E40</f>
        <v>5.16 - Serviços Médico-Hospitalares, Odotonlogia e Laboratoriais</v>
      </c>
      <c r="D31" s="3">
        <f>'[1]TCE - ANEXO IV - Preencher'!F40</f>
        <v>40924886000184</v>
      </c>
      <c r="E31" s="5" t="str">
        <f>'[1]TCE - ANEXO IV - Preencher'!G40</f>
        <v>PREVENTMED ATIVIDADES MEDICAS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279</v>
      </c>
      <c r="I31" s="6">
        <f>IF('[1]TCE - ANEXO IV - Preencher'!K40="","",'[1]TCE - ANEXO IV - Preencher'!K40)</f>
        <v>44745</v>
      </c>
      <c r="J31" s="5" t="str">
        <f>'[1]TCE - ANEXO IV - Preencher'!L40</f>
        <v>EZVB99245</v>
      </c>
      <c r="K31" s="5" t="str">
        <f>IF(F31="B",LEFT('[1]TCE - ANEXO IV - Preencher'!M40,2),IF(F31="S",LEFT('[1]TCE - ANEXO IV - Preencher'!M40,7),IF('[1]TCE - ANEXO IV - Preencher'!H40="","")))</f>
        <v>2609600</v>
      </c>
      <c r="L31" s="7">
        <f>'[1]TCE - ANEXO IV - Preencher'!N40</f>
        <v>5500</v>
      </c>
    </row>
    <row r="32" spans="1:12" s="8" customFormat="1" ht="19.5" customHeight="1" x14ac:dyDescent="0.25">
      <c r="A32" s="3">
        <f>IFERROR(VLOOKUP(B32,'[1]DADOS (OCULTAR)'!$Q$3:$S$133,3,0),"")</f>
        <v>9767633000951</v>
      </c>
      <c r="B32" s="4" t="str">
        <f>'[1]TCE - ANEXO IV - Preencher'!C41</f>
        <v>UPA ENGENHO VELHO - C.G 010/2022</v>
      </c>
      <c r="C32" s="4" t="str">
        <f>'[1]TCE - ANEXO IV - Preencher'!E41</f>
        <v>5.16 - Serviços Médico-Hospitalares, Odotonlogia e Laboratoriais</v>
      </c>
      <c r="D32" s="3">
        <f>'[1]TCE - ANEXO IV - Preencher'!F41</f>
        <v>39917741000177</v>
      </c>
      <c r="E32" s="5" t="str">
        <f>'[1]TCE - ANEXO IV - Preencher'!G41</f>
        <v>PRISMAMED ATIVIDADES MEDICAS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716</v>
      </c>
      <c r="I32" s="6">
        <f>IF('[1]TCE - ANEXO IV - Preencher'!K41="","",'[1]TCE - ANEXO IV - Preencher'!K41)</f>
        <v>44747</v>
      </c>
      <c r="J32" s="5" t="str">
        <f>'[1]TCE - ANEXO IV - Preencher'!L41</f>
        <v>YSGAYYDP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10400</v>
      </c>
    </row>
    <row r="33" spans="1:12" s="8" customFormat="1" ht="19.5" customHeight="1" x14ac:dyDescent="0.25">
      <c r="A33" s="3">
        <f>IFERROR(VLOOKUP(B33,'[1]DADOS (OCULTAR)'!$Q$3:$S$133,3,0),"")</f>
        <v>9767633000951</v>
      </c>
      <c r="B33" s="4" t="str">
        <f>'[1]TCE - ANEXO IV - Preencher'!C42</f>
        <v>UPA ENGENHO VELHO - C.G 010/2022</v>
      </c>
      <c r="C33" s="4" t="str">
        <f>'[1]TCE - ANEXO IV - Preencher'!E42</f>
        <v>5.16 - Serviços Médico-Hospitalares, Odotonlogia e Laboratoriais</v>
      </c>
      <c r="D33" s="3">
        <f>'[1]TCE - ANEXO IV - Preencher'!F42</f>
        <v>45969705000150</v>
      </c>
      <c r="E33" s="5" t="str">
        <f>'[1]TCE - ANEXO IV - Preencher'!G42</f>
        <v>MEDMAIS ATIVIDADES MEDICAS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132</v>
      </c>
      <c r="I33" s="6">
        <f>IF('[1]TCE - ANEXO IV - Preencher'!K42="","",'[1]TCE - ANEXO IV - Preencher'!K42)</f>
        <v>44747</v>
      </c>
      <c r="J33" s="5" t="str">
        <f>'[1]TCE - ANEXO IV - Preencher'!L42</f>
        <v>NDBJPQPG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11900</v>
      </c>
    </row>
    <row r="34" spans="1:12" s="8" customFormat="1" ht="19.5" customHeight="1" x14ac:dyDescent="0.25">
      <c r="A34" s="3">
        <f>IFERROR(VLOOKUP(B34,'[1]DADOS (OCULTAR)'!$Q$3:$S$133,3,0),"")</f>
        <v>9767633000951</v>
      </c>
      <c r="B34" s="4" t="str">
        <f>'[1]TCE - ANEXO IV - Preencher'!C43</f>
        <v>UPA ENGENHO VELHO - C.G 010/2022</v>
      </c>
      <c r="C34" s="4" t="str">
        <f>'[1]TCE - ANEXO IV - Preencher'!E43</f>
        <v>5.16 - Serviços Médico-Hospitalares, Odotonlogia e Laboratoriais</v>
      </c>
      <c r="D34" s="3">
        <f>'[1]TCE - ANEXO IV - Preencher'!F43</f>
        <v>46560147000137</v>
      </c>
      <c r="E34" s="5" t="str">
        <f>'[1]TCE - ANEXO IV - Preencher'!G43</f>
        <v>MEDICALMED ATIVIDADES MEDICAS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33</v>
      </c>
      <c r="I34" s="6">
        <f>IF('[1]TCE - ANEXO IV - Preencher'!K43="","",'[1]TCE - ANEXO IV - Preencher'!K43)</f>
        <v>44747</v>
      </c>
      <c r="J34" s="5" t="str">
        <f>'[1]TCE - ANEXO IV - Preencher'!L43</f>
        <v>LH1CNFVJ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11500</v>
      </c>
    </row>
    <row r="35" spans="1:12" s="8" customFormat="1" ht="19.5" customHeight="1" x14ac:dyDescent="0.25">
      <c r="A35" s="3">
        <f>IFERROR(VLOOKUP(B35,'[1]DADOS (OCULTAR)'!$Q$3:$S$133,3,0),"")</f>
        <v>9767633000951</v>
      </c>
      <c r="B35" s="4" t="str">
        <f>'[1]TCE - ANEXO IV - Preencher'!C44</f>
        <v>UPA ENGENHO VELHO - C.G 010/2022</v>
      </c>
      <c r="C35" s="4" t="str">
        <f>'[1]TCE - ANEXO IV - Preencher'!E44</f>
        <v>5.16 - Serviços Médico-Hospitalares, Odotonlogia e Laboratoriais</v>
      </c>
      <c r="D35" s="3">
        <f>'[1]TCE - ANEXO IV - Preencher'!F44</f>
        <v>46440478000133</v>
      </c>
      <c r="E35" s="5" t="str">
        <f>'[1]TCE - ANEXO IV - Preencher'!G44</f>
        <v>DR. HUGO OLIVEIRA DA HORA SERVICOS MEDICOS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23</v>
      </c>
      <c r="I35" s="6">
        <f>IF('[1]TCE - ANEXO IV - Preencher'!K44="","",'[1]TCE - ANEXO IV - Preencher'!K44)</f>
        <v>44746</v>
      </c>
      <c r="J35" s="5" t="str">
        <f>'[1]TCE - ANEXO IV - Preencher'!L44</f>
        <v>9KNZHIBB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2500</v>
      </c>
    </row>
    <row r="36" spans="1:12" s="8" customFormat="1" ht="19.5" customHeight="1" x14ac:dyDescent="0.25">
      <c r="A36" s="3">
        <f>IFERROR(VLOOKUP(B36,'[1]DADOS (OCULTAR)'!$Q$3:$S$133,3,0),"")</f>
        <v>9767633000951</v>
      </c>
      <c r="B36" s="4" t="str">
        <f>'[1]TCE - ANEXO IV - Preencher'!C45</f>
        <v>UPA ENGENHO VELHO - C.G 010/2022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45931468000138</v>
      </c>
      <c r="E36" s="5" t="str">
        <f>'[1]TCE - ANEXO IV - Preencher'!G45</f>
        <v>R ODONTOS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33</v>
      </c>
      <c r="I36" s="6">
        <f>IF('[1]TCE - ANEXO IV - Preencher'!K45="","",'[1]TCE - ANEXO IV - Preencher'!K45)</f>
        <v>44751</v>
      </c>
      <c r="J36" s="5" t="str">
        <f>'[1]TCE - ANEXO IV - Preencher'!L45</f>
        <v>EB2EWXXS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20305</v>
      </c>
    </row>
    <row r="37" spans="1:12" s="8" customFormat="1" ht="19.5" customHeight="1" x14ac:dyDescent="0.25">
      <c r="A37" s="3">
        <f>IFERROR(VLOOKUP(B37,'[1]DADOS (OCULTAR)'!$Q$3:$S$133,3,0),"")</f>
        <v>9767633000951</v>
      </c>
      <c r="B37" s="4" t="str">
        <f>'[1]TCE - ANEXO IV - Preencher'!C46</f>
        <v>UPA ENGENHO VELHO - C.G 010/2022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38082924000157</v>
      </c>
      <c r="E37" s="5" t="str">
        <f>'[1]TCE - ANEXO IV - Preencher'!G46</f>
        <v>RC CONSULTORIA MEDICAS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335</v>
      </c>
      <c r="I37" s="6">
        <f>IF('[1]TCE - ANEXO IV - Preencher'!K46="","",'[1]TCE - ANEXO IV - Preencher'!K46)</f>
        <v>44751</v>
      </c>
      <c r="J37" s="5" t="str">
        <f>'[1]TCE - ANEXO IV - Preencher'!L46</f>
        <v>HFYUG8LL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97900</v>
      </c>
    </row>
    <row r="38" spans="1:12" s="8" customFormat="1" ht="19.5" customHeight="1" x14ac:dyDescent="0.25">
      <c r="A38" s="3">
        <f>IFERROR(VLOOKUP(B38,'[1]DADOS (OCULTAR)'!$Q$3:$S$133,3,0),"")</f>
        <v>9767633000951</v>
      </c>
      <c r="B38" s="4" t="str">
        <f>'[1]TCE - ANEXO IV - Preencher'!C47</f>
        <v>UPA ENGENHO VELHO - C.G 010/2022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45065501000194</v>
      </c>
      <c r="E38" s="5" t="str">
        <f>'[1]TCE - ANEXO IV - Preencher'!G47</f>
        <v>TFRAZAO CENTRO CARDIOLOGICO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1000004</v>
      </c>
      <c r="I38" s="6">
        <f>IF('[1]TCE - ANEXO IV - Preencher'!K47="","",'[1]TCE - ANEXO IV - Preencher'!K47)</f>
        <v>44747</v>
      </c>
      <c r="J38" s="5" t="str">
        <f>'[1]TCE - ANEXO IV - Preencher'!L47</f>
        <v>CMWWDH4V</v>
      </c>
      <c r="K38" s="5" t="str">
        <f>IF(F38="B",LEFT('[1]TCE - ANEXO IV - Preencher'!M47,2),IF(F38="S",LEFT('[1]TCE - ANEXO IV - Preencher'!M47,7),IF('[1]TCE - ANEXO IV - Preencher'!H47="","")))</f>
        <v>2507507</v>
      </c>
      <c r="L38" s="7">
        <f>'[1]TCE - ANEXO IV - Preencher'!N47</f>
        <v>3750</v>
      </c>
    </row>
    <row r="39" spans="1:12" s="8" customFormat="1" ht="19.5" customHeight="1" x14ac:dyDescent="0.25">
      <c r="A39" s="3">
        <f>IFERROR(VLOOKUP(B39,'[1]DADOS (OCULTAR)'!$Q$3:$S$133,3,0),"")</f>
        <v>9767633000951</v>
      </c>
      <c r="B39" s="4" t="str">
        <f>'[1]TCE - ANEXO IV - Preencher'!C48</f>
        <v>UPA ENGENHO VELHO - C.G 010/2022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46560471000155</v>
      </c>
      <c r="E39" s="5" t="str">
        <f>'[1]TCE - ANEXO IV - Preencher'!G48</f>
        <v>LIVIA GUSMAO TEIXEIRA SERVICOS MEDICOS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12</v>
      </c>
      <c r="I39" s="6">
        <f>IF('[1]TCE - ANEXO IV - Preencher'!K48="","",'[1]TCE - ANEXO IV - Preencher'!K48)</f>
        <v>44746</v>
      </c>
      <c r="J39" s="5" t="str">
        <f>'[1]TCE - ANEXO IV - Preencher'!L48</f>
        <v>SFN44X9L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2200</v>
      </c>
    </row>
    <row r="40" spans="1:12" s="8" customFormat="1" ht="19.5" customHeight="1" x14ac:dyDescent="0.25">
      <c r="A40" s="3">
        <f>IFERROR(VLOOKUP(B40,'[1]DADOS (OCULTAR)'!$Q$3:$S$133,3,0),"")</f>
        <v>9767633000951</v>
      </c>
      <c r="B40" s="4" t="str">
        <f>'[1]TCE - ANEXO IV - Preencher'!C49</f>
        <v>UPA ENGENHO VELHO - C.G 010/2022</v>
      </c>
      <c r="C40" s="4" t="str">
        <f>'[1]TCE - ANEXO IV - Preencher'!E49</f>
        <v>5.18 - Teledonia Fixa</v>
      </c>
      <c r="D40" s="3">
        <f>'[1]TCE - ANEXO IV - Preencher'!F49</f>
        <v>11678913000188</v>
      </c>
      <c r="E40" s="5" t="str">
        <f>'[1]TCE - ANEXO IV - Preencher'!G49</f>
        <v>A2M TECNOLOGIA EM INTERNET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7330</v>
      </c>
      <c r="I40" s="6">
        <f>IF('[1]TCE - ANEXO IV - Preencher'!K49="","",'[1]TCE - ANEXO IV - Preencher'!K49)</f>
        <v>44746</v>
      </c>
      <c r="J40" s="5" t="str">
        <f>'[1]TCE - ANEXO IV - Preencher'!L49</f>
        <v>EAQRBXJM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750</v>
      </c>
    </row>
    <row r="41" spans="1:12" s="8" customFormat="1" ht="19.5" customHeight="1" x14ac:dyDescent="0.25">
      <c r="A41" s="3">
        <f>IFERROR(VLOOKUP(B41,'[1]DADOS (OCULTAR)'!$Q$3:$S$133,3,0),"")</f>
        <v>9767633000951</v>
      </c>
      <c r="B41" s="4" t="str">
        <f>'[1]TCE - ANEXO IV - Preencher'!C50</f>
        <v>UPA ENGENHO VELHO - C.G 010/2022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45735127000197</v>
      </c>
      <c r="E41" s="5" t="str">
        <f>'[1]TCE - ANEXO IV - Preencher'!G50</f>
        <v>GLOBALMED ATIVIDADES MEDICAS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126</v>
      </c>
      <c r="I41" s="6">
        <f>IF('[1]TCE - ANEXO IV - Preencher'!K50="","",'[1]TCE - ANEXO IV - Preencher'!K50)</f>
        <v>44747</v>
      </c>
      <c r="J41" s="5" t="str">
        <f>'[1]TCE - ANEXO IV - Preencher'!L50</f>
        <v>HN5XIM5G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33950</v>
      </c>
    </row>
    <row r="42" spans="1:12" s="8" customFormat="1" ht="19.5" customHeight="1" x14ac:dyDescent="0.25">
      <c r="A42" s="3">
        <f>IFERROR(VLOOKUP(B42,'[1]DADOS (OCULTAR)'!$Q$3:$S$133,3,0),"")</f>
        <v>9767633000951</v>
      </c>
      <c r="B42" s="4" t="str">
        <f>'[1]TCE - ANEXO IV - Preencher'!C51</f>
        <v>UPA ENGENHO VELHO - C.G 010/2022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31611229000196</v>
      </c>
      <c r="E42" s="5" t="str">
        <f>'[1]TCE - ANEXO IV - Preencher'!G51</f>
        <v>INTERPERIO ODONTOLOGIA INTEGRADA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1056</v>
      </c>
      <c r="I42" s="6">
        <f>IF('[1]TCE - ANEXO IV - Preencher'!K51="","",'[1]TCE - ANEXO IV - Preencher'!K51)</f>
        <v>44746</v>
      </c>
      <c r="J42" s="5" t="str">
        <f>'[1]TCE - ANEXO IV - Preencher'!L51</f>
        <v>XRVYJTEM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4061</v>
      </c>
    </row>
    <row r="43" spans="1:12" s="8" customFormat="1" ht="19.5" customHeight="1" x14ac:dyDescent="0.25">
      <c r="A43" s="3">
        <f>IFERROR(VLOOKUP(B43,'[1]DADOS (OCULTAR)'!$Q$3:$S$133,3,0),"")</f>
        <v>9767633000951</v>
      </c>
      <c r="B43" s="4" t="str">
        <f>'[1]TCE - ANEXO IV - Preencher'!C52</f>
        <v>UPA ENGENHO VELHO - C.G 010/2022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45929987000161</v>
      </c>
      <c r="E43" s="5" t="str">
        <f>'[1]TCE - ANEXO IV - Preencher'!G52</f>
        <v>ANDRESSA HIGINO DE SOUZA SERVICOS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17</v>
      </c>
      <c r="I43" s="6">
        <f>IF('[1]TCE - ANEXO IV - Preencher'!K52="","",'[1]TCE - ANEXO IV - Preencher'!K52)</f>
        <v>44747</v>
      </c>
      <c r="J43" s="5" t="str">
        <f>'[1]TCE - ANEXO IV - Preencher'!L52</f>
        <v>46b8742e6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6450</v>
      </c>
    </row>
    <row r="44" spans="1:12" s="8" customFormat="1" ht="19.5" customHeight="1" x14ac:dyDescent="0.25">
      <c r="A44" s="3">
        <f>IFERROR(VLOOKUP(B44,'[1]DADOS (OCULTAR)'!$Q$3:$S$133,3,0),"")</f>
        <v>9767633000951</v>
      </c>
      <c r="B44" s="4" t="str">
        <f>'[1]TCE - ANEXO IV - Preencher'!C53</f>
        <v>UPA ENGENHO VELHO - C.G 010/2022</v>
      </c>
      <c r="C44" s="4" t="str">
        <f>'[1]TCE - ANEXO IV - Preencher'!E53</f>
        <v>5.13 - Água e Esgoto</v>
      </c>
      <c r="D44" s="3">
        <f>'[1]TCE - ANEXO IV - Preencher'!F53</f>
        <v>9769035000164</v>
      </c>
      <c r="E44" s="5" t="str">
        <f>'[1]TCE - ANEXO IV - Preencher'!G53</f>
        <v>COMPESA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88027074</v>
      </c>
      <c r="I44" s="6">
        <f>IF('[1]TCE - ANEXO IV - Preencher'!K53="","",'[1]TCE - ANEXO IV - Preencher'!K53)</f>
        <v>44739</v>
      </c>
      <c r="J44" s="5" t="str">
        <f>'[1]TCE - ANEXO IV - Preencher'!L53</f>
        <v>X</v>
      </c>
      <c r="K44" s="5" t="str">
        <f>IF(F44="B",LEFT('[1]TCE - ANEXO IV - Preencher'!M53,2),IF(F44="S",LEFT('[1]TCE - ANEXO IV - Preencher'!M53,7),IF('[1]TCE - ANEXO IV - Preencher'!H53="","")))</f>
        <v>2607901</v>
      </c>
      <c r="L44" s="7">
        <f>'[1]TCE - ANEXO IV - Preencher'!N53</f>
        <v>3306.14</v>
      </c>
    </row>
    <row r="45" spans="1:12" s="8" customFormat="1" ht="19.5" customHeight="1" x14ac:dyDescent="0.25">
      <c r="A45" s="3">
        <f>IFERROR(VLOOKUP(B45,'[1]DADOS (OCULTAR)'!$Q$3:$S$133,3,0),"")</f>
        <v>9767633000951</v>
      </c>
      <c r="B45" s="4" t="str">
        <f>'[1]TCE - ANEXO IV - Preencher'!C54</f>
        <v>UPA ENGENHO VELHO - C.G 010/2022</v>
      </c>
      <c r="C45" s="4" t="str">
        <f>'[1]TCE - ANEXO IV - Preencher'!E54</f>
        <v>5.5 - Reparo e Manutenção de Máquinas e Equipamentos</v>
      </c>
      <c r="D45" s="3">
        <f>'[1]TCE - ANEXO IV - Preencher'!F54</f>
        <v>6907719000197</v>
      </c>
      <c r="E45" s="5" t="str">
        <f>'[1]TCE - ANEXO IV - Preencher'!G54</f>
        <v>F A G OLIVEIRA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1461</v>
      </c>
      <c r="I45" s="6">
        <f>IF('[1]TCE - ANEXO IV - Preencher'!K54="","",'[1]TCE - ANEXO IV - Preencher'!K54)</f>
        <v>44748</v>
      </c>
      <c r="J45" s="5" t="str">
        <f>'[1]TCE - ANEXO IV - Preencher'!L54</f>
        <v>BZFR62756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3730</v>
      </c>
    </row>
    <row r="46" spans="1:12" s="8" customFormat="1" ht="19.5" customHeight="1" x14ac:dyDescent="0.25">
      <c r="A46" s="3">
        <f>IFERROR(VLOOKUP(B46,'[1]DADOS (OCULTAR)'!$Q$3:$S$133,3,0),"")</f>
        <v>9767633000951</v>
      </c>
      <c r="B46" s="4" t="str">
        <f>'[1]TCE - ANEXO IV - Preencher'!C55</f>
        <v>UPA ENGENHO VELHO - C.G 010/2022</v>
      </c>
      <c r="C46" s="4" t="str">
        <f>'[1]TCE - ANEXO IV - Preencher'!E55</f>
        <v>5.5 - Reparo e Manutenção de Máquinas e Equipamentos</v>
      </c>
      <c r="D46" s="3">
        <f>'[1]TCE - ANEXO IV - Preencher'!F55</f>
        <v>7146768000117</v>
      </c>
      <c r="E46" s="5" t="str">
        <f>'[1]TCE - ANEXO IV - Preencher'!G55</f>
        <v>SERV IMAGEM NORDESTE ASSISTENCIA TECNICA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4726</v>
      </c>
      <c r="I46" s="6">
        <f>IF('[1]TCE - ANEXO IV - Preencher'!K55="","",'[1]TCE - ANEXO IV - Preencher'!K55)</f>
        <v>44742</v>
      </c>
      <c r="J46" s="5" t="str">
        <f>'[1]TCE - ANEXO IV - Preencher'!L55</f>
        <v>DIEG63528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2550</v>
      </c>
    </row>
    <row r="47" spans="1:12" s="8" customFormat="1" ht="19.5" customHeight="1" x14ac:dyDescent="0.25">
      <c r="A47" s="3">
        <f>IFERROR(VLOOKUP(B47,'[1]DADOS (OCULTAR)'!$Q$3:$S$133,3,0),"")</f>
        <v>9767633000951</v>
      </c>
      <c r="B47" s="4" t="str">
        <f>'[1]TCE - ANEXO IV - Preencher'!C56</f>
        <v>UPA ENGENHO VELHO - C.G 010/2022</v>
      </c>
      <c r="C47" s="4" t="str">
        <f>'[1]TCE - ANEXO IV - Preencher'!E56</f>
        <v>5.10 - Detetização/Tratamento de Resíduos e Afins</v>
      </c>
      <c r="D47" s="3">
        <f>'[1]TCE - ANEXO IV - Preencher'!F56</f>
        <v>35474980000149</v>
      </c>
      <c r="E47" s="5" t="str">
        <f>'[1]TCE - ANEXO IV - Preencher'!G56</f>
        <v>LIMPSERVICE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4047</v>
      </c>
      <c r="I47" s="6">
        <f>IF('[1]TCE - ANEXO IV - Preencher'!K56="","",'[1]TCE - ANEXO IV - Preencher'!K56)</f>
        <v>44741</v>
      </c>
      <c r="J47" s="5" t="str">
        <f>'[1]TCE - ANEXO IV - Preencher'!L56</f>
        <v>DCRQ28073</v>
      </c>
      <c r="K47" s="5" t="str">
        <f>IF(F47="B",LEFT('[1]TCE - ANEXO IV - Preencher'!M56,2),IF(F47="S",LEFT('[1]TCE - ANEXO IV - Preencher'!M56,7),IF('[1]TCE - ANEXO IV - Preencher'!H56="","")))</f>
        <v>2609600</v>
      </c>
      <c r="L47" s="7">
        <f>'[1]TCE - ANEXO IV - Preencher'!N56</f>
        <v>330</v>
      </c>
    </row>
    <row r="48" spans="1:12" s="8" customFormat="1" ht="19.5" customHeight="1" x14ac:dyDescent="0.25">
      <c r="A48" s="3">
        <f>IFERROR(VLOOKUP(B48,'[1]DADOS (OCULTAR)'!$Q$3:$S$133,3,0),"")</f>
        <v>9767633000951</v>
      </c>
      <c r="B48" s="4" t="str">
        <f>'[1]TCE - ANEXO IV - Preencher'!C57</f>
        <v>UPA ENGENHO VELHO - C.G 010/2022</v>
      </c>
      <c r="C48" s="4" t="str">
        <f>'[1]TCE - ANEXO IV - Preencher'!E57</f>
        <v>5.3 - Locação de Máquinas e Equipamentos</v>
      </c>
      <c r="D48" s="3">
        <f>'[1]TCE - ANEXO IV - Preencher'!F57</f>
        <v>8282077000103</v>
      </c>
      <c r="E48" s="5" t="str">
        <f>'[1]TCE - ANEXO IV - Preencher'!G57</f>
        <v>BIOSYSTEMS NE COMERCIO DE PRODUTOPS LABOR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5288</v>
      </c>
      <c r="I48" s="6">
        <f>IF('[1]TCE - ANEXO IV - Preencher'!K57="","",'[1]TCE - ANEXO IV - Preencher'!K57)</f>
        <v>44722</v>
      </c>
      <c r="J48" s="5" t="str">
        <f>'[1]TCE - ANEXO IV - Preencher'!L57</f>
        <v>X</v>
      </c>
      <c r="K48" s="5" t="str">
        <f>IF(F48="B",LEFT('[1]TCE - ANEXO IV - Preencher'!M57,2),IF(F48="S",LEFT('[1]TCE - ANEXO IV - Preencher'!M57,7),IF('[1]TCE - ANEXO IV - Preencher'!H57="","")))</f>
        <v>2507507</v>
      </c>
      <c r="L48" s="7">
        <f>'[1]TCE - ANEXO IV - Preencher'!N57</f>
        <v>571.41999999999996</v>
      </c>
    </row>
    <row r="49" spans="1:12" s="8" customFormat="1" ht="19.5" customHeight="1" x14ac:dyDescent="0.25">
      <c r="A49" s="3">
        <f>IFERROR(VLOOKUP(B49,'[1]DADOS (OCULTAR)'!$Q$3:$S$133,3,0),"")</f>
        <v>9767633000951</v>
      </c>
      <c r="B49" s="4" t="str">
        <f>'[1]TCE - ANEXO IV - Preencher'!C58</f>
        <v>UPA ENGENHO VELHO - C.G 010/2022</v>
      </c>
      <c r="C49" s="4" t="str">
        <f>'[1]TCE - ANEXO IV - Preencher'!E58</f>
        <v>5.3 - Locação de Máquinas e Equipamentos</v>
      </c>
      <c r="D49" s="3">
        <f>'[1]TCE - ANEXO IV - Preencher'!F58</f>
        <v>8980641000161</v>
      </c>
      <c r="E49" s="5" t="str">
        <f>'[1]TCE - ANEXO IV - Preencher'!G58</f>
        <v>MAPROS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5375</v>
      </c>
      <c r="I49" s="6">
        <f>IF('[1]TCE - ANEXO IV - Preencher'!K58="","",'[1]TCE - ANEXO IV - Preencher'!K58)</f>
        <v>44728</v>
      </c>
      <c r="J49" s="5" t="str">
        <f>'[1]TCE - ANEXO IV - Preencher'!L58</f>
        <v>X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1690</v>
      </c>
    </row>
    <row r="50" spans="1:12" s="8" customFormat="1" ht="19.5" customHeight="1" x14ac:dyDescent="0.25">
      <c r="A50" s="3">
        <f>IFERROR(VLOOKUP(B50,'[1]DADOS (OCULTAR)'!$Q$3:$S$133,3,0),"")</f>
        <v>9767633000951</v>
      </c>
      <c r="B50" s="4" t="str">
        <f>'[1]TCE - ANEXO IV - Preencher'!C59</f>
        <v>UPA ENGENHO VELHO - C.G 010/2022</v>
      </c>
      <c r="C50" s="4" t="str">
        <f>'[1]TCE - ANEXO IV - Preencher'!E59</f>
        <v>5.5 - Reparo e Manutenção de Máquinas e Equipamentos</v>
      </c>
      <c r="D50" s="3">
        <f>'[1]TCE - ANEXO IV - Preencher'!F59</f>
        <v>1141468000169</v>
      </c>
      <c r="E50" s="5" t="str">
        <f>'[1]TCE - ANEXO IV - Preencher'!G59</f>
        <v>MEDCALL COMERCIO E SERVICOS DE EQUIPAMENTOS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3204</v>
      </c>
      <c r="I50" s="6">
        <f>IF('[1]TCE - ANEXO IV - Preencher'!K59="","",'[1]TCE - ANEXO IV - Preencher'!K59)</f>
        <v>44742</v>
      </c>
      <c r="J50" s="5" t="str">
        <f>'[1]TCE - ANEXO IV - Preencher'!L59</f>
        <v>JJZXYZBR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500</v>
      </c>
    </row>
    <row r="51" spans="1:12" s="8" customFormat="1" ht="19.5" customHeight="1" x14ac:dyDescent="0.25">
      <c r="A51" s="3">
        <f>IFERROR(VLOOKUP(B51,'[1]DADOS (OCULTAR)'!$Q$3:$S$133,3,0),"")</f>
        <v>9767633000951</v>
      </c>
      <c r="B51" s="4" t="str">
        <f>'[1]TCE - ANEXO IV - Preencher'!C60</f>
        <v>UPA ENGENHO VELHO - C.G 010/2022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45554429000169</v>
      </c>
      <c r="E51" s="5" t="str">
        <f>'[1]TCE - ANEXO IV - Preencher'!G60</f>
        <v>H R TORRES DA SILVA SERVICOS DE PRESTACOES HOSPITALARES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9</v>
      </c>
      <c r="I51" s="6">
        <f>IF('[1]TCE - ANEXO IV - Preencher'!K60="","",'[1]TCE - ANEXO IV - Preencher'!K60)</f>
        <v>44748</v>
      </c>
      <c r="J51" s="5" t="str">
        <f>'[1]TCE - ANEXO IV - Preencher'!L60</f>
        <v>KSFKD89XS</v>
      </c>
      <c r="K51" s="5" t="str">
        <f>IF(F51="B",LEFT('[1]TCE - ANEXO IV - Preencher'!M60,2),IF(F51="S",LEFT('[1]TCE - ANEXO IV - Preencher'!M60,7),IF('[1]TCE - ANEXO IV - Preencher'!H60="","")))</f>
        <v>2609402</v>
      </c>
      <c r="L51" s="7">
        <f>'[1]TCE - ANEXO IV - Preencher'!N60</f>
        <v>1100</v>
      </c>
    </row>
    <row r="52" spans="1:12" s="8" customFormat="1" ht="19.5" customHeight="1" x14ac:dyDescent="0.25">
      <c r="A52" s="3">
        <f>IFERROR(VLOOKUP(B52,'[1]DADOS (OCULTAR)'!$Q$3:$S$133,3,0),"")</f>
        <v>9767633000951</v>
      </c>
      <c r="B52" s="4" t="str">
        <f>'[1]TCE - ANEXO IV - Preencher'!C61</f>
        <v>UPA ENGENHO VELHO - C.G 010/2022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45683429000169</v>
      </c>
      <c r="E52" s="5" t="str">
        <f>'[1]TCE - ANEXO IV - Preencher'!G61</f>
        <v>ZILMA RIBEIRO REVOREDO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20</v>
      </c>
      <c r="I52" s="6">
        <f>IF('[1]TCE - ANEXO IV - Preencher'!K61="","",'[1]TCE - ANEXO IV - Preencher'!K61)</f>
        <v>44749</v>
      </c>
      <c r="J52" s="5" t="str">
        <f>'[1]TCE - ANEXO IV - Preencher'!L61</f>
        <v>CMIZ33382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4061</v>
      </c>
    </row>
    <row r="53" spans="1:12" s="8" customFormat="1" ht="19.5" customHeight="1" x14ac:dyDescent="0.25">
      <c r="A53" s="3">
        <f>IFERROR(VLOOKUP(B53,'[1]DADOS (OCULTAR)'!$Q$3:$S$133,3,0),"")</f>
        <v>9767633000951</v>
      </c>
      <c r="B53" s="4" t="str">
        <f>'[1]TCE - ANEXO IV - Preencher'!C62</f>
        <v>UPA ENGENHO VELHO - C.G 010/2022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26564082000271</v>
      </c>
      <c r="E53" s="5" t="str">
        <f>'[1]TCE - ANEXO IV - Preencher'!G62</f>
        <v>MED CLINIC SERVICOS MEDICOS LTDASS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16</v>
      </c>
      <c r="I53" s="6">
        <f>IF('[1]TCE - ANEXO IV - Preencher'!K62="","",'[1]TCE - ANEXO IV - Preencher'!K62)</f>
        <v>44744</v>
      </c>
      <c r="J53" s="5" t="str">
        <f>'[1]TCE - ANEXO IV - Preencher'!L62</f>
        <v>X</v>
      </c>
      <c r="K53" s="5" t="str">
        <f>IF(F53="B",LEFT('[1]TCE - ANEXO IV - Preencher'!M62,2),IF(F53="S",LEFT('[1]TCE - ANEXO IV - Preencher'!M62,7),IF('[1]TCE - ANEXO IV - Preencher'!H62="","")))</f>
        <v>2301901</v>
      </c>
      <c r="L53" s="7">
        <f>'[1]TCE - ANEXO IV - Preencher'!N62</f>
        <v>3950</v>
      </c>
    </row>
    <row r="54" spans="1:12" s="8" customFormat="1" ht="19.5" customHeight="1" x14ac:dyDescent="0.25">
      <c r="A54" s="3">
        <f>IFERROR(VLOOKUP(B54,'[1]DADOS (OCULTAR)'!$Q$3:$S$133,3,0),"")</f>
        <v>9767633000951</v>
      </c>
      <c r="B54" s="4" t="str">
        <f>'[1]TCE - ANEXO IV - Preencher'!C63</f>
        <v>UPA ENGENHO VELHO - C.G 010/2022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45335840000143</v>
      </c>
      <c r="E54" s="5" t="str">
        <f>'[1]TCE - ANEXO IV - Preencher'!G63</f>
        <v>PRS SERVICOS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12</v>
      </c>
      <c r="I54" s="6">
        <f>IF('[1]TCE - ANEXO IV - Preencher'!K63="","",'[1]TCE - ANEXO IV - Preencher'!K63)</f>
        <v>44749</v>
      </c>
      <c r="J54" s="5" t="str">
        <f>'[1]TCE - ANEXO IV - Preencher'!L63</f>
        <v>PC2YBXNG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3750</v>
      </c>
    </row>
    <row r="55" spans="1:12" s="8" customFormat="1" ht="19.5" customHeight="1" x14ac:dyDescent="0.25">
      <c r="A55" s="3">
        <f>IFERROR(VLOOKUP(B55,'[1]DADOS (OCULTAR)'!$Q$3:$S$133,3,0),"")</f>
        <v>9767633000951</v>
      </c>
      <c r="B55" s="4" t="str">
        <f>'[1]TCE - ANEXO IV - Preencher'!C64</f>
        <v>UPA ENGENHO VELHO - C.G 010/2022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40582375000121</v>
      </c>
      <c r="E55" s="5" t="str">
        <f>'[1]TCE - ANEXO IV - Preencher'!G64</f>
        <v>INSPIRE FISIOTERAPIA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79</v>
      </c>
      <c r="I55" s="6">
        <f>IF('[1]TCE - ANEXO IV - Preencher'!K64="","",'[1]TCE - ANEXO IV - Preencher'!K64)</f>
        <v>44749</v>
      </c>
      <c r="J55" s="5" t="str">
        <f>'[1]TCE - ANEXO IV - Preencher'!L64</f>
        <v>3RC6MERB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23900</v>
      </c>
    </row>
    <row r="56" spans="1:12" s="8" customFormat="1" ht="19.5" customHeight="1" x14ac:dyDescent="0.25">
      <c r="A56" s="3">
        <f>IFERROR(VLOOKUP(B56,'[1]DADOS (OCULTAR)'!$Q$3:$S$133,3,0),"")</f>
        <v>9767633000951</v>
      </c>
      <c r="B56" s="4" t="str">
        <f>'[1]TCE - ANEXO IV - Preencher'!C65</f>
        <v>UPA ENGENHO VELHO - C.G 010/2022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41584931000161</v>
      </c>
      <c r="E56" s="5" t="str">
        <f>'[1]TCE - ANEXO IV - Preencher'!G65</f>
        <v>NEARES ATIVIDADES MEDICAS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27</v>
      </c>
      <c r="I56" s="6">
        <f>IF('[1]TCE - ANEXO IV - Preencher'!K65="","",'[1]TCE - ANEXO IV - Preencher'!K65)</f>
        <v>44746</v>
      </c>
      <c r="J56" s="5" t="str">
        <f>'[1]TCE - ANEXO IV - Preencher'!L65</f>
        <v>DBDVP1LJ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3450</v>
      </c>
    </row>
    <row r="57" spans="1:12" s="8" customFormat="1" ht="19.5" customHeight="1" x14ac:dyDescent="0.25">
      <c r="A57" s="3">
        <f>IFERROR(VLOOKUP(B57,'[1]DADOS (OCULTAR)'!$Q$3:$S$133,3,0),"")</f>
        <v>9767633000951</v>
      </c>
      <c r="B57" s="4" t="str">
        <f>'[1]TCE - ANEXO IV - Preencher'!C66</f>
        <v>UPA ENGENHO VELHO - C.G 010/2022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46087146000117</v>
      </c>
      <c r="E57" s="5" t="str">
        <f>'[1]TCE - ANEXO IV - Preencher'!G66</f>
        <v>BIANCA N LEITE SIQUEIRA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10</v>
      </c>
      <c r="I57" s="6">
        <f>IF('[1]TCE - ANEXO IV - Preencher'!K66="","",'[1]TCE - ANEXO IV - Preencher'!K66)</f>
        <v>44750</v>
      </c>
      <c r="J57" s="5" t="str">
        <f>'[1]TCE - ANEXO IV - Preencher'!L66</f>
        <v>7PRFUUJK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6750</v>
      </c>
    </row>
    <row r="58" spans="1:12" s="8" customFormat="1" ht="19.5" customHeight="1" x14ac:dyDescent="0.25">
      <c r="A58" s="3">
        <f>IFERROR(VLOOKUP(B58,'[1]DADOS (OCULTAR)'!$Q$3:$S$133,3,0),"")</f>
        <v>9767633000951</v>
      </c>
      <c r="B58" s="4" t="str">
        <f>'[1]TCE - ANEXO IV - Preencher'!C67</f>
        <v>UPA ENGENHO VELHO - C.G 010/2022</v>
      </c>
      <c r="C58" s="4" t="str">
        <f>'[1]TCE - ANEXO IV - Preencher'!E67</f>
        <v>5.22 - Vigilância Ostensiva / Monitorada</v>
      </c>
      <c r="D58" s="3">
        <f>'[1]TCE - ANEXO IV - Preencher'!F67</f>
        <v>7360290000123</v>
      </c>
      <c r="E58" s="5" t="str">
        <f>'[1]TCE - ANEXO IV - Preencher'!G67</f>
        <v>SERVAL SERVICOS E LIMPEZA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43740</v>
      </c>
      <c r="I58" s="6">
        <f>IF('[1]TCE - ANEXO IV - Preencher'!K67="","",'[1]TCE - ANEXO IV - Preencher'!K67)</f>
        <v>44748</v>
      </c>
      <c r="J58" s="5" t="str">
        <f>'[1]TCE - ANEXO IV - Preencher'!L67</f>
        <v>769392005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34785.300000000003</v>
      </c>
    </row>
    <row r="59" spans="1:12" s="8" customFormat="1" ht="19.5" customHeight="1" x14ac:dyDescent="0.25">
      <c r="A59" s="3">
        <f>IFERROR(VLOOKUP(B59,'[1]DADOS (OCULTAR)'!$Q$3:$S$133,3,0),"")</f>
        <v>9767633000951</v>
      </c>
      <c r="B59" s="4" t="str">
        <f>'[1]TCE - ANEXO IV - Preencher'!C68</f>
        <v>UPA ENGENHO VELHO - C.G 010/2022</v>
      </c>
      <c r="C59" s="4" t="str">
        <f>'[1]TCE - ANEXO IV - Preencher'!E68</f>
        <v>1.99 - Outras Despesas com Pessoal</v>
      </c>
      <c r="D59" s="3">
        <f>'[1]TCE - ANEXO IV - Preencher'!F68</f>
        <v>9759606000180</v>
      </c>
      <c r="E59" s="5" t="str">
        <f>'[1]TCE - ANEXO IV - Preencher'!G68</f>
        <v>SIND DAS EMP DE TRANSP DE PASSAG DO EST DE PERNAMBUCO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8862400</v>
      </c>
      <c r="I59" s="6">
        <f>IF('[1]TCE - ANEXO IV - Preencher'!K68="","",'[1]TCE - ANEXO IV - Preencher'!K68)</f>
        <v>44707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14602.51</v>
      </c>
    </row>
    <row r="60" spans="1:12" s="8" customFormat="1" ht="19.5" customHeight="1" x14ac:dyDescent="0.25">
      <c r="A60" s="3">
        <f>IFERROR(VLOOKUP(B60,'[1]DADOS (OCULTAR)'!$Q$3:$S$133,3,0),"")</f>
        <v>9767633000951</v>
      </c>
      <c r="B60" s="4" t="str">
        <f>'[1]TCE - ANEXO IV - Preencher'!C69</f>
        <v>UPA ENGENHO VELHO - C.G 010/2022</v>
      </c>
      <c r="C60" s="4" t="str">
        <f>'[1]TCE - ANEXO IV - Preencher'!E69</f>
        <v>1.99 - Outras Despesas com Pessoal</v>
      </c>
      <c r="D60" s="3">
        <f>'[1]TCE - ANEXO IV - Preencher'!F69</f>
        <v>9759606000180</v>
      </c>
      <c r="E60" s="5" t="str">
        <f>'[1]TCE - ANEXO IV - Preencher'!G69</f>
        <v>SIND DAS EMP DE TRANSP DE PASSAG DO EST DE PERNAMBUCO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8920491</v>
      </c>
      <c r="I60" s="6">
        <f>IF('[1]TCE - ANEXO IV - Preencher'!K69="","",'[1]TCE - ANEXO IV - Preencher'!K69)</f>
        <v>44720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2972.86</v>
      </c>
    </row>
    <row r="61" spans="1:12" s="8" customFormat="1" ht="19.5" customHeight="1" x14ac:dyDescent="0.25">
      <c r="A61" s="3">
        <f>IFERROR(VLOOKUP(B61,'[1]DADOS (OCULTAR)'!$Q$3:$S$133,3,0),"")</f>
        <v>9767633000951</v>
      </c>
      <c r="B61" s="4" t="str">
        <f>'[1]TCE - ANEXO IV - Preencher'!C70</f>
        <v>UPA ENGENHO VELHO - C.G 010/2022</v>
      </c>
      <c r="C61" s="4" t="str">
        <f>'[1]TCE - ANEXO IV - Preencher'!E70</f>
        <v>1.99 - Outras Despesas com Pessoal</v>
      </c>
      <c r="D61" s="3">
        <f>'[1]TCE - ANEXO IV - Preencher'!F70</f>
        <v>9759606000180</v>
      </c>
      <c r="E61" s="5" t="str">
        <f>'[1]TCE - ANEXO IV - Preencher'!G70</f>
        <v>SIND DAS EMP DE TRANSP DE PASSAG DO EST DE PERNAMBUCO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8860991</v>
      </c>
      <c r="I61" s="6">
        <f>IF('[1]TCE - ANEXO IV - Preencher'!K70="","",'[1]TCE - ANEXO IV - Preencher'!K70)</f>
        <v>44707</v>
      </c>
      <c r="J61" s="5" t="str">
        <f>'[1]TCE - ANEXO IV - Preencher'!L70</f>
        <v>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657.79</v>
      </c>
    </row>
    <row r="62" spans="1:12" s="8" customFormat="1" ht="19.5" customHeight="1" x14ac:dyDescent="0.25">
      <c r="A62" s="3">
        <f>IFERROR(VLOOKUP(B62,'[1]DADOS (OCULTAR)'!$Q$3:$S$133,3,0),"")</f>
        <v>9767633000951</v>
      </c>
      <c r="B62" s="4" t="str">
        <f>'[1]TCE - ANEXO IV - Preencher'!C71</f>
        <v>UPA ENGENHO VELHO - C.G 010/2022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18630942000119</v>
      </c>
      <c r="E62" s="5" t="str">
        <f>'[1]TCE - ANEXO IV - Preencher'!G71</f>
        <v>PROVTEL TECNOLOGIA SERVICOS GERENCIADOS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1698</v>
      </c>
      <c r="I62" s="6">
        <f>IF('[1]TCE - ANEXO IV - Preencher'!K71="","",'[1]TCE - ANEXO IV - Preencher'!K71)</f>
        <v>44743</v>
      </c>
      <c r="J62" s="5" t="str">
        <f>'[1]TCE - ANEXO IV - Preencher'!L71</f>
        <v>QZUFEYKH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4246</v>
      </c>
    </row>
    <row r="63" spans="1:12" s="8" customFormat="1" ht="19.5" customHeight="1" x14ac:dyDescent="0.25">
      <c r="A63" s="3">
        <f>IFERROR(VLOOKUP(B63,'[1]DADOS (OCULTAR)'!$Q$3:$S$133,3,0),"")</f>
        <v>9767633000951</v>
      </c>
      <c r="B63" s="4" t="str">
        <f>'[1]TCE - ANEXO IV - Preencher'!C72</f>
        <v>UPA ENGENHO VELHO - C.G 010/2022</v>
      </c>
      <c r="C63" s="4" t="str">
        <f>'[1]TCE - ANEXO IV - Preencher'!E72</f>
        <v>5.99 - Outros Serviços de Terceiros Pessoa Jurídica</v>
      </c>
      <c r="D63" s="3">
        <f>'[1]TCE - ANEXO IV - Preencher'!F72</f>
        <v>19786063000143</v>
      </c>
      <c r="E63" s="5" t="str">
        <f>'[1]TCE - ANEXO IV - Preencher'!G72</f>
        <v>MARINHO E CASTRO SERVIÇOS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4515</v>
      </c>
      <c r="I63" s="6">
        <f>IF('[1]TCE - ANEXO IV - Preencher'!K72="","",'[1]TCE - ANEXO IV - Preencher'!K72)</f>
        <v>44733</v>
      </c>
      <c r="J63" s="5" t="str">
        <f>'[1]TCE - ANEXO IV - Preencher'!L72</f>
        <v>VEMZRGXM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3850</v>
      </c>
    </row>
    <row r="64" spans="1:12" s="8" customFormat="1" ht="19.5" customHeight="1" x14ac:dyDescent="0.25">
      <c r="A64" s="3">
        <f>IFERROR(VLOOKUP(B64,'[1]DADOS (OCULTAR)'!$Q$3:$S$133,3,0),"")</f>
        <v>9767633000951</v>
      </c>
      <c r="B64" s="4" t="str">
        <f>'[1]TCE - ANEXO IV - Preencher'!C73</f>
        <v>UPA ENGENHO VELHO - C.G 010/2022</v>
      </c>
      <c r="C64" s="4" t="str">
        <f>'[1]TCE - ANEXO IV - Preencher'!E73</f>
        <v>5.1 - Locação de Equipamentos Médicos-Hospitalares</v>
      </c>
      <c r="D64" s="3">
        <f>'[1]TCE - ANEXO IV - Preencher'!F73</f>
        <v>5011743000180</v>
      </c>
      <c r="E64" s="5" t="str">
        <f>'[1]TCE - ANEXO IV - Preencher'!G73</f>
        <v>ALMERI ANGELO SALVIANO DA SILVA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5745</v>
      </c>
      <c r="I64" s="6">
        <f>IF('[1]TCE - ANEXO IV - Preencher'!K73="","",'[1]TCE - ANEXO IV - Preencher'!K73)</f>
        <v>44715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2000</v>
      </c>
    </row>
    <row r="65" spans="1:12" s="8" customFormat="1" ht="19.5" customHeight="1" x14ac:dyDescent="0.25">
      <c r="A65" s="3">
        <f>IFERROR(VLOOKUP(B65,'[1]DADOS (OCULTAR)'!$Q$3:$S$133,3,0),"")</f>
        <v>9767633000951</v>
      </c>
      <c r="B65" s="4" t="str">
        <f>'[1]TCE - ANEXO IV - Preencher'!C74</f>
        <v>UPA ENGENHO VELHO - C.G 010/2022</v>
      </c>
      <c r="C65" s="4" t="str">
        <f>'[1]TCE - ANEXO IV - Preencher'!E74</f>
        <v>5.99 - Outros Serviços de Terceiros Pessoa Jurídica</v>
      </c>
      <c r="D65" s="3">
        <f>'[1]TCE - ANEXO IV - Preencher'!F74</f>
        <v>13409775000329</v>
      </c>
      <c r="E65" s="5" t="str">
        <f>'[1]TCE - ANEXO IV - Preencher'!G74</f>
        <v>LINUS LOG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1623</v>
      </c>
      <c r="I65" s="6">
        <f>IF('[1]TCE - ANEXO IV - Preencher'!K74="","",'[1]TCE - ANEXO IV - Preencher'!K74)</f>
        <v>44749</v>
      </c>
      <c r="J65" s="5" t="str">
        <f>'[1]TCE - ANEXO IV - Preencher'!L74</f>
        <v>MKML36860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1974.19</v>
      </c>
    </row>
    <row r="66" spans="1:12" s="8" customFormat="1" ht="19.5" customHeight="1" x14ac:dyDescent="0.25">
      <c r="A66" s="3">
        <f>IFERROR(VLOOKUP(B66,'[1]DADOS (OCULTAR)'!$Q$3:$S$133,3,0),"")</f>
        <v>9767633000951</v>
      </c>
      <c r="B66" s="4" t="str">
        <f>'[1]TCE - ANEXO IV - Preencher'!C75</f>
        <v>UPA ENGENHO VELHO - C.G 010/2022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46970577000127</v>
      </c>
      <c r="E66" s="5" t="str">
        <f>'[1]TCE - ANEXO IV - Preencher'!G75</f>
        <v>AB MELO SERVICOS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</v>
      </c>
      <c r="I66" s="6">
        <f>IF('[1]TCE - ANEXO IV - Preencher'!K75="","",'[1]TCE - ANEXO IV - Preencher'!K75)</f>
        <v>44747</v>
      </c>
      <c r="J66" s="5" t="str">
        <f>'[1]TCE - ANEXO IV - Preencher'!L75</f>
        <v>IBNAMXTS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1100</v>
      </c>
    </row>
    <row r="67" spans="1:12" s="8" customFormat="1" ht="19.5" customHeight="1" x14ac:dyDescent="0.25">
      <c r="A67" s="3">
        <f>IFERROR(VLOOKUP(B67,'[1]DADOS (OCULTAR)'!$Q$3:$S$133,3,0),"")</f>
        <v>9767633000951</v>
      </c>
      <c r="B67" s="4" t="str">
        <f>'[1]TCE - ANEXO IV - Preencher'!C76</f>
        <v>UPA ENGENHO VELHO - C.G 010/2022</v>
      </c>
      <c r="C67" s="4" t="str">
        <f>'[1]TCE - ANEXO IV - Preencher'!E76</f>
        <v>5.5 - Reparo e Manutenção de Máquinas e Equipamentos</v>
      </c>
      <c r="D67" s="3">
        <f>'[1]TCE - ANEXO IV - Preencher'!F76</f>
        <v>40893042000113</v>
      </c>
      <c r="E67" s="5" t="str">
        <f>'[1]TCE - ANEXO IV - Preencher'!G76</f>
        <v>GERASTEP GERADORES ASSISTENCIA TECNICA E PECAS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34883</v>
      </c>
      <c r="I67" s="6">
        <f>IF('[1]TCE - ANEXO IV - Preencher'!K76="","",'[1]TCE - ANEXO IV - Preencher'!K76)</f>
        <v>44742</v>
      </c>
      <c r="J67" s="5" t="str">
        <f>'[1]TCE - ANEXO IV - Preencher'!L76</f>
        <v>2LTNRER8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345</v>
      </c>
    </row>
    <row r="68" spans="1:12" s="8" customFormat="1" ht="19.5" customHeight="1" x14ac:dyDescent="0.25">
      <c r="A68" s="3">
        <f>IFERROR(VLOOKUP(B68,'[1]DADOS (OCULTAR)'!$Q$3:$S$133,3,0),"")</f>
        <v>9767633000951</v>
      </c>
      <c r="B68" s="4" t="str">
        <f>'[1]TCE - ANEXO IV - Preencher'!C77</f>
        <v>UPA ENGENHO VELHO - C.G 010/2022</v>
      </c>
      <c r="C68" s="4" t="str">
        <f>'[1]TCE - ANEXO IV - Preencher'!E77</f>
        <v>5.99 - Outros Serviços de Terceiros Pessoa Jurídica</v>
      </c>
      <c r="D68" s="3">
        <f>'[1]TCE - ANEXO IV - Preencher'!F77</f>
        <v>7523792000128</v>
      </c>
      <c r="E68" s="5" t="str">
        <f>'[1]TCE - ANEXO IV - Preencher'!G77</f>
        <v>FARIAS E ROCHA ADVOCACIA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828</v>
      </c>
      <c r="I68" s="6">
        <f>IF('[1]TCE - ANEXO IV - Preencher'!K77="","",'[1]TCE - ANEXO IV - Preencher'!K77)</f>
        <v>44743</v>
      </c>
      <c r="J68" s="5" t="str">
        <f>'[1]TCE - ANEXO IV - Preencher'!L77</f>
        <v>KF3I7NBB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2100</v>
      </c>
    </row>
    <row r="69" spans="1:12" s="8" customFormat="1" ht="19.5" customHeight="1" x14ac:dyDescent="0.25">
      <c r="A69" s="3">
        <f>IFERROR(VLOOKUP(B69,'[1]DADOS (OCULTAR)'!$Q$3:$S$133,3,0),"")</f>
        <v>9767633000951</v>
      </c>
      <c r="B69" s="4" t="str">
        <f>'[1]TCE - ANEXO IV - Preencher'!C78</f>
        <v>UPA ENGENHO VELHO - C.G 010/2022</v>
      </c>
      <c r="C69" s="4" t="str">
        <f>'[1]TCE - ANEXO IV - Preencher'!E78</f>
        <v>5.3 - Locação de Máquinas e Equipamentos</v>
      </c>
      <c r="D69" s="3">
        <f>'[1]TCE - ANEXO IV - Preencher'!F78</f>
        <v>19533734000164</v>
      </c>
      <c r="E69" s="5" t="str">
        <f>'[1]TCE - ANEXO IV - Preencher'!G78</f>
        <v>ALEXSANDRA DE GUSMAO NERES - ME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13878</v>
      </c>
      <c r="I69" s="6">
        <f>IF('[1]TCE - ANEXO IV - Preencher'!K78="","",'[1]TCE - ANEXO IV - Preencher'!K78)</f>
        <v>44754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1800</v>
      </c>
    </row>
    <row r="70" spans="1:12" s="8" customFormat="1" ht="19.5" customHeight="1" x14ac:dyDescent="0.25">
      <c r="A70" s="3">
        <f>IFERROR(VLOOKUP(B70,'[1]DADOS (OCULTAR)'!$Q$3:$S$133,3,0),"")</f>
        <v>9767633000951</v>
      </c>
      <c r="B70" s="4" t="str">
        <f>'[1]TCE - ANEXO IV - Preencher'!C79</f>
        <v>UPA ENGENHO VELHO - C.G 010/2022</v>
      </c>
      <c r="C70" s="4" t="str">
        <f>'[1]TCE - ANEXO IV - Preencher'!E79</f>
        <v>5.5 - Reparo e Manutenção de Máquinas e Equipamentos</v>
      </c>
      <c r="D70" s="3">
        <f>'[1]TCE - ANEXO IV - Preencher'!F79</f>
        <v>7221834000176</v>
      </c>
      <c r="E70" s="5" t="str">
        <f>'[1]TCE - ANEXO IV - Preencher'!G79</f>
        <v>C2 COMERCIO E SERVICOS LTDA -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827</v>
      </c>
      <c r="I70" s="6">
        <f>IF('[1]TCE - ANEXO IV - Preencher'!K79="","",'[1]TCE - ANEXO IV - Preencher'!K79)</f>
        <v>44735</v>
      </c>
      <c r="J70" s="5" t="str">
        <f>'[1]TCE - ANEXO IV - Preencher'!L79</f>
        <v>J772AXDD8</v>
      </c>
      <c r="K70" s="5" t="str">
        <f>IF(F70="B",LEFT('[1]TCE - ANEXO IV - Preencher'!M79,2),IF(F70="S",LEFT('[1]TCE - ANEXO IV - Preencher'!M79,7),IF('[1]TCE - ANEXO IV - Preencher'!H79="","")))</f>
        <v>2609402</v>
      </c>
      <c r="L70" s="7">
        <f>'[1]TCE - ANEXO IV - Preencher'!N79</f>
        <v>4050</v>
      </c>
    </row>
    <row r="71" spans="1:12" s="8" customFormat="1" ht="19.5" customHeight="1" x14ac:dyDescent="0.25">
      <c r="A71" s="3">
        <f>IFERROR(VLOOKUP(B71,'[1]DADOS (OCULTAR)'!$Q$3:$S$133,3,0),"")</f>
        <v>9767633000951</v>
      </c>
      <c r="B71" s="4" t="str">
        <f>'[1]TCE - ANEXO IV - Preencher'!C80</f>
        <v>UPA ENGENHO VELHO - C.G 010/2022</v>
      </c>
      <c r="C71" s="4" t="str">
        <f>'[1]TCE - ANEXO IV - Preencher'!E80</f>
        <v>4.6 - Serviços de Profissionais de Saúde</v>
      </c>
      <c r="D71" s="3">
        <f>'[1]TCE - ANEXO IV - Preencher'!F80</f>
        <v>70681090472</v>
      </c>
      <c r="E71" s="5" t="str">
        <f>'[1]TCE - ANEXO IV - Preencher'!G80</f>
        <v>ANA ROSA APOLINARIO DE MOURA DIAS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N</v>
      </c>
      <c r="I71" s="6">
        <f>IF('[1]TCE - ANEXO IV - Preencher'!K80="","",'[1]TCE - ANEXO IV - Preencher'!K80)</f>
        <v>44713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2150.6</v>
      </c>
    </row>
    <row r="72" spans="1:12" s="8" customFormat="1" ht="19.5" customHeight="1" x14ac:dyDescent="0.25">
      <c r="A72" s="3">
        <f>IFERROR(VLOOKUP(B72,'[1]DADOS (OCULTAR)'!$Q$3:$S$133,3,0),"")</f>
        <v>9767633000951</v>
      </c>
      <c r="B72" s="4" t="str">
        <f>'[1]TCE - ANEXO IV - Preencher'!C81</f>
        <v>UPA ENGENHO VELHO - C.G 010/2022</v>
      </c>
      <c r="C72" s="4" t="str">
        <f>'[1]TCE - ANEXO IV - Preencher'!E81</f>
        <v>4.7 - Apoio Administrativo, Técnico e Operacional</v>
      </c>
      <c r="D72" s="3" t="str">
        <f>'[1]TCE - ANEXO IV - Preencher'!F81</f>
        <v>046.788.714-46</v>
      </c>
      <c r="E72" s="5" t="str">
        <f>'[1]TCE - ANEXO IV - Preencher'!G81</f>
        <v xml:space="preserve">GILMAR ANTONIO DOS SANTOS 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N</v>
      </c>
      <c r="I72" s="6">
        <f>IF('[1]TCE - ANEXO IV - Preencher'!K81="","",'[1]TCE - ANEXO IV - Preencher'!K81)</f>
        <v>44713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1787.5</v>
      </c>
    </row>
    <row r="73" spans="1:12" s="8" customFormat="1" ht="19.5" customHeight="1" x14ac:dyDescent="0.25">
      <c r="A73" s="3">
        <f>IFERROR(VLOOKUP(B73,'[1]DADOS (OCULTAR)'!$Q$3:$S$133,3,0),"")</f>
        <v>9767633000951</v>
      </c>
      <c r="B73" s="4" t="str">
        <f>'[1]TCE - ANEXO IV - Preencher'!C82</f>
        <v>UPA ENGENHO VELHO - C.G 010/2022</v>
      </c>
      <c r="C73" s="4" t="str">
        <f>'[1]TCE - ANEXO IV - Preencher'!E82</f>
        <v>4.6 - Serviços de Profissionais de Saúde</v>
      </c>
      <c r="D73" s="3" t="str">
        <f>'[1]TCE - ANEXO IV - Preencher'!F82</f>
        <v>096.814.154-42</v>
      </c>
      <c r="E73" s="5" t="str">
        <f>'[1]TCE - ANEXO IV - Preencher'!G82</f>
        <v>JESSIKA ROCHA PIMENTEL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N</v>
      </c>
      <c r="I73" s="6">
        <f>IF('[1]TCE - ANEXO IV - Preencher'!K82="","",'[1]TCE - ANEXO IV - Preencher'!K82)</f>
        <v>44713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2822.4</v>
      </c>
    </row>
    <row r="74" spans="1:12" s="8" customFormat="1" ht="19.5" customHeight="1" x14ac:dyDescent="0.25">
      <c r="A74" s="3">
        <f>IFERROR(VLOOKUP(B74,'[1]DADOS (OCULTAR)'!$Q$3:$S$133,3,0),"")</f>
        <v>9767633000951</v>
      </c>
      <c r="B74" s="4" t="str">
        <f>'[1]TCE - ANEXO IV - Preencher'!C83</f>
        <v>UPA ENGENHO VELHO - C.G 010/2022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16783034000130</v>
      </c>
      <c r="E74" s="5" t="str">
        <f>'[1]TCE - ANEXO IV - Preencher'!G83</f>
        <v>SINTESE LICENCIAMENTO DE PROGRAMA PARA COMPUTADOR ON-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20124</v>
      </c>
      <c r="I74" s="6">
        <f>IF('[1]TCE - ANEXO IV - Preencher'!K83="","",'[1]TCE - ANEXO IV - Preencher'!K83)</f>
        <v>44740</v>
      </c>
      <c r="J74" s="5" t="str">
        <f>'[1]TCE - ANEXO IV - Preencher'!L83</f>
        <v>HZTBWYGJ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900</v>
      </c>
    </row>
    <row r="75" spans="1:12" s="8" customFormat="1" ht="19.5" customHeight="1" x14ac:dyDescent="0.25">
      <c r="A75" s="3">
        <f>IFERROR(VLOOKUP(B75,'[1]DADOS (OCULTAR)'!$Q$3:$S$133,3,0),"")</f>
        <v>9767633000951</v>
      </c>
      <c r="B75" s="4" t="str">
        <f>'[1]TCE - ANEXO IV - Preencher'!C84</f>
        <v>UPA ENGENHO VELHO - C.G 010/2022</v>
      </c>
      <c r="C75" s="4" t="str">
        <f>'[1]TCE - ANEXO IV - Preencher'!E84</f>
        <v xml:space="preserve">5.25 - Serviços Bancários </v>
      </c>
      <c r="D75" s="3">
        <f>'[1]TCE - ANEXO IV - Preencher'!F84</f>
        <v>9767633000102</v>
      </c>
      <c r="E75" s="5" t="str">
        <f>'[1]TCE - ANEXO IV - Preencher'!G84</f>
        <v>CAIXA ECONOMICA FEDERAL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X</v>
      </c>
      <c r="I75" s="6">
        <f>IF('[1]TCE - ANEXO IV - Preencher'!K84="","",'[1]TCE - ANEXO IV - Preencher'!K84)</f>
        <v>44742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1859.2</v>
      </c>
    </row>
    <row r="76" spans="1:12" s="8" customFormat="1" ht="19.5" customHeight="1" x14ac:dyDescent="0.25">
      <c r="A76" s="3">
        <f>IFERROR(VLOOKUP(B76,'[1]DADOS (OCULTAR)'!$Q$3:$S$133,3,0),"")</f>
        <v>9767633000951</v>
      </c>
      <c r="B76" s="4" t="str">
        <f>'[1]TCE - ANEXO IV - Preencher'!C85</f>
        <v>UPA ENGENHO VELHO - C.G 010/2022</v>
      </c>
      <c r="C76" s="4" t="str">
        <f>'[1]TCE - ANEXO IV - Preencher'!E85</f>
        <v>5.99 - Outros Serviços de Terceiros Pessoa Jurídica</v>
      </c>
      <c r="D76" s="3">
        <f>'[1]TCE - ANEXO IV - Preencher'!F85</f>
        <v>9767633000102</v>
      </c>
      <c r="E76" s="5" t="str">
        <f>'[1]TCE - ANEXO IV - Preencher'!G85</f>
        <v>CAIXA ECONOMICA FEDERAL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X</v>
      </c>
      <c r="I76" s="6">
        <f>IF('[1]TCE - ANEXO IV - Preencher'!K85="","",'[1]TCE - ANEXO IV - Preencher'!K85)</f>
        <v>44742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11.1</v>
      </c>
    </row>
    <row r="77" spans="1:12" s="8" customFormat="1" ht="19.5" customHeight="1" x14ac:dyDescent="0.25">
      <c r="A77" s="3">
        <f>IFERROR(VLOOKUP(B77,'[1]DADOS (OCULTAR)'!$Q$3:$S$133,3,0),"")</f>
        <v>9767633000951</v>
      </c>
      <c r="B77" s="4" t="str">
        <f>'[1]TCE - ANEXO IV - Preencher'!C86</f>
        <v>UPA ENGENHO VELHO - C.G 010/2022</v>
      </c>
      <c r="C77" s="4" t="str">
        <f>'[1]TCE - ANEXO IV - Preencher'!E86</f>
        <v>1.99 - Outras Despesas com Pessoal</v>
      </c>
      <c r="D77" s="3">
        <f>'[1]TCE - ANEXO IV - Preencher'!F86</f>
        <v>28637117000108</v>
      </c>
      <c r="E77" s="5" t="str">
        <f>'[1]TCE - ANEXO IV - Preencher'!G86</f>
        <v>INOWA SOLUCOES EM FORN DE ALIMENTO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1108</v>
      </c>
      <c r="I77" s="6">
        <f>IF('[1]TCE - ANEXO IV - Preencher'!K86="","",'[1]TCE - ANEXO IV - Preencher'!K86)</f>
        <v>44715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2609600</v>
      </c>
      <c r="L77" s="7">
        <f>'[1]TCE - ANEXO IV - Preencher'!N86</f>
        <v>34896</v>
      </c>
    </row>
    <row r="78" spans="1:12" s="8" customFormat="1" ht="19.5" customHeight="1" x14ac:dyDescent="0.25">
      <c r="A78" s="3">
        <f>IFERROR(VLOOKUP(B78,'[1]DADOS (OCULTAR)'!$Q$3:$S$133,3,0),"")</f>
        <v>9767633000951</v>
      </c>
      <c r="B78" s="4" t="str">
        <f>'[1]TCE - ANEXO IV - Preencher'!C87</f>
        <v>UPA ENGENHO VELHO - C.G 010/2022</v>
      </c>
      <c r="C78" s="4" t="str">
        <f>'[1]TCE - ANEXO IV - Preencher'!E87</f>
        <v>3.14 - Alimentação Preparada</v>
      </c>
      <c r="D78" s="3">
        <f>'[1]TCE - ANEXO IV - Preencher'!F87</f>
        <v>28637117000108</v>
      </c>
      <c r="E78" s="5" t="str">
        <f>'[1]TCE - ANEXO IV - Preencher'!G87</f>
        <v>INOWA SOLUCOES EM FORN DE ALIMENTO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1108</v>
      </c>
      <c r="I78" s="6">
        <f>IF('[1]TCE - ANEXO IV - Preencher'!K87="","",'[1]TCE - ANEXO IV - Preencher'!K87)</f>
        <v>44715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4860</v>
      </c>
    </row>
    <row r="79" spans="1:12" s="8" customFormat="1" ht="19.5" customHeight="1" x14ac:dyDescent="0.25">
      <c r="A79" s="3">
        <f>IFERROR(VLOOKUP(B79,'[1]DADOS (OCULTAR)'!$Q$3:$S$133,3,0),"")</f>
        <v>9767633000951</v>
      </c>
      <c r="B79" s="4" t="str">
        <f>'[1]TCE - ANEXO IV - Preencher'!C88</f>
        <v>UPA ENGENHO VELHO - C.G 010/2022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NE AS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320528</v>
      </c>
      <c r="I79" s="6">
        <f>IF('[1]TCE - ANEXO IV - Preencher'!K88="","",'[1]TCE - ANEXO IV - Preencher'!K88)</f>
        <v>44727</v>
      </c>
      <c r="J79" s="5" t="str">
        <f>'[1]TCE - ANEXO IV - Preencher'!L88</f>
        <v>2622062438057800204155200000320528185099544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172.99</v>
      </c>
    </row>
    <row r="80" spans="1:12" s="8" customFormat="1" ht="19.5" customHeight="1" x14ac:dyDescent="0.25">
      <c r="A80" s="3">
        <f>IFERROR(VLOOKUP(B80,'[1]DADOS (OCULTAR)'!$Q$3:$S$133,3,0),"")</f>
        <v>9767633000951</v>
      </c>
      <c r="B80" s="4" t="str">
        <f>'[1]TCE - ANEXO IV - Preencher'!C89</f>
        <v>UPA ENGENHO VELHO - C.G 010/2022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NE AS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320529</v>
      </c>
      <c r="I80" s="6">
        <f>IF('[1]TCE - ANEXO IV - Preencher'!K89="","",'[1]TCE - ANEXO IV - Preencher'!K89)</f>
        <v>44727</v>
      </c>
      <c r="J80" s="5" t="str">
        <f>'[1]TCE - ANEXO IV - Preencher'!L89</f>
        <v>26220624380578002041552000003205291885099568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72.459999999999994</v>
      </c>
    </row>
    <row r="81" spans="1:12" s="8" customFormat="1" ht="19.5" customHeight="1" x14ac:dyDescent="0.25">
      <c r="A81" s="3">
        <f>IFERROR(VLOOKUP(B81,'[1]DADOS (OCULTAR)'!$Q$3:$S$133,3,0),"")</f>
        <v>9767633000951</v>
      </c>
      <c r="B81" s="4" t="str">
        <f>'[1]TCE - ANEXO IV - Preencher'!C90</f>
        <v>UPA ENGENHO VELHO - C.G 010/2022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NE AS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320526</v>
      </c>
      <c r="I81" s="6">
        <f>IF('[1]TCE - ANEXO IV - Preencher'!K90="","",'[1]TCE - ANEXO IV - Preencher'!K90)</f>
        <v>44727</v>
      </c>
      <c r="J81" s="5" t="str">
        <f>'[1]TCE - ANEXO IV - Preencher'!L90</f>
        <v>26220624380578002041552000003205261885099426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301.58999999999997</v>
      </c>
    </row>
    <row r="82" spans="1:12" s="8" customFormat="1" ht="19.5" customHeight="1" x14ac:dyDescent="0.25">
      <c r="A82" s="3">
        <f>IFERROR(VLOOKUP(B82,'[1]DADOS (OCULTAR)'!$Q$3:$S$133,3,0),"")</f>
        <v>9767633000951</v>
      </c>
      <c r="B82" s="4" t="str">
        <f>'[1]TCE - ANEXO IV - Preencher'!C91</f>
        <v>UPA ENGENHO VELHO - C.G 010/2022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NE AS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320532</v>
      </c>
      <c r="I82" s="6">
        <f>IF('[1]TCE - ANEXO IV - Preencher'!K91="","",'[1]TCE - ANEXO IV - Preencher'!K91)</f>
        <v>44727</v>
      </c>
      <c r="J82" s="5" t="str">
        <f>'[1]TCE - ANEXO IV - Preencher'!L91</f>
        <v>26220624380578002041552000003205321885099598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224.75</v>
      </c>
    </row>
    <row r="83" spans="1:12" s="8" customFormat="1" ht="19.5" customHeight="1" x14ac:dyDescent="0.25">
      <c r="A83" s="3">
        <f>IFERROR(VLOOKUP(B83,'[1]DADOS (OCULTAR)'!$Q$3:$S$133,3,0),"")</f>
        <v>9767633000951</v>
      </c>
      <c r="B83" s="4" t="str">
        <f>'[1]TCE - ANEXO IV - Preencher'!C92</f>
        <v>UPA ENGENHO VELHO - C.G 010/2022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NE AS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320527</v>
      </c>
      <c r="I83" s="6">
        <f>IF('[1]TCE - ANEXO IV - Preencher'!K92="","",'[1]TCE - ANEXO IV - Preencher'!K92)</f>
        <v>44727</v>
      </c>
      <c r="J83" s="5" t="str">
        <f>'[1]TCE - ANEXO IV - Preencher'!L92</f>
        <v>26220624380578002041552000003205271885099504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425.81</v>
      </c>
    </row>
    <row r="84" spans="1:12" s="8" customFormat="1" ht="19.5" customHeight="1" x14ac:dyDescent="0.25">
      <c r="A84" s="3">
        <f>IFERROR(VLOOKUP(B84,'[1]DADOS (OCULTAR)'!$Q$3:$S$133,3,0),"")</f>
        <v>9767633000951</v>
      </c>
      <c r="B84" s="4" t="str">
        <f>'[1]TCE - ANEXO IV - Preencher'!C93</f>
        <v>UPA ENGENHO VELHO - C.G 010/2022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NE AS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320521</v>
      </c>
      <c r="I84" s="6">
        <f>IF('[1]TCE - ANEXO IV - Preencher'!K93="","",'[1]TCE - ANEXO IV - Preencher'!K93)</f>
        <v>44727</v>
      </c>
      <c r="J84" s="5" t="str">
        <f>'[1]TCE - ANEXO IV - Preencher'!L93</f>
        <v>26220624380578002041552000003205211885093596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201.06</v>
      </c>
    </row>
    <row r="85" spans="1:12" s="8" customFormat="1" ht="19.5" customHeight="1" x14ac:dyDescent="0.25">
      <c r="A85" s="3">
        <f>IFERROR(VLOOKUP(B85,'[1]DADOS (OCULTAR)'!$Q$3:$S$133,3,0),"")</f>
        <v>9767633000951</v>
      </c>
      <c r="B85" s="4" t="str">
        <f>'[1]TCE - ANEXO IV - Preencher'!C94</f>
        <v>UPA ENGENHO VELHO - C.G 010/2022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DO NE AS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320531</v>
      </c>
      <c r="I85" s="6">
        <f>IF('[1]TCE - ANEXO IV - Preencher'!K94="","",'[1]TCE - ANEXO IV - Preencher'!K94)</f>
        <v>44727</v>
      </c>
      <c r="J85" s="5" t="str">
        <f>'[1]TCE - ANEXO IV - Preencher'!L94</f>
        <v>26220624380578002041552000003205311885099582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201.06</v>
      </c>
    </row>
    <row r="86" spans="1:12" s="8" customFormat="1" ht="19.5" customHeight="1" x14ac:dyDescent="0.25">
      <c r="A86" s="3">
        <f>IFERROR(VLOOKUP(B86,'[1]DADOS (OCULTAR)'!$Q$3:$S$133,3,0),"")</f>
        <v>9767633000951</v>
      </c>
      <c r="B86" s="4" t="str">
        <f>'[1]TCE - ANEXO IV - Preencher'!C95</f>
        <v>UPA ENGENHO VELHO - C.G 010/2022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NE AS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320530</v>
      </c>
      <c r="I86" s="6">
        <f>IF('[1]TCE - ANEXO IV - Preencher'!K95="","",'[1]TCE - ANEXO IV - Preencher'!K95)</f>
        <v>44727</v>
      </c>
      <c r="J86" s="5" t="str">
        <f>'[1]TCE - ANEXO IV - Preencher'!L95</f>
        <v>26220624380578002041552000003205221885093615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100.53</v>
      </c>
    </row>
    <row r="87" spans="1:12" s="8" customFormat="1" ht="19.5" customHeight="1" x14ac:dyDescent="0.25">
      <c r="A87" s="3">
        <f>IFERROR(VLOOKUP(B87,'[1]DADOS (OCULTAR)'!$Q$3:$S$133,3,0),"")</f>
        <v>9767633000951</v>
      </c>
      <c r="B87" s="4" t="str">
        <f>'[1]TCE - ANEXO IV - Preencher'!C96</f>
        <v>UPA ENGENHO VELHO - C.G 010/2022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INDUSTRIAIS DO NE AS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320521</v>
      </c>
      <c r="I87" s="6">
        <f>IF('[1]TCE - ANEXO IV - Preencher'!K96="","",'[1]TCE - ANEXO IV - Preencher'!K96)</f>
        <v>44727</v>
      </c>
      <c r="J87" s="5" t="str">
        <f>'[1]TCE - ANEXO IV - Preencher'!L96</f>
        <v>26220624380578002041552000003205301885099877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502.66</v>
      </c>
    </row>
    <row r="88" spans="1:12" s="8" customFormat="1" ht="19.5" customHeight="1" x14ac:dyDescent="0.25">
      <c r="A88" s="3">
        <f>IFERROR(VLOOKUP(B88,'[1]DADOS (OCULTAR)'!$Q$3:$S$133,3,0),"")</f>
        <v>9767633000951</v>
      </c>
      <c r="B88" s="4" t="str">
        <f>'[1]TCE - ANEXO IV - Preencher'!C97</f>
        <v>UPA ENGENHO VELHO - C.G 010/2022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NE AS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171910</v>
      </c>
      <c r="I88" s="6">
        <f>IF('[1]TCE - ANEXO IV - Preencher'!K97="","",'[1]TCE - ANEXO IV - Preencher'!K97)</f>
        <v>44727</v>
      </c>
      <c r="J88" s="5" t="str">
        <f>'[1]TCE - ANEXO IV - Preencher'!L97</f>
        <v>26220624380878002203552000001719101885091756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3118.92</v>
      </c>
    </row>
    <row r="89" spans="1:12" s="8" customFormat="1" ht="19.5" customHeight="1" x14ac:dyDescent="0.25">
      <c r="A89" s="3">
        <f>IFERROR(VLOOKUP(B89,'[1]DADOS (OCULTAR)'!$Q$3:$S$133,3,0),"")</f>
        <v>9767633000951</v>
      </c>
      <c r="B89" s="4" t="str">
        <f>'[1]TCE - ANEXO IV - Preencher'!C98</f>
        <v>UPA ENGENHO VELHO - C.G 010/2022</v>
      </c>
      <c r="C89" s="4" t="str">
        <f>'[1]TCE - ANEXO IV - Preencher'!E98</f>
        <v>3.14 - Alimentação Preparada</v>
      </c>
      <c r="D89" s="3">
        <f>'[1]TCE - ANEXO IV - Preencher'!F98</f>
        <v>11981258000132</v>
      </c>
      <c r="E89" s="5" t="str">
        <f>'[1]TCE - ANEXO IV - Preencher'!G98</f>
        <v>JOSE WILSON MENDES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53</v>
      </c>
      <c r="I89" s="6">
        <f>IF('[1]TCE - ANEXO IV - Preencher'!K98="","",'[1]TCE - ANEXO IV - Preencher'!K98)</f>
        <v>44719</v>
      </c>
      <c r="J89" s="5" t="str">
        <f>'[1]TCE - ANEXO IV - Preencher'!L98</f>
        <v>26220611981258000132550010000000531607000027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350</v>
      </c>
    </row>
    <row r="90" spans="1:12" s="8" customFormat="1" ht="19.5" customHeight="1" x14ac:dyDescent="0.25">
      <c r="A90" s="3">
        <f>IFERROR(VLOOKUP(B90,'[1]DADOS (OCULTAR)'!$Q$3:$S$133,3,0),"")</f>
        <v>9767633000951</v>
      </c>
      <c r="B90" s="4" t="str">
        <f>'[1]TCE - ANEXO IV - Preencher'!C99</f>
        <v>UPA ENGENHO VELHO - C.G 010/2022</v>
      </c>
      <c r="C90" s="4" t="str">
        <f>'[1]TCE - ANEXO IV - Preencher'!E99</f>
        <v>3.14 - Alimentação Preparada</v>
      </c>
      <c r="D90" s="3">
        <f>'[1]TCE - ANEXO IV - Preencher'!F99</f>
        <v>28637117000108</v>
      </c>
      <c r="E90" s="5" t="str">
        <f>'[1]TCE - ANEXO IV - Preencher'!G99</f>
        <v>INOWA SOLUCOES EM FORNECIMENTO DE ALIMENTOS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1108</v>
      </c>
      <c r="I90" s="6">
        <f>IF('[1]TCE - ANEXO IV - Preencher'!K99="","",'[1]TCE - ANEXO IV - Preencher'!K99)</f>
        <v>44715</v>
      </c>
      <c r="J90" s="5" t="str">
        <f>'[1]TCE - ANEXO IV - Preencher'!L99</f>
        <v>26220628637117000108550010000011081000174747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39756</v>
      </c>
    </row>
    <row r="91" spans="1:12" s="8" customFormat="1" ht="19.5" customHeight="1" x14ac:dyDescent="0.25">
      <c r="A91" s="3">
        <f>IFERROR(VLOOKUP(B91,'[1]DADOS (OCULTAR)'!$Q$3:$S$133,3,0),"")</f>
        <v>9767633000951</v>
      </c>
      <c r="B91" s="4" t="str">
        <f>'[1]TCE - ANEXO IV - Preencher'!C100</f>
        <v>UPA ENGENHO VELHO - C.G 010/2022</v>
      </c>
      <c r="C91" s="4" t="str">
        <f>'[1]TCE - ANEXO IV - Preencher'!E100</f>
        <v>3.14 - Alimentação Preparada</v>
      </c>
      <c r="D91" s="3">
        <f>'[1]TCE - ANEXO IV - Preencher'!F100</f>
        <v>28637117000108</v>
      </c>
      <c r="E91" s="5" t="str">
        <f>'[1]TCE - ANEXO IV - Preencher'!G100</f>
        <v>INOWA SOLUCOES EM FORNECIMENTO DE ALIMENTOS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1125</v>
      </c>
      <c r="I91" s="6">
        <f>IF('[1]TCE - ANEXO IV - Preencher'!K100="","",'[1]TCE - ANEXO IV - Preencher'!K100)</f>
        <v>44742</v>
      </c>
      <c r="J91" s="5" t="str">
        <f>'[1]TCE - ANEXO IV - Preencher'!L100</f>
        <v>26220628637117000108550010000011251000179502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14988</v>
      </c>
    </row>
    <row r="92" spans="1:12" s="8" customFormat="1" ht="19.5" customHeight="1" x14ac:dyDescent="0.25">
      <c r="A92" s="3">
        <f>IFERROR(VLOOKUP(B92,'[1]DADOS (OCULTAR)'!$Q$3:$S$133,3,0),"")</f>
        <v>9767633000951</v>
      </c>
      <c r="B92" s="4" t="str">
        <f>'[1]TCE - ANEXO IV - Preencher'!C101</f>
        <v>UPA ENGENHO VELHO - C.G 010/2022</v>
      </c>
      <c r="C92" s="4" t="str">
        <f>'[1]TCE - ANEXO IV - Preencher'!E101</f>
        <v>3.6 - Material de Expediente</v>
      </c>
      <c r="D92" s="3">
        <f>'[1]TCE - ANEXO IV - Preencher'!F101</f>
        <v>7295266000158</v>
      </c>
      <c r="E92" s="5" t="str">
        <f>'[1]TCE - ANEXO IV - Preencher'!G101</f>
        <v>MB COMERCIAL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35929</v>
      </c>
      <c r="I92" s="6">
        <f>IF('[1]TCE - ANEXO IV - Preencher'!K101="","",'[1]TCE - ANEXO IV - Preencher'!K101)</f>
        <v>44719</v>
      </c>
      <c r="J92" s="5" t="str">
        <f>'[1]TCE - ANEXO IV - Preencher'!L101</f>
        <v>26220607295266000158550010000359291526191268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632</v>
      </c>
    </row>
    <row r="93" spans="1:12" s="8" customFormat="1" ht="19.5" customHeight="1" x14ac:dyDescent="0.25">
      <c r="A93" s="3">
        <f>IFERROR(VLOOKUP(B93,'[1]DADOS (OCULTAR)'!$Q$3:$S$133,3,0),"")</f>
        <v>9767633000951</v>
      </c>
      <c r="B93" s="4" t="str">
        <f>'[1]TCE - ANEXO IV - Preencher'!C102</f>
        <v>UPA ENGENHO VELHO - C.G 010/2022</v>
      </c>
      <c r="C93" s="4" t="str">
        <f>'[1]TCE - ANEXO IV - Preencher'!E102</f>
        <v>3.6 - Material de Expediente</v>
      </c>
      <c r="D93" s="3">
        <f>'[1]TCE - ANEXO IV - Preencher'!F102</f>
        <v>4065526000100</v>
      </c>
      <c r="E93" s="5" t="str">
        <f>'[1]TCE - ANEXO IV - Preencher'!G102</f>
        <v>IMPERIO DAS CHAVES E ACESSORIOS LTDA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7045</v>
      </c>
      <c r="I93" s="6">
        <f>IF('[1]TCE - ANEXO IV - Preencher'!K102="","",'[1]TCE - ANEXO IV - Preencher'!K102)</f>
        <v>44733</v>
      </c>
      <c r="J93" s="5" t="str">
        <f>'[1]TCE - ANEXO IV - Preencher'!L102</f>
        <v>26220604065526000100550010000070451400004079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256</v>
      </c>
    </row>
    <row r="94" spans="1:12" s="8" customFormat="1" ht="19.5" customHeight="1" x14ac:dyDescent="0.25">
      <c r="A94" s="3">
        <f>IFERROR(VLOOKUP(B94,'[1]DADOS (OCULTAR)'!$Q$3:$S$133,3,0),"")</f>
        <v>9767633000951</v>
      </c>
      <c r="B94" s="4" t="str">
        <f>'[1]TCE - ANEXO IV - Preencher'!C103</f>
        <v>UPA ENGENHO VELHO - C.G 010/2022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24091522000104</v>
      </c>
      <c r="E94" s="5" t="str">
        <f>'[1]TCE - ANEXO IV - Preencher'!G103</f>
        <v>MAFEMA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102319</v>
      </c>
      <c r="I94" s="6">
        <f>IF('[1]TCE - ANEXO IV - Preencher'!K103="","",'[1]TCE - ANEXO IV - Preencher'!K103)</f>
        <v>44719</v>
      </c>
      <c r="J94" s="5" t="str">
        <f>'[1]TCE - ANEXO IV - Preencher'!L103</f>
        <v>26220624091522000104550010001023191230061295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253.4</v>
      </c>
    </row>
    <row r="95" spans="1:12" s="8" customFormat="1" ht="19.5" customHeight="1" x14ac:dyDescent="0.25">
      <c r="A95" s="3">
        <f>IFERROR(VLOOKUP(B95,'[1]DADOS (OCULTAR)'!$Q$3:$S$133,3,0),"")</f>
        <v>9767633000951</v>
      </c>
      <c r="B95" s="4" t="str">
        <f>'[1]TCE - ANEXO IV - Preencher'!C104</f>
        <v>UPA ENGENHO VELHO - C.G 010/2022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44589268000186</v>
      </c>
      <c r="E95" s="5" t="str">
        <f>'[1]TCE - ANEXO IV - Preencher'!G104</f>
        <v>CARVALHO COM ATAC DE MAT ELETRICO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420</v>
      </c>
      <c r="I95" s="6">
        <f>IF('[1]TCE - ANEXO IV - Preencher'!K104="","",'[1]TCE - ANEXO IV - Preencher'!K104)</f>
        <v>44715</v>
      </c>
      <c r="J95" s="5" t="str">
        <f>'[1]TCE - ANEXO IV - Preencher'!L104</f>
        <v>26220644589268000186550010000004201240062200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6788.4</v>
      </c>
    </row>
    <row r="96" spans="1:12" s="8" customFormat="1" ht="19.5" customHeight="1" x14ac:dyDescent="0.25">
      <c r="A96" s="3">
        <f>IFERROR(VLOOKUP(B96,'[1]DADOS (OCULTAR)'!$Q$3:$S$133,3,0),"")</f>
        <v>9767633000951</v>
      </c>
      <c r="B96" s="4" t="str">
        <f>'[1]TCE - ANEXO IV - Preencher'!C105</f>
        <v>UPA ENGENHO VELHO - C.G 010/2022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5266210000573</v>
      </c>
      <c r="E96" s="5" t="str">
        <f>'[1]TCE - ANEXO IV - Preencher'!G105</f>
        <v>PORTELA DIST. LTDA PE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300310</v>
      </c>
      <c r="I96" s="6">
        <f>IF('[1]TCE - ANEXO IV - Preencher'!K105="","",'[1]TCE - ANEXO IV - Preencher'!K105)</f>
        <v>44718</v>
      </c>
      <c r="J96" s="5" t="str">
        <f>'[1]TCE - ANEXO IV - Preencher'!L105</f>
        <v>26220605266210000573550010003003101522740760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2249.38</v>
      </c>
    </row>
    <row r="97" spans="1:12" s="8" customFormat="1" ht="19.5" customHeight="1" x14ac:dyDescent="0.25">
      <c r="A97" s="3">
        <f>IFERROR(VLOOKUP(B97,'[1]DADOS (OCULTAR)'!$Q$3:$S$133,3,0),"")</f>
        <v>9767633000951</v>
      </c>
      <c r="B97" s="4" t="str">
        <f>'[1]TCE - ANEXO IV - Preencher'!C106</f>
        <v>UPA ENGENHO VELHO - C.G 010/2022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24091522000104</v>
      </c>
      <c r="E97" s="5" t="str">
        <f>'[1]TCE - ANEXO IV - Preencher'!G106</f>
        <v>MAFEMA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102530</v>
      </c>
      <c r="I97" s="6">
        <f>IF('[1]TCE - ANEXO IV - Preencher'!K106="","",'[1]TCE - ANEXO IV - Preencher'!K106)</f>
        <v>44721</v>
      </c>
      <c r="J97" s="5" t="str">
        <f>'[1]TCE - ANEXO IV - Preencher'!L106</f>
        <v>26220624091522000104550010001025301250063208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1281.5999999999999</v>
      </c>
    </row>
    <row r="98" spans="1:12" s="8" customFormat="1" ht="19.5" customHeight="1" x14ac:dyDescent="0.25">
      <c r="A98" s="3">
        <f>IFERROR(VLOOKUP(B98,'[1]DADOS (OCULTAR)'!$Q$3:$S$133,3,0),"")</f>
        <v>9767633000951</v>
      </c>
      <c r="B98" s="4" t="str">
        <f>'[1]TCE - ANEXO IV - Preencher'!C107</f>
        <v>UPA ENGENHO VELHO - C.G 010/2022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10230480000483</v>
      </c>
      <c r="E98" s="5" t="str">
        <f>'[1]TCE - ANEXO IV - Preencher'!G107</f>
        <v>FERREIRA COSTA E CIA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1122123</v>
      </c>
      <c r="I98" s="6">
        <f>IF('[1]TCE - ANEXO IV - Preencher'!K107="","",'[1]TCE - ANEXO IV - Preencher'!K107)</f>
        <v>44728</v>
      </c>
      <c r="J98" s="5" t="str">
        <f>'[1]TCE - ANEXO IV - Preencher'!L107</f>
        <v>26220610230480000483550100011221231083422741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199</v>
      </c>
    </row>
    <row r="99" spans="1:12" s="8" customFormat="1" ht="19.5" customHeight="1" x14ac:dyDescent="0.25">
      <c r="A99" s="3">
        <f>IFERROR(VLOOKUP(B99,'[1]DADOS (OCULTAR)'!$Q$3:$S$133,3,0),"")</f>
        <v>9767633000951</v>
      </c>
      <c r="B99" s="4" t="str">
        <f>'[1]TCE - ANEXO IV - Preencher'!C108</f>
        <v>UPA ENGENHO VELHO - C.G 010/2022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44589268000186</v>
      </c>
      <c r="E99" s="5" t="str">
        <f>'[1]TCE - ANEXO IV - Preencher'!G108</f>
        <v>CARVALHO COM ATAC DE MAT ELETRICO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412</v>
      </c>
      <c r="I99" s="6">
        <f>IF('[1]TCE - ANEXO IV - Preencher'!K108="","",'[1]TCE - ANEXO IV - Preencher'!K108)</f>
        <v>44714</v>
      </c>
      <c r="J99" s="5" t="str">
        <f>'[1]TCE - ANEXO IV - Preencher'!L108</f>
        <v>2622064458926800186550010000004121240061229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918</v>
      </c>
    </row>
    <row r="100" spans="1:12" s="8" customFormat="1" ht="19.5" customHeight="1" x14ac:dyDescent="0.25">
      <c r="A100" s="3">
        <f>IFERROR(VLOOKUP(B100,'[1]DADOS (OCULTAR)'!$Q$3:$S$133,3,0),"")</f>
        <v>9767633000951</v>
      </c>
      <c r="B100" s="4" t="str">
        <f>'[1]TCE - ANEXO IV - Preencher'!C109</f>
        <v>UPA ENGENHO VELHO - C.G 010/2022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279531000327</v>
      </c>
      <c r="E100" s="5" t="str">
        <f>'[1]TCE - ANEXO IV - Preencher'!G109</f>
        <v>TUPAN CONSTRUCOES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554463</v>
      </c>
      <c r="I100" s="6">
        <f>IF('[1]TCE - ANEXO IV - Preencher'!K109="","",'[1]TCE - ANEXO IV - Preencher'!K109)</f>
        <v>44738</v>
      </c>
      <c r="J100" s="5" t="str">
        <f>'[1]TCE - ANEXO IV - Preencher'!L109</f>
        <v>26220600279531000327550020005544631652322427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2234.48</v>
      </c>
    </row>
    <row r="101" spans="1:12" s="8" customFormat="1" ht="19.5" customHeight="1" x14ac:dyDescent="0.25">
      <c r="A101" s="3">
        <f>IFERROR(VLOOKUP(B101,'[1]DADOS (OCULTAR)'!$Q$3:$S$133,3,0),"")</f>
        <v>9767633000951</v>
      </c>
      <c r="B101" s="4" t="str">
        <f>'[1]TCE - ANEXO IV - Preencher'!C110</f>
        <v>UPA ENGENHO VELHO - C.G 010/2022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279531000599</v>
      </c>
      <c r="E101" s="5" t="str">
        <f>'[1]TCE - ANEXO IV - Preencher'!G110</f>
        <v>TUPAN CONSTRUCOES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337390</v>
      </c>
      <c r="I101" s="6">
        <f>IF('[1]TCE - ANEXO IV - Preencher'!K110="","",'[1]TCE - ANEXO IV - Preencher'!K110)</f>
        <v>44733</v>
      </c>
      <c r="J101" s="5" t="str">
        <f>'[1]TCE - ANEXO IV - Preencher'!L110</f>
        <v>26220600279531000599550020003373901199104247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3351.72</v>
      </c>
    </row>
    <row r="102" spans="1:12" s="8" customFormat="1" ht="19.5" customHeight="1" x14ac:dyDescent="0.25">
      <c r="A102" s="3">
        <f>IFERROR(VLOOKUP(B102,'[1]DADOS (OCULTAR)'!$Q$3:$S$133,3,0),"")</f>
        <v>9767633000951</v>
      </c>
      <c r="B102" s="4" t="str">
        <f>'[1]TCE - ANEXO IV - Preencher'!C111</f>
        <v>UPA ENGENHO VELHO - C.G 010/2022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11623188001627</v>
      </c>
      <c r="E102" s="5" t="str">
        <f>'[1]TCE - ANEXO IV - Preencher'!G111</f>
        <v>ARMAZEM CORAL LTDA ARUDA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208393</v>
      </c>
      <c r="I102" s="6">
        <f>IF('[1]TCE - ANEXO IV - Preencher'!K111="","",'[1]TCE - ANEXO IV - Preencher'!K111)</f>
        <v>44732</v>
      </c>
      <c r="J102" s="5" t="str">
        <f>'[1]TCE - ANEXO IV - Preencher'!L111</f>
        <v>26220611623188001627550010002083931002083940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314</v>
      </c>
    </row>
    <row r="103" spans="1:12" s="8" customFormat="1" ht="19.5" customHeight="1" x14ac:dyDescent="0.25">
      <c r="A103" s="3">
        <f>IFERROR(VLOOKUP(B103,'[1]DADOS (OCULTAR)'!$Q$3:$S$133,3,0),"")</f>
        <v>9767633000951</v>
      </c>
      <c r="B103" s="4" t="str">
        <f>'[1]TCE - ANEXO IV - Preencher'!C112</f>
        <v>UPA ENGENHO VELHO - C.G 010/2022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60872306007849</v>
      </c>
      <c r="E103" s="5" t="str">
        <f>'[1]TCE - ANEXO IV - Preencher'!G112</f>
        <v>SHERWIN WILLIAMS DO BRASIL INDUSTRIA E C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1502</v>
      </c>
      <c r="I103" s="6">
        <f>IF('[1]TCE - ANEXO IV - Preencher'!K112="","",'[1]TCE - ANEXO IV - Preencher'!K112)</f>
        <v>44727</v>
      </c>
      <c r="J103" s="5" t="str">
        <f>'[1]TCE - ANEXO IV - Preencher'!L112</f>
        <v>26220660872306007849550020000015021065044586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539</v>
      </c>
    </row>
    <row r="104" spans="1:12" s="8" customFormat="1" ht="19.5" customHeight="1" x14ac:dyDescent="0.25">
      <c r="A104" s="3">
        <f>IFERROR(VLOOKUP(B104,'[1]DADOS (OCULTAR)'!$Q$3:$S$133,3,0),"")</f>
        <v>9767633000951</v>
      </c>
      <c r="B104" s="4" t="str">
        <f>'[1]TCE - ANEXO IV - Preencher'!C113</f>
        <v>UPA ENGENHO VELHO - C.G 010/2022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38010578000100</v>
      </c>
      <c r="E104" s="5" t="str">
        <f>'[1]TCE - ANEXO IV - Preencher'!G113</f>
        <v>DGMAX COMERCIO E SERVICO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1357</v>
      </c>
      <c r="I104" s="6">
        <f>IF('[1]TCE - ANEXO IV - Preencher'!K113="","",'[1]TCE - ANEXO IV - Preencher'!K113)</f>
        <v>44708</v>
      </c>
      <c r="J104" s="5" t="str">
        <f>'[1]TCE - ANEXO IV - Preencher'!L113</f>
        <v>26220538010578000100550010000013571041220580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159.5</v>
      </c>
    </row>
    <row r="105" spans="1:12" s="8" customFormat="1" ht="19.5" customHeight="1" x14ac:dyDescent="0.25">
      <c r="A105" s="3">
        <f>IFERROR(VLOOKUP(B105,'[1]DADOS (OCULTAR)'!$Q$3:$S$133,3,0),"")</f>
        <v>9767633000951</v>
      </c>
      <c r="B105" s="4" t="str">
        <f>'[1]TCE - ANEXO IV - Preencher'!C114</f>
        <v>UPA ENGENHO VELHO - C.G 010/2022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10230480000483</v>
      </c>
      <c r="E105" s="5" t="str">
        <f>'[1]TCE - ANEXO IV - Preencher'!G114</f>
        <v>FERREIRA COSTA E CIA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1123947</v>
      </c>
      <c r="I105" s="6">
        <f>IF('[1]TCE - ANEXO IV - Preencher'!K114="","",'[1]TCE - ANEXO IV - Preencher'!K114)</f>
        <v>44732</v>
      </c>
      <c r="J105" s="5" t="str">
        <f>'[1]TCE - ANEXO IV - Preencher'!L114</f>
        <v>26220610230480000483550100011239471083664311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202.3</v>
      </c>
    </row>
    <row r="106" spans="1:12" s="8" customFormat="1" ht="19.5" customHeight="1" x14ac:dyDescent="0.25">
      <c r="A106" s="3">
        <f>IFERROR(VLOOKUP(B106,'[1]DADOS (OCULTAR)'!$Q$3:$S$133,3,0),"")</f>
        <v>9767633000951</v>
      </c>
      <c r="B106" s="4" t="str">
        <f>'[1]TCE - ANEXO IV - Preencher'!C115</f>
        <v>UPA ENGENHO VELHO - C.G 010/2022</v>
      </c>
      <c r="C106" s="4" t="str">
        <f>'[1]TCE - ANEXO IV - Preencher'!E115</f>
        <v>3.99 - Outras despesas com Material de Consumo</v>
      </c>
      <c r="D106" s="3">
        <f>'[1]TCE - ANEXO IV - Preencher'!F115</f>
        <v>45936373000107</v>
      </c>
      <c r="E106" s="5" t="str">
        <f>'[1]TCE - ANEXO IV - Preencher'!G115</f>
        <v xml:space="preserve">GUILHERME LUCAS LIMA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</v>
      </c>
      <c r="I106" s="6">
        <f>IF('[1]TCE - ANEXO IV - Preencher'!K115="","",'[1]TCE - ANEXO IV - Preencher'!K115)</f>
        <v>44720</v>
      </c>
      <c r="J106" s="5" t="str">
        <f>'[1]TCE - ANEXO IV - Preencher'!L115</f>
        <v>26220645936373000107550010000000111648727146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448</v>
      </c>
    </row>
    <row r="107" spans="1:12" s="8" customFormat="1" ht="19.5" customHeight="1" x14ac:dyDescent="0.25">
      <c r="A107" s="3">
        <f>IFERROR(VLOOKUP(B107,'[1]DADOS (OCULTAR)'!$Q$3:$S$133,3,0),"")</f>
        <v>9767633000951</v>
      </c>
      <c r="B107" s="4" t="str">
        <f>'[1]TCE - ANEXO IV - Preencher'!C116</f>
        <v>UPA ENGENHO VELHO - C.G 010/2022</v>
      </c>
      <c r="C107" s="4" t="str">
        <f>'[1]TCE - ANEXO IV - Preencher'!E116</f>
        <v>3.99 - Outras despesas com Material de Consumo</v>
      </c>
      <c r="D107" s="3">
        <f>'[1]TCE - ANEXO IV - Preencher'!F116</f>
        <v>29409569000197</v>
      </c>
      <c r="E107" s="5" t="str">
        <f>'[1]TCE - ANEXO IV - Preencher'!G116</f>
        <v>PRAVETS COMERCIO DE PRODUTOS VETERINARIO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12720</v>
      </c>
      <c r="I107" s="6">
        <f>IF('[1]TCE - ANEXO IV - Preencher'!K116="","",'[1]TCE - ANEXO IV - Preencher'!K116)</f>
        <v>44708</v>
      </c>
      <c r="J107" s="5" t="str">
        <f>'[1]TCE - ANEXO IV - Preencher'!L116</f>
        <v>26220529409569000197550010000127201132557146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82</v>
      </c>
    </row>
    <row r="108" spans="1:12" s="8" customFormat="1" ht="19.5" customHeight="1" x14ac:dyDescent="0.25">
      <c r="A108" s="3">
        <f>IFERROR(VLOOKUP(B108,'[1]DADOS (OCULTAR)'!$Q$3:$S$133,3,0),"")</f>
        <v>9767633000951</v>
      </c>
      <c r="B108" s="4" t="str">
        <f>'[1]TCE - ANEXO IV - Preencher'!C117</f>
        <v>UPA ENGENHO VELHO - C.G 010/2022</v>
      </c>
      <c r="C108" s="4" t="str">
        <f>'[1]TCE - ANEXO IV - Preencher'!E117</f>
        <v xml:space="preserve">3.8 - Uniformes, Tecidos e Aviamentos </v>
      </c>
      <c r="D108" s="3">
        <f>'[1]TCE - ANEXO IV - Preencher'!F117</f>
        <v>26012135000160</v>
      </c>
      <c r="E108" s="5" t="str">
        <f>'[1]TCE - ANEXO IV - Preencher'!G117</f>
        <v>ACB SEGURANÇA EM EPI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5283</v>
      </c>
      <c r="I108" s="6">
        <f>IF('[1]TCE - ANEXO IV - Preencher'!K117="","",'[1]TCE - ANEXO IV - Preencher'!K117)</f>
        <v>44711</v>
      </c>
      <c r="J108" s="5" t="str">
        <f>'[1]TCE - ANEXO IV - Preencher'!L117</f>
        <v>26220516012135000160550000000052831674002459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540</v>
      </c>
    </row>
    <row r="109" spans="1:12" s="8" customFormat="1" ht="19.5" customHeight="1" x14ac:dyDescent="0.25">
      <c r="A109" s="3">
        <f>IFERROR(VLOOKUP(B109,'[1]DADOS (OCULTAR)'!$Q$3:$S$133,3,0),"")</f>
        <v>9767633000951</v>
      </c>
      <c r="B109" s="4" t="str">
        <f>'[1]TCE - ANEXO IV - Preencher'!C118</f>
        <v>UPA ENGENHO VELHO - C.G 010/2022</v>
      </c>
      <c r="C109" s="4" t="str">
        <f>'[1]TCE - ANEXO IV - Preencher'!E118</f>
        <v xml:space="preserve">3.8 - Uniformes, Tecidos e Aviamentos </v>
      </c>
      <c r="D109" s="3">
        <f>'[1]TCE - ANEXO IV - Preencher'!F118</f>
        <v>26012135000160</v>
      </c>
      <c r="E109" s="5" t="str">
        <f>'[1]TCE - ANEXO IV - Preencher'!G118</f>
        <v>ACB SEGURANÇA EM EPI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5339</v>
      </c>
      <c r="I109" s="6">
        <f>IF('[1]TCE - ANEXO IV - Preencher'!K118="","",'[1]TCE - ANEXO IV - Preencher'!K118)</f>
        <v>44712</v>
      </c>
      <c r="J109" s="5" t="str">
        <f>'[1]TCE - ANEXO IV - Preencher'!L118</f>
        <v>26220526012135000160550000000053391498892644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930</v>
      </c>
    </row>
    <row r="110" spans="1:12" s="8" customFormat="1" ht="19.5" customHeight="1" x14ac:dyDescent="0.25">
      <c r="A110" s="3">
        <f>IFERROR(VLOOKUP(B110,'[1]DADOS (OCULTAR)'!$Q$3:$S$133,3,0),"")</f>
        <v>9767633000951</v>
      </c>
      <c r="B110" s="4" t="str">
        <f>'[1]TCE - ANEXO IV - Preencher'!C119</f>
        <v>UPA ENGENHO VELHO - C.G 010/2022</v>
      </c>
      <c r="C110" s="4" t="str">
        <f>'[1]TCE - ANEXO IV - Preencher'!E119</f>
        <v>3.12 - Material Hospitalar</v>
      </c>
      <c r="D110" s="3">
        <f>'[1]TCE - ANEXO IV - Preencher'!F119</f>
        <v>3817043000152</v>
      </c>
      <c r="E110" s="5" t="str">
        <f>'[1]TCE - ANEXO IV - Preencher'!G119</f>
        <v>PHARMAPLUS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44264</v>
      </c>
      <c r="I110" s="6">
        <f>IF('[1]TCE - ANEXO IV - Preencher'!K119="","",'[1]TCE - ANEXO IV - Preencher'!K119)</f>
        <v>44707</v>
      </c>
      <c r="J110" s="5" t="str">
        <f>'[1]TCE - ANEXO IV - Preencher'!L119</f>
        <v>26220503817043000152550010000442641038900952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558</v>
      </c>
    </row>
    <row r="111" spans="1:12" s="8" customFormat="1" ht="19.5" customHeight="1" x14ac:dyDescent="0.25">
      <c r="A111" s="3">
        <f>IFERROR(VLOOKUP(B111,'[1]DADOS (OCULTAR)'!$Q$3:$S$133,3,0),"")</f>
        <v>9767633000951</v>
      </c>
      <c r="B111" s="4" t="str">
        <f>'[1]TCE - ANEXO IV - Preencher'!C120</f>
        <v>UPA ENGENHO VELHO - C.G 010/2022</v>
      </c>
      <c r="C111" s="4" t="str">
        <f>'[1]TCE - ANEXO IV - Preencher'!E120</f>
        <v>3.12 - Material Hospitalar</v>
      </c>
      <c r="D111" s="3">
        <f>'[1]TCE - ANEXO IV - Preencher'!F120</f>
        <v>3817043000152</v>
      </c>
      <c r="E111" s="5" t="str">
        <f>'[1]TCE - ANEXO IV - Preencher'!G120</f>
        <v>PHARMAPLUS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44271</v>
      </c>
      <c r="I111" s="6">
        <f>IF('[1]TCE - ANEXO IV - Preencher'!K120="","",'[1]TCE - ANEXO IV - Preencher'!K120)</f>
        <v>44707</v>
      </c>
      <c r="J111" s="5" t="str">
        <f>'[1]TCE - ANEXO IV - Preencher'!L120</f>
        <v>26220503817043000152550010000442711090504226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276.5</v>
      </c>
    </row>
    <row r="112" spans="1:12" s="8" customFormat="1" ht="19.5" customHeight="1" x14ac:dyDescent="0.25">
      <c r="A112" s="3">
        <f>IFERROR(VLOOKUP(B112,'[1]DADOS (OCULTAR)'!$Q$3:$S$133,3,0),"")</f>
        <v>9767633000951</v>
      </c>
      <c r="B112" s="4" t="str">
        <f>'[1]TCE - ANEXO IV - Preencher'!C121</f>
        <v>UPA ENGENHO VELHO - C.G 010/2022</v>
      </c>
      <c r="C112" s="4" t="str">
        <f>'[1]TCE - ANEXO IV - Preencher'!E121</f>
        <v>3.12 - Material Hospitalar</v>
      </c>
      <c r="D112" s="3">
        <f>'[1]TCE - ANEXO IV - Preencher'!F121</f>
        <v>58426628000990</v>
      </c>
      <c r="E112" s="5" t="str">
        <f>'[1]TCE - ANEXO IV - Preencher'!G121</f>
        <v>SAMTRONIC INDUSTRIA E COMERCIO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482</v>
      </c>
      <c r="I112" s="6">
        <f>IF('[1]TCE - ANEXO IV - Preencher'!K121="","",'[1]TCE - ANEXO IV - Preencher'!K121)</f>
        <v>44712</v>
      </c>
      <c r="J112" s="5" t="str">
        <f>'[1]TCE - ANEXO IV - Preencher'!L121</f>
        <v>26220558426628000990550010000004821331966156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6975</v>
      </c>
    </row>
    <row r="113" spans="1:12" s="8" customFormat="1" ht="19.5" customHeight="1" x14ac:dyDescent="0.25">
      <c r="A113" s="3">
        <f>IFERROR(VLOOKUP(B113,'[1]DADOS (OCULTAR)'!$Q$3:$S$133,3,0),"")</f>
        <v>9767633000951</v>
      </c>
      <c r="B113" s="4" t="str">
        <f>'[1]TCE - ANEXO IV - Preencher'!C122</f>
        <v>UPA ENGENHO VELHO - C.G 010/2022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1464697</v>
      </c>
      <c r="I113" s="6">
        <f>IF('[1]TCE - ANEXO IV - Preencher'!K122="","",'[1]TCE - ANEXO IV - Preencher'!K122)</f>
        <v>44700</v>
      </c>
      <c r="J113" s="5" t="str">
        <f>'[1]TCE - ANEXO IV - Preencher'!L122</f>
        <v>35220561418042000131550040014646971651834169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1497.4</v>
      </c>
    </row>
    <row r="114" spans="1:12" s="8" customFormat="1" ht="19.5" customHeight="1" x14ac:dyDescent="0.25">
      <c r="A114" s="3">
        <f>IFERROR(VLOOKUP(B114,'[1]DADOS (OCULTAR)'!$Q$3:$S$133,3,0),"")</f>
        <v>9767633000951</v>
      </c>
      <c r="B114" s="4" t="str">
        <f>'[1]TCE - ANEXO IV - Preencher'!C123</f>
        <v>UPA ENGENHO VELHO - C.G 010/2022</v>
      </c>
      <c r="C114" s="4" t="str">
        <f>'[1]TCE - ANEXO IV - Preencher'!E123</f>
        <v>3.12 - Material Hospitalar</v>
      </c>
      <c r="D114" s="3">
        <f>'[1]TCE - ANEXO IV - Preencher'!F123</f>
        <v>10779833000156</v>
      </c>
      <c r="E114" s="5" t="str">
        <f>'[1]TCE - ANEXO IV - Preencher'!G123</f>
        <v>MEDICAL MERCANTIL DE APARELHAGEM MEDICA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553110</v>
      </c>
      <c r="I114" s="6">
        <f>IF('[1]TCE - ANEXO IV - Preencher'!K123="","",'[1]TCE - ANEXO IV - Preencher'!K123)</f>
        <v>44725</v>
      </c>
      <c r="J114" s="5" t="str">
        <f>'[1]TCE - ANEXO IV - Preencher'!L123</f>
        <v>26220610779833000156550010005531101005551321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598.20000000000005</v>
      </c>
    </row>
    <row r="115" spans="1:12" s="8" customFormat="1" ht="19.5" customHeight="1" x14ac:dyDescent="0.25">
      <c r="A115" s="3">
        <f>IFERROR(VLOOKUP(B115,'[1]DADOS (OCULTAR)'!$Q$3:$S$133,3,0),"")</f>
        <v>9767633000951</v>
      </c>
      <c r="B115" s="4" t="str">
        <f>'[1]TCE - ANEXO IV - Preencher'!C124</f>
        <v>UPA ENGENHO VELHO - C.G 010/2022</v>
      </c>
      <c r="C115" s="4" t="str">
        <f>'[1]TCE - ANEXO IV - Preencher'!E124</f>
        <v>3.4 - Material Farmacológico</v>
      </c>
      <c r="D115" s="3">
        <f>'[1]TCE - ANEXO IV - Preencher'!F124</f>
        <v>23664355000180</v>
      </c>
      <c r="E115" s="5" t="str">
        <f>'[1]TCE - ANEXO IV - Preencher'!G124</f>
        <v>INJERMED MEDICAMENTOS ESPECIAIS MG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11672</v>
      </c>
      <c r="I115" s="6">
        <f>IF('[1]TCE - ANEXO IV - Preencher'!K124="","",'[1]TCE - ANEXO IV - Preencher'!K124)</f>
        <v>44707</v>
      </c>
      <c r="J115" s="5" t="str">
        <f>'[1]TCE - ANEXO IV - Preencher'!L124</f>
        <v>31220523664355000180550010000116721474510485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320</v>
      </c>
    </row>
    <row r="116" spans="1:12" s="8" customFormat="1" ht="19.5" customHeight="1" x14ac:dyDescent="0.25">
      <c r="A116" s="3">
        <f>IFERROR(VLOOKUP(B116,'[1]DADOS (OCULTAR)'!$Q$3:$S$133,3,0),"")</f>
        <v>9767633000951</v>
      </c>
      <c r="B116" s="4" t="str">
        <f>'[1]TCE - ANEXO IV - Preencher'!C125</f>
        <v>UPA ENGENHO VELHO - C.G 010/2022</v>
      </c>
      <c r="C116" s="4" t="str">
        <f>'[1]TCE - ANEXO IV - Preencher'!E125</f>
        <v>3.4 - Material Farmacológico</v>
      </c>
      <c r="D116" s="3">
        <f>'[1]TCE - ANEXO IV - Preencher'!F125</f>
        <v>3817043000152</v>
      </c>
      <c r="E116" s="5" t="str">
        <f>'[1]TCE - ANEXO IV - Preencher'!G125</f>
        <v>PHARMAPLUS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44261</v>
      </c>
      <c r="I116" s="6">
        <f>IF('[1]TCE - ANEXO IV - Preencher'!K125="","",'[1]TCE - ANEXO IV - Preencher'!K125)</f>
        <v>44707</v>
      </c>
      <c r="J116" s="5" t="str">
        <f>'[1]TCE - ANEXO IV - Preencher'!L125</f>
        <v>262205038170430001525500100004426.11060451438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136.4</v>
      </c>
    </row>
    <row r="117" spans="1:12" s="8" customFormat="1" ht="19.5" customHeight="1" x14ac:dyDescent="0.25">
      <c r="A117" s="3">
        <f>IFERROR(VLOOKUP(B117,'[1]DADOS (OCULTAR)'!$Q$3:$S$133,3,0),"")</f>
        <v>9767633000951</v>
      </c>
      <c r="B117" s="4" t="str">
        <f>'[1]TCE - ANEXO IV - Preencher'!C126</f>
        <v>UPA ENGENHO VELHO - C.G 010/2022</v>
      </c>
      <c r="C117" s="4" t="str">
        <f>'[1]TCE - ANEXO IV - Preencher'!E126</f>
        <v>3.4 - Material Farmacológico</v>
      </c>
      <c r="D117" s="3">
        <f>'[1]TCE - ANEXO IV - Preencher'!F126</f>
        <v>3817043000152</v>
      </c>
      <c r="E117" s="5" t="str">
        <f>'[1]TCE - ANEXO IV - Preencher'!G126</f>
        <v>PHARMAPLUS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44158</v>
      </c>
      <c r="I117" s="6">
        <f>IF('[1]TCE - ANEXO IV - Preencher'!K126="","",'[1]TCE - ANEXO IV - Preencher'!K126)</f>
        <v>44707</v>
      </c>
      <c r="J117" s="5" t="str">
        <f>'[1]TCE - ANEXO IV - Preencher'!L126</f>
        <v>26220503817043000152550010000442481072785054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73.5</v>
      </c>
    </row>
    <row r="118" spans="1:12" s="8" customFormat="1" ht="19.5" customHeight="1" x14ac:dyDescent="0.25">
      <c r="A118" s="3">
        <f>IFERROR(VLOOKUP(B118,'[1]DADOS (OCULTAR)'!$Q$3:$S$133,3,0),"")</f>
        <v>9767633000951</v>
      </c>
      <c r="B118" s="4" t="str">
        <f>'[1]TCE - ANEXO IV - Preencher'!C127</f>
        <v>UPA ENGENHO VELHO - C.G 010/2022</v>
      </c>
      <c r="C118" s="4" t="str">
        <f>'[1]TCE - ANEXO IV - Preencher'!E127</f>
        <v>3.11 - Material Laboratorial</v>
      </c>
      <c r="D118" s="3">
        <f>'[1]TCE - ANEXO IV - Preencher'!F127</f>
        <v>8282077000103</v>
      </c>
      <c r="E118" s="5" t="str">
        <f>'[1]TCE - ANEXO IV - Preencher'!G127</f>
        <v>BIOSYSTEMS NE COMERCIO DE PRODUTOS LABOR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141579</v>
      </c>
      <c r="I118" s="6">
        <f>IF('[1]TCE - ANEXO IV - Preencher'!K127="","",'[1]TCE - ANEXO IV - Preencher'!K127)</f>
        <v>44732</v>
      </c>
      <c r="J118" s="5" t="str">
        <f>'[1]TCE - ANEXO IV - Preencher'!L127</f>
        <v>25220408282077000103550020001715791626183881</v>
      </c>
      <c r="K118" s="5" t="str">
        <f>IF(F118="B",LEFT('[1]TCE - ANEXO IV - Preencher'!M127,2),IF(F118="S",LEFT('[1]TCE - ANEXO IV - Preencher'!M127,7),IF('[1]TCE - ANEXO IV - Preencher'!H127="","")))</f>
        <v>25</v>
      </c>
      <c r="L118" s="7">
        <f>'[1]TCE - ANEXO IV - Preencher'!N127</f>
        <v>500</v>
      </c>
    </row>
    <row r="119" spans="1:12" s="8" customFormat="1" ht="19.5" customHeight="1" x14ac:dyDescent="0.25">
      <c r="A119" s="3">
        <f>IFERROR(VLOOKUP(B119,'[1]DADOS (OCULTAR)'!$Q$3:$S$133,3,0),"")</f>
        <v>9767633000951</v>
      </c>
      <c r="B119" s="4" t="str">
        <f>'[1]TCE - ANEXO IV - Preencher'!C128</f>
        <v>UPA ENGENHO VELHO - C.G 010/2022</v>
      </c>
      <c r="C119" s="4" t="str">
        <f>'[1]TCE - ANEXO IV - Preencher'!E128</f>
        <v>3.1 - Combustíveis e Lubrificantes Automotivos</v>
      </c>
      <c r="D119" s="3">
        <f>'[1]TCE - ANEXO IV - Preencher'!F128</f>
        <v>30194580000166</v>
      </c>
      <c r="E119" s="5" t="str">
        <f>'[1]TCE - ANEXO IV - Preencher'!G128</f>
        <v>J V R A FERREIRA COMBUSTIVEIS EIRELI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7020</v>
      </c>
      <c r="I119" s="6">
        <f>IF('[1]TCE - ANEXO IV - Preencher'!K128="","",'[1]TCE - ANEXO IV - Preencher'!K128)</f>
        <v>44733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280.01</v>
      </c>
    </row>
    <row r="120" spans="1:12" s="8" customFormat="1" ht="19.5" customHeight="1" x14ac:dyDescent="0.25">
      <c r="A120" s="3">
        <f>IFERROR(VLOOKUP(B120,'[1]DADOS (OCULTAR)'!$Q$3:$S$133,3,0),"")</f>
        <v>9767633000951</v>
      </c>
      <c r="B120" s="4" t="str">
        <f>'[1]TCE - ANEXO IV - Preencher'!C129</f>
        <v>UPA ENGENHO VELHO - C.G 010/2022</v>
      </c>
      <c r="C120" s="4" t="str">
        <f>'[1]TCE - ANEXO IV - Preencher'!E129</f>
        <v>5.12 - Energia Elétrica</v>
      </c>
      <c r="D120" s="3">
        <f>'[1]TCE - ANEXO IV - Preencher'!F129</f>
        <v>10835932000108</v>
      </c>
      <c r="E120" s="5" t="str">
        <f>'[1]TCE - ANEXO IV - Preencher'!G129</f>
        <v>NEOENERGIA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215592666</v>
      </c>
      <c r="I120" s="6">
        <f>IF('[1]TCE - ANEXO IV - Preencher'!K129="","",'[1]TCE - ANEXO IV - Preencher'!K129)</f>
        <v>44756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7279.52</v>
      </c>
    </row>
    <row r="121" spans="1:12" s="8" customFormat="1" ht="19.5" customHeight="1" x14ac:dyDescent="0.25">
      <c r="A121" s="3">
        <f>IFERROR(VLOOKUP(B121,'[1]DADOS (OCULTAR)'!$Q$3:$S$133,3,0),"")</f>
        <v>9767633000951</v>
      </c>
      <c r="B121" s="4" t="str">
        <f>'[1]TCE - ANEXO IV - Preencher'!C130</f>
        <v>UPA ENGENHO VELHO - C.G 010/2022</v>
      </c>
      <c r="C121" s="4" t="str">
        <f>'[1]TCE - ANEXO IV - Preencher'!E130</f>
        <v xml:space="preserve">5.25 - Serviços Bancários </v>
      </c>
      <c r="D121" s="3">
        <f>'[1]TCE - ANEXO IV - Preencher'!F130</f>
        <v>9767633000102</v>
      </c>
      <c r="E121" s="5" t="str">
        <f>'[1]TCE - ANEXO IV - Preencher'!G130</f>
        <v>CAIXA ECONOMICA FEDERAL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44742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507</v>
      </c>
    </row>
    <row r="122" spans="1:12" s="8" customFormat="1" ht="19.5" customHeight="1" x14ac:dyDescent="0.25">
      <c r="A122" s="3">
        <f>IFERROR(VLOOKUP(B122,'[1]DADOS (OCULTAR)'!$Q$3:$S$133,3,0),"")</f>
        <v>9767633000951</v>
      </c>
      <c r="B122" s="4" t="str">
        <f>'[1]TCE - ANEXO IV - Preencher'!C131</f>
        <v>UPA ENGENHO VELHO - C.G 010/2022</v>
      </c>
      <c r="C122" s="4" t="str">
        <f>'[1]TCE - ANEXO IV - Preencher'!E131</f>
        <v>5.19 - Serviços Gráficos, de Encadernação e de Emolduração</v>
      </c>
      <c r="D122" s="3">
        <f>'[1]TCE - ANEXO IV - Preencher'!F131</f>
        <v>16879198000165</v>
      </c>
      <c r="E122" s="5" t="str">
        <f>'[1]TCE - ANEXO IV - Preencher'!G131</f>
        <v>CELIA PALMEIRA VALENCA BENTO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5</v>
      </c>
      <c r="I122" s="6">
        <f>IF('[1]TCE - ANEXO IV - Preencher'!K131="","",'[1]TCE - ANEXO IV - Preencher'!K131)</f>
        <v>44755</v>
      </c>
      <c r="J122" s="5" t="str">
        <f>'[1]TCE - ANEXO IV - Preencher'!L131</f>
        <v>AMJR23037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370</v>
      </c>
    </row>
    <row r="123" spans="1:12" s="8" customFormat="1" ht="19.5" customHeight="1" x14ac:dyDescent="0.25">
      <c r="A123" s="3">
        <f>IFERROR(VLOOKUP(B123,'[1]DADOS (OCULTAR)'!$Q$3:$S$133,3,0),"")</f>
        <v>9767633000951</v>
      </c>
      <c r="B123" s="4" t="str">
        <f>'[1]TCE - ANEXO IV - Preencher'!C132</f>
        <v>UPA ENGENHO VELHO - C.G 010/2022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10230480000483</v>
      </c>
      <c r="E123" s="5" t="str">
        <f>'[1]TCE - ANEXO IV - Preencher'!G132</f>
        <v>FERREIRA COSTA E CIA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1123771</v>
      </c>
      <c r="I123" s="6">
        <f>IF('[1]TCE - ANEXO IV - Preencher'!K132="","",'[1]TCE - ANEXO IV - Preencher'!K132)</f>
        <v>44732</v>
      </c>
      <c r="J123" s="5" t="str">
        <f>'[1]TCE - ANEXO IV - Preencher'!L132</f>
        <v>2622061023048000048355010001123771108365708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948</v>
      </c>
    </row>
    <row r="124" spans="1:12" s="8" customFormat="1" ht="19.5" customHeight="1" x14ac:dyDescent="0.25">
      <c r="A124" s="3">
        <f>IFERROR(VLOOKUP(B124,'[1]DADOS (OCULTAR)'!$Q$3:$S$133,3,0),"")</f>
        <v>9767633000951</v>
      </c>
      <c r="B124" s="4" t="str">
        <f>'[1]TCE - ANEXO IV - Preencher'!C133</f>
        <v>UPA ENGENHO VELHO - C.G 010/2022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92306257000780</v>
      </c>
      <c r="E124" s="5" t="str">
        <f>'[1]TCE - ANEXO IV - Preencher'!G133</f>
        <v>MV INFORMATICA NORDESTE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42346</v>
      </c>
      <c r="I124" s="6">
        <f>IF('[1]TCE - ANEXO IV - Preencher'!K133="","",'[1]TCE - ANEXO IV - Preencher'!K133)</f>
        <v>44757</v>
      </c>
      <c r="J124" s="5" t="str">
        <f>'[1]TCE - ANEXO IV - Preencher'!L133</f>
        <v>YGUZGXLZ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11400</v>
      </c>
    </row>
    <row r="125" spans="1:12" s="8" customFormat="1" ht="19.5" customHeight="1" x14ac:dyDescent="0.25">
      <c r="A125" s="3">
        <f>IFERROR(VLOOKUP(B125,'[1]DADOS (OCULTAR)'!$Q$3:$S$133,3,0),"")</f>
        <v>9767633000951</v>
      </c>
      <c r="B125" s="4" t="str">
        <f>'[1]TCE - ANEXO IV - Preencher'!C134</f>
        <v>UPA ENGENHO VELHO - C.G 010/2022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7272825000457</v>
      </c>
      <c r="E125" s="5" t="str">
        <f>'[1]TCE - ANEXO IV - Preencher'!G134</f>
        <v>TECNO INDUSTRIA E COMERCIO DE COMPTADORE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1239632</v>
      </c>
      <c r="I125" s="6">
        <f>IF('[1]TCE - ANEXO IV - Preencher'!K134="","",'[1]TCE - ANEXO IV - Preencher'!K134)</f>
        <v>44735</v>
      </c>
      <c r="J125" s="5" t="str">
        <f>'[1]TCE - ANEXO IV - Preencher'!L134</f>
        <v>23220607272825000457550010012396321012395335</v>
      </c>
      <c r="K125" s="5" t="str">
        <f>IF(F125="B",LEFT('[1]TCE - ANEXO IV - Preencher'!M134,2),IF(F125="S",LEFT('[1]TCE - ANEXO IV - Preencher'!M134,7),IF('[1]TCE - ANEXO IV - Preencher'!H134="","")))</f>
        <v>23</v>
      </c>
      <c r="L125" s="7">
        <f>'[1]TCE - ANEXO IV - Preencher'!N134</f>
        <v>396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Financeiro</dc:creator>
  <cp:lastModifiedBy>Aux Financeiro</cp:lastModifiedBy>
  <dcterms:created xsi:type="dcterms:W3CDTF">2022-07-22T19:22:34Z</dcterms:created>
  <dcterms:modified xsi:type="dcterms:W3CDTF">2022-07-22T19:22:57Z</dcterms:modified>
</cp:coreProperties>
</file>