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J1082"/>
  <c r="I1082"/>
  <c r="H1082"/>
  <c r="G1082"/>
  <c r="F1082"/>
  <c r="K1082" s="1"/>
  <c r="E1082"/>
  <c r="D1082"/>
  <c r="C1082"/>
  <c r="B1082"/>
  <c r="A1082"/>
  <c r="L1081"/>
  <c r="J1081"/>
  <c r="I1081"/>
  <c r="H1081"/>
  <c r="G1081"/>
  <c r="F1081"/>
  <c r="K1081" s="1"/>
  <c r="E1081"/>
  <c r="D1081"/>
  <c r="C1081"/>
  <c r="B1081"/>
  <c r="A1081" s="1"/>
  <c r="L1080"/>
  <c r="J1080"/>
  <c r="I1080"/>
  <c r="H1080"/>
  <c r="G1080"/>
  <c r="F1080"/>
  <c r="K1080" s="1"/>
  <c r="E1080"/>
  <c r="D1080"/>
  <c r="C1080"/>
  <c r="B1080"/>
  <c r="A1080" s="1"/>
  <c r="L1079"/>
  <c r="J1079"/>
  <c r="I1079"/>
  <c r="H1079"/>
  <c r="G1079"/>
  <c r="F1079"/>
  <c r="K1079" s="1"/>
  <c r="E1079"/>
  <c r="D1079"/>
  <c r="C1079"/>
  <c r="B1079"/>
  <c r="A1079"/>
  <c r="L1078"/>
  <c r="J1078"/>
  <c r="I1078"/>
  <c r="H1078"/>
  <c r="G1078"/>
  <c r="F1078"/>
  <c r="K1078" s="1"/>
  <c r="E1078"/>
  <c r="D1078"/>
  <c r="C1078"/>
  <c r="B1078"/>
  <c r="A1078"/>
  <c r="L1077"/>
  <c r="J1077"/>
  <c r="I1077"/>
  <c r="H1077"/>
  <c r="G1077"/>
  <c r="F1077"/>
  <c r="K1077" s="1"/>
  <c r="E1077"/>
  <c r="D1077"/>
  <c r="C1077"/>
  <c r="B1077"/>
  <c r="A1077" s="1"/>
  <c r="L1076"/>
  <c r="J1076"/>
  <c r="I1076"/>
  <c r="H1076"/>
  <c r="G1076"/>
  <c r="F1076"/>
  <c r="K1076" s="1"/>
  <c r="E1076"/>
  <c r="D1076"/>
  <c r="C1076"/>
  <c r="B1076"/>
  <c r="A1076" s="1"/>
  <c r="L1075"/>
  <c r="J1075"/>
  <c r="I1075"/>
  <c r="H1075"/>
  <c r="G1075"/>
  <c r="F1075"/>
  <c r="K1075" s="1"/>
  <c r="E1075"/>
  <c r="D1075"/>
  <c r="C1075"/>
  <c r="B1075"/>
  <c r="A1075"/>
  <c r="L1074"/>
  <c r="J1074"/>
  <c r="I1074"/>
  <c r="H1074"/>
  <c r="G1074"/>
  <c r="F1074"/>
  <c r="K1074" s="1"/>
  <c r="E1074"/>
  <c r="D1074"/>
  <c r="C1074"/>
  <c r="B1074"/>
  <c r="A1074"/>
  <c r="L1073"/>
  <c r="J1073"/>
  <c r="I1073"/>
  <c r="H1073"/>
  <c r="G1073"/>
  <c r="F1073"/>
  <c r="K1073" s="1"/>
  <c r="E1073"/>
  <c r="D1073"/>
  <c r="C1073"/>
  <c r="B1073"/>
  <c r="A1073" s="1"/>
  <c r="L1072"/>
  <c r="J1072"/>
  <c r="I1072"/>
  <c r="H1072"/>
  <c r="G1072"/>
  <c r="F1072"/>
  <c r="K1072" s="1"/>
  <c r="E1072"/>
  <c r="D1072"/>
  <c r="C1072"/>
  <c r="B1072"/>
  <c r="A1072" s="1"/>
  <c r="L1071"/>
  <c r="J1071"/>
  <c r="I1071"/>
  <c r="H1071"/>
  <c r="G1071"/>
  <c r="F1071"/>
  <c r="K1071" s="1"/>
  <c r="E1071"/>
  <c r="D1071"/>
  <c r="C1071"/>
  <c r="B1071"/>
  <c r="A1071"/>
  <c r="L1070"/>
  <c r="J1070"/>
  <c r="I1070"/>
  <c r="H1070"/>
  <c r="G1070"/>
  <c r="F1070"/>
  <c r="K1070" s="1"/>
  <c r="E1070"/>
  <c r="D1070"/>
  <c r="C1070"/>
  <c r="B1070"/>
  <c r="A1070"/>
  <c r="L1069"/>
  <c r="J1069"/>
  <c r="I1069"/>
  <c r="H1069"/>
  <c r="G1069"/>
  <c r="F1069"/>
  <c r="K1069" s="1"/>
  <c r="E1069"/>
  <c r="D1069"/>
  <c r="C1069"/>
  <c r="B1069"/>
  <c r="A1069" s="1"/>
  <c r="L1068"/>
  <c r="J1068"/>
  <c r="I1068"/>
  <c r="H1068"/>
  <c r="G1068"/>
  <c r="F1068"/>
  <c r="K1068" s="1"/>
  <c r="E1068"/>
  <c r="D1068"/>
  <c r="C1068"/>
  <c r="B1068"/>
  <c r="A1068" s="1"/>
  <c r="L1067"/>
  <c r="J1067"/>
  <c r="I1067"/>
  <c r="H1067"/>
  <c r="G1067"/>
  <c r="F1067"/>
  <c r="K1067" s="1"/>
  <c r="E1067"/>
  <c r="D1067"/>
  <c r="C1067"/>
  <c r="B1067"/>
  <c r="A1067"/>
  <c r="L1066"/>
  <c r="J1066"/>
  <c r="I1066"/>
  <c r="H1066"/>
  <c r="G1066"/>
  <c r="F1066"/>
  <c r="K1066" s="1"/>
  <c r="E1066"/>
  <c r="D1066"/>
  <c r="C1066"/>
  <c r="B1066"/>
  <c r="A1066"/>
  <c r="L1065"/>
  <c r="J1065"/>
  <c r="I1065"/>
  <c r="H1065"/>
  <c r="G1065"/>
  <c r="F1065"/>
  <c r="K1065" s="1"/>
  <c r="E1065"/>
  <c r="D1065"/>
  <c r="C1065"/>
  <c r="B1065"/>
  <c r="A1065" s="1"/>
  <c r="L1064"/>
  <c r="J1064"/>
  <c r="I1064"/>
  <c r="H1064"/>
  <c r="G1064"/>
  <c r="F1064"/>
  <c r="K1064" s="1"/>
  <c r="E1064"/>
  <c r="D1064"/>
  <c r="C1064"/>
  <c r="B1064"/>
  <c r="A1064" s="1"/>
  <c r="L1063"/>
  <c r="J1063"/>
  <c r="I1063"/>
  <c r="H1063"/>
  <c r="G1063"/>
  <c r="F1063"/>
  <c r="K1063" s="1"/>
  <c r="E1063"/>
  <c r="D1063"/>
  <c r="C1063"/>
  <c r="B1063"/>
  <c r="A1063"/>
  <c r="L1062"/>
  <c r="J1062"/>
  <c r="I1062"/>
  <c r="H1062"/>
  <c r="G1062"/>
  <c r="F1062"/>
  <c r="K1062" s="1"/>
  <c r="E1062"/>
  <c r="D1062"/>
  <c r="C1062"/>
  <c r="B1062"/>
  <c r="A1062"/>
  <c r="L1061"/>
  <c r="J1061"/>
  <c r="I1061"/>
  <c r="H1061"/>
  <c r="G1061"/>
  <c r="F1061"/>
  <c r="K1061" s="1"/>
  <c r="E1061"/>
  <c r="D1061"/>
  <c r="C1061"/>
  <c r="B1061"/>
  <c r="A1061" s="1"/>
  <c r="L1060"/>
  <c r="J1060"/>
  <c r="I1060"/>
  <c r="H1060"/>
  <c r="G1060"/>
  <c r="F1060"/>
  <c r="K1060" s="1"/>
  <c r="E1060"/>
  <c r="D1060"/>
  <c r="C1060"/>
  <c r="B1060"/>
  <c r="A1060" s="1"/>
  <c r="L1059"/>
  <c r="J1059"/>
  <c r="I1059"/>
  <c r="H1059"/>
  <c r="G1059"/>
  <c r="F1059"/>
  <c r="K1059" s="1"/>
  <c r="E1059"/>
  <c r="D1059"/>
  <c r="C1059"/>
  <c r="B1059"/>
  <c r="A1059"/>
  <c r="L1058"/>
  <c r="J1058"/>
  <c r="I1058"/>
  <c r="H1058"/>
  <c r="G1058"/>
  <c r="F1058"/>
  <c r="K1058" s="1"/>
  <c r="E1058"/>
  <c r="D1058"/>
  <c r="C1058"/>
  <c r="B1058"/>
  <c r="A1058"/>
  <c r="L1057"/>
  <c r="J1057"/>
  <c r="I1057"/>
  <c r="H1057"/>
  <c r="G1057"/>
  <c r="F1057"/>
  <c r="K1057" s="1"/>
  <c r="E1057"/>
  <c r="D1057"/>
  <c r="C1057"/>
  <c r="B1057"/>
  <c r="A1057" s="1"/>
  <c r="L1056"/>
  <c r="J1056"/>
  <c r="I1056"/>
  <c r="H1056"/>
  <c r="G1056"/>
  <c r="F1056"/>
  <c r="K1056" s="1"/>
  <c r="E1056"/>
  <c r="D1056"/>
  <c r="C1056"/>
  <c r="B1056"/>
  <c r="A1056" s="1"/>
  <c r="L1055"/>
  <c r="J1055"/>
  <c r="I1055"/>
  <c r="H1055"/>
  <c r="G1055"/>
  <c r="F1055"/>
  <c r="K1055" s="1"/>
  <c r="E1055"/>
  <c r="D1055"/>
  <c r="C1055"/>
  <c r="B1055"/>
  <c r="A1055"/>
  <c r="L1054"/>
  <c r="J1054"/>
  <c r="I1054"/>
  <c r="H1054"/>
  <c r="G1054"/>
  <c r="F1054"/>
  <c r="K1054" s="1"/>
  <c r="E1054"/>
  <c r="D1054"/>
  <c r="C1054"/>
  <c r="B1054"/>
  <c r="A1054"/>
  <c r="L1053"/>
  <c r="J1053"/>
  <c r="I1053"/>
  <c r="H1053"/>
  <c r="G1053"/>
  <c r="F1053"/>
  <c r="K1053" s="1"/>
  <c r="E1053"/>
  <c r="D1053"/>
  <c r="C1053"/>
  <c r="B1053"/>
  <c r="A1053" s="1"/>
  <c r="L1052"/>
  <c r="J1052"/>
  <c r="I1052"/>
  <c r="H1052"/>
  <c r="G1052"/>
  <c r="F1052"/>
  <c r="K1052" s="1"/>
  <c r="E1052"/>
  <c r="D1052"/>
  <c r="C1052"/>
  <c r="B1052"/>
  <c r="A1052" s="1"/>
  <c r="L1051"/>
  <c r="J1051"/>
  <c r="I1051"/>
  <c r="H1051"/>
  <c r="G1051"/>
  <c r="F1051"/>
  <c r="K1051" s="1"/>
  <c r="E1051"/>
  <c r="D1051"/>
  <c r="C1051"/>
  <c r="B1051"/>
  <c r="A1051"/>
  <c r="L1050"/>
  <c r="J1050"/>
  <c r="I1050"/>
  <c r="H1050"/>
  <c r="G1050"/>
  <c r="F1050"/>
  <c r="K1050" s="1"/>
  <c r="E1050"/>
  <c r="D1050"/>
  <c r="C1050"/>
  <c r="B1050"/>
  <c r="A1050"/>
  <c r="L1049"/>
  <c r="J1049"/>
  <c r="I1049"/>
  <c r="H1049"/>
  <c r="G1049"/>
  <c r="F1049"/>
  <c r="K1049" s="1"/>
  <c r="E1049"/>
  <c r="D1049"/>
  <c r="C1049"/>
  <c r="B1049"/>
  <c r="A1049" s="1"/>
  <c r="L1048"/>
  <c r="J1048"/>
  <c r="I1048"/>
  <c r="H1048"/>
  <c r="G1048"/>
  <c r="F1048"/>
  <c r="K1048" s="1"/>
  <c r="E1048"/>
  <c r="D1048"/>
  <c r="C1048"/>
  <c r="B1048"/>
  <c r="A1048" s="1"/>
  <c r="L1047"/>
  <c r="J1047"/>
  <c r="I1047"/>
  <c r="H1047"/>
  <c r="G1047"/>
  <c r="F1047"/>
  <c r="K1047" s="1"/>
  <c r="E1047"/>
  <c r="D1047"/>
  <c r="C1047"/>
  <c r="B1047"/>
  <c r="A1047"/>
  <c r="L1046"/>
  <c r="J1046"/>
  <c r="I1046"/>
  <c r="H1046"/>
  <c r="G1046"/>
  <c r="F1046"/>
  <c r="K1046" s="1"/>
  <c r="E1046"/>
  <c r="D1046"/>
  <c r="C1046"/>
  <c r="B1046"/>
  <c r="A1046"/>
  <c r="L1045"/>
  <c r="J1045"/>
  <c r="I1045"/>
  <c r="H1045"/>
  <c r="G1045"/>
  <c r="F1045"/>
  <c r="K1045" s="1"/>
  <c r="E1045"/>
  <c r="D1045"/>
  <c r="C1045"/>
  <c r="B1045"/>
  <c r="A1045" s="1"/>
  <c r="L1044"/>
  <c r="J1044"/>
  <c r="I1044"/>
  <c r="H1044"/>
  <c r="G1044"/>
  <c r="F1044"/>
  <c r="K1044" s="1"/>
  <c r="E1044"/>
  <c r="D1044"/>
  <c r="C1044"/>
  <c r="B1044"/>
  <c r="A1044" s="1"/>
  <c r="L1043"/>
  <c r="J1043"/>
  <c r="I1043"/>
  <c r="H1043"/>
  <c r="G1043"/>
  <c r="F1043"/>
  <c r="K1043" s="1"/>
  <c r="E1043"/>
  <c r="D1043"/>
  <c r="C1043"/>
  <c r="B1043"/>
  <c r="A1043"/>
  <c r="L1042"/>
  <c r="J1042"/>
  <c r="I1042"/>
  <c r="H1042"/>
  <c r="G1042"/>
  <c r="F1042"/>
  <c r="K1042" s="1"/>
  <c r="E1042"/>
  <c r="D1042"/>
  <c r="C1042"/>
  <c r="B1042"/>
  <c r="A1042"/>
  <c r="L1041"/>
  <c r="J1041"/>
  <c r="I1041"/>
  <c r="H1041"/>
  <c r="G1041"/>
  <c r="F1041"/>
  <c r="K1041" s="1"/>
  <c r="E1041"/>
  <c r="D1041"/>
  <c r="C1041"/>
  <c r="B1041"/>
  <c r="A1041" s="1"/>
  <c r="L1040"/>
  <c r="J1040"/>
  <c r="I1040"/>
  <c r="H1040"/>
  <c r="G1040"/>
  <c r="F1040"/>
  <c r="K1040" s="1"/>
  <c r="E1040"/>
  <c r="D1040"/>
  <c r="C1040"/>
  <c r="B1040"/>
  <c r="A1040" s="1"/>
  <c r="L1039"/>
  <c r="J1039"/>
  <c r="I1039"/>
  <c r="H1039"/>
  <c r="G1039"/>
  <c r="F1039"/>
  <c r="K1039" s="1"/>
  <c r="E1039"/>
  <c r="D1039"/>
  <c r="C1039"/>
  <c r="B1039"/>
  <c r="A1039"/>
  <c r="L1038"/>
  <c r="J1038"/>
  <c r="I1038"/>
  <c r="H1038"/>
  <c r="G1038"/>
  <c r="F1038"/>
  <c r="K1038" s="1"/>
  <c r="E1038"/>
  <c r="D1038"/>
  <c r="C1038"/>
  <c r="B1038"/>
  <c r="A1038"/>
  <c r="L1037"/>
  <c r="J1037"/>
  <c r="I1037"/>
  <c r="H1037"/>
  <c r="G1037"/>
  <c r="F1037"/>
  <c r="K1037" s="1"/>
  <c r="E1037"/>
  <c r="D1037"/>
  <c r="C1037"/>
  <c r="B1037"/>
  <c r="A1037" s="1"/>
  <c r="L1036"/>
  <c r="J1036"/>
  <c r="I1036"/>
  <c r="H1036"/>
  <c r="G1036"/>
  <c r="F1036"/>
  <c r="K1036" s="1"/>
  <c r="E1036"/>
  <c r="D1036"/>
  <c r="C1036"/>
  <c r="B1036"/>
  <c r="A1036" s="1"/>
  <c r="L1035"/>
  <c r="J1035"/>
  <c r="I1035"/>
  <c r="H1035"/>
  <c r="G1035"/>
  <c r="F1035"/>
  <c r="K1035" s="1"/>
  <c r="E1035"/>
  <c r="D1035"/>
  <c r="C1035"/>
  <c r="B1035"/>
  <c r="A1035"/>
  <c r="L1034"/>
  <c r="J1034"/>
  <c r="I1034"/>
  <c r="H1034"/>
  <c r="G1034"/>
  <c r="F1034"/>
  <c r="K1034" s="1"/>
  <c r="E1034"/>
  <c r="D1034"/>
  <c r="C1034"/>
  <c r="B1034"/>
  <c r="A1034"/>
  <c r="L1033"/>
  <c r="J1033"/>
  <c r="I1033"/>
  <c r="H1033"/>
  <c r="G1033"/>
  <c r="F1033"/>
  <c r="K1033" s="1"/>
  <c r="E1033"/>
  <c r="D1033"/>
  <c r="C1033"/>
  <c r="B1033"/>
  <c r="A1033" s="1"/>
  <c r="L1032"/>
  <c r="J1032"/>
  <c r="I1032"/>
  <c r="H1032"/>
  <c r="G1032"/>
  <c r="F1032"/>
  <c r="K1032" s="1"/>
  <c r="E1032"/>
  <c r="D1032"/>
  <c r="C1032"/>
  <c r="B1032"/>
  <c r="A1032" s="1"/>
  <c r="L1031"/>
  <c r="J1031"/>
  <c r="I1031"/>
  <c r="H1031"/>
  <c r="G1031"/>
  <c r="F1031"/>
  <c r="K1031" s="1"/>
  <c r="E1031"/>
  <c r="D1031"/>
  <c r="C1031"/>
  <c r="B1031"/>
  <c r="A1031"/>
  <c r="L1030"/>
  <c r="J1030"/>
  <c r="I1030"/>
  <c r="H1030"/>
  <c r="G1030"/>
  <c r="F1030"/>
  <c r="K1030" s="1"/>
  <c r="E1030"/>
  <c r="D1030"/>
  <c r="C1030"/>
  <c r="B1030"/>
  <c r="A1030"/>
  <c r="L1029"/>
  <c r="J1029"/>
  <c r="I1029"/>
  <c r="H1029"/>
  <c r="G1029"/>
  <c r="F1029"/>
  <c r="K1029" s="1"/>
  <c r="E1029"/>
  <c r="D1029"/>
  <c r="C1029"/>
  <c r="B1029"/>
  <c r="A1029" s="1"/>
  <c r="L1028"/>
  <c r="J1028"/>
  <c r="I1028"/>
  <c r="H1028"/>
  <c r="G1028"/>
  <c r="F1028"/>
  <c r="K1028" s="1"/>
  <c r="E1028"/>
  <c r="D1028"/>
  <c r="C1028"/>
  <c r="B1028"/>
  <c r="A1028" s="1"/>
  <c r="L1027"/>
  <c r="J1027"/>
  <c r="I1027"/>
  <c r="H1027"/>
  <c r="G1027"/>
  <c r="F1027"/>
  <c r="K1027" s="1"/>
  <c r="E1027"/>
  <c r="D1027"/>
  <c r="C1027"/>
  <c r="B1027"/>
  <c r="A1027"/>
  <c r="L1026"/>
  <c r="J1026"/>
  <c r="I1026"/>
  <c r="H1026"/>
  <c r="G1026"/>
  <c r="F1026"/>
  <c r="K1026" s="1"/>
  <c r="E1026"/>
  <c r="D1026"/>
  <c r="C1026"/>
  <c r="B1026"/>
  <c r="A1026"/>
  <c r="L1025"/>
  <c r="J1025"/>
  <c r="I1025"/>
  <c r="H1025"/>
  <c r="G1025"/>
  <c r="F1025"/>
  <c r="K1025" s="1"/>
  <c r="E1025"/>
  <c r="D1025"/>
  <c r="C1025"/>
  <c r="B1025"/>
  <c r="A1025" s="1"/>
  <c r="L1024"/>
  <c r="J1024"/>
  <c r="I1024"/>
  <c r="H1024"/>
  <c r="G1024"/>
  <c r="F1024"/>
  <c r="K1024" s="1"/>
  <c r="E1024"/>
  <c r="D1024"/>
  <c r="C1024"/>
  <c r="B1024"/>
  <c r="A1024" s="1"/>
  <c r="L1023"/>
  <c r="J1023"/>
  <c r="I1023"/>
  <c r="H1023"/>
  <c r="G1023"/>
  <c r="F1023"/>
  <c r="K1023" s="1"/>
  <c r="E1023"/>
  <c r="D1023"/>
  <c r="C1023"/>
  <c r="B1023"/>
  <c r="A1023"/>
  <c r="L1022"/>
  <c r="J1022"/>
  <c r="I1022"/>
  <c r="H1022"/>
  <c r="G1022"/>
  <c r="F1022"/>
  <c r="K1022" s="1"/>
  <c r="E1022"/>
  <c r="D1022"/>
  <c r="C1022"/>
  <c r="B1022"/>
  <c r="A1022"/>
  <c r="L1021"/>
  <c r="J1021"/>
  <c r="I1021"/>
  <c r="H1021"/>
  <c r="G1021"/>
  <c r="F1021"/>
  <c r="K1021" s="1"/>
  <c r="E1021"/>
  <c r="D1021"/>
  <c r="C1021"/>
  <c r="B1021"/>
  <c r="A1021" s="1"/>
  <c r="L1020"/>
  <c r="J1020"/>
  <c r="I1020"/>
  <c r="H1020"/>
  <c r="G1020"/>
  <c r="F1020"/>
  <c r="K1020" s="1"/>
  <c r="E1020"/>
  <c r="D1020"/>
  <c r="C1020"/>
  <c r="B1020"/>
  <c r="A1020" s="1"/>
  <c r="L1019"/>
  <c r="J1019"/>
  <c r="I1019"/>
  <c r="H1019"/>
  <c r="G1019"/>
  <c r="F1019"/>
  <c r="K1019" s="1"/>
  <c r="E1019"/>
  <c r="D1019"/>
  <c r="C1019"/>
  <c r="B1019"/>
  <c r="A1019"/>
  <c r="L1018"/>
  <c r="J1018"/>
  <c r="I1018"/>
  <c r="H1018"/>
  <c r="G1018"/>
  <c r="F1018"/>
  <c r="K1018" s="1"/>
  <c r="E1018"/>
  <c r="D1018"/>
  <c r="C1018"/>
  <c r="B1018"/>
  <c r="A1018"/>
  <c r="L1017"/>
  <c r="J1017"/>
  <c r="I1017"/>
  <c r="H1017"/>
  <c r="G1017"/>
  <c r="F1017"/>
  <c r="K1017" s="1"/>
  <c r="E1017"/>
  <c r="D1017"/>
  <c r="C1017"/>
  <c r="B1017"/>
  <c r="A1017" s="1"/>
  <c r="L1016"/>
  <c r="J1016"/>
  <c r="I1016"/>
  <c r="H1016"/>
  <c r="G1016"/>
  <c r="F1016"/>
  <c r="K1016" s="1"/>
  <c r="E1016"/>
  <c r="D1016"/>
  <c r="C1016"/>
  <c r="B1016"/>
  <c r="A1016" s="1"/>
  <c r="L1015"/>
  <c r="J1015"/>
  <c r="I1015"/>
  <c r="H1015"/>
  <c r="G1015"/>
  <c r="F1015"/>
  <c r="K1015" s="1"/>
  <c r="E1015"/>
  <c r="D1015"/>
  <c r="C1015"/>
  <c r="B1015"/>
  <c r="A1015"/>
  <c r="L1014"/>
  <c r="J1014"/>
  <c r="I1014"/>
  <c r="H1014"/>
  <c r="G1014"/>
  <c r="F1014"/>
  <c r="K1014" s="1"/>
  <c r="E1014"/>
  <c r="D1014"/>
  <c r="C1014"/>
  <c r="B1014"/>
  <c r="A1014"/>
  <c r="L1013"/>
  <c r="J1013"/>
  <c r="I1013"/>
  <c r="H1013"/>
  <c r="G1013"/>
  <c r="F1013"/>
  <c r="K1013" s="1"/>
  <c r="E1013"/>
  <c r="D1013"/>
  <c r="C1013"/>
  <c r="B1013"/>
  <c r="A1013" s="1"/>
  <c r="L1012"/>
  <c r="J1012"/>
  <c r="I1012"/>
  <c r="H1012"/>
  <c r="G1012"/>
  <c r="F1012"/>
  <c r="K1012" s="1"/>
  <c r="E1012"/>
  <c r="D1012"/>
  <c r="C1012"/>
  <c r="B1012"/>
  <c r="A1012" s="1"/>
  <c r="L1011"/>
  <c r="J1011"/>
  <c r="I1011"/>
  <c r="H1011"/>
  <c r="G1011"/>
  <c r="F1011"/>
  <c r="K1011" s="1"/>
  <c r="E1011"/>
  <c r="D1011"/>
  <c r="C1011"/>
  <c r="B1011"/>
  <c r="A1011"/>
  <c r="L1010"/>
  <c r="J1010"/>
  <c r="I1010"/>
  <c r="H1010"/>
  <c r="G1010"/>
  <c r="F1010"/>
  <c r="K1010" s="1"/>
  <c r="E1010"/>
  <c r="D1010"/>
  <c r="C1010"/>
  <c r="B1010"/>
  <c r="A1010"/>
  <c r="L1009"/>
  <c r="J1009"/>
  <c r="I1009"/>
  <c r="H1009"/>
  <c r="G1009"/>
  <c r="F1009"/>
  <c r="K1009" s="1"/>
  <c r="E1009"/>
  <c r="D1009"/>
  <c r="C1009"/>
  <c r="B1009"/>
  <c r="A1009" s="1"/>
  <c r="L1008"/>
  <c r="J1008"/>
  <c r="I1008"/>
  <c r="H1008"/>
  <c r="G1008"/>
  <c r="F1008"/>
  <c r="K1008" s="1"/>
  <c r="E1008"/>
  <c r="D1008"/>
  <c r="C1008"/>
  <c r="B1008"/>
  <c r="A1008" s="1"/>
  <c r="L1007"/>
  <c r="J1007"/>
  <c r="I1007"/>
  <c r="H1007"/>
  <c r="G1007"/>
  <c r="F1007"/>
  <c r="K1007" s="1"/>
  <c r="E1007"/>
  <c r="D1007"/>
  <c r="C1007"/>
  <c r="B1007"/>
  <c r="A1007"/>
  <c r="L1006"/>
  <c r="J1006"/>
  <c r="I1006"/>
  <c r="H1006"/>
  <c r="G1006"/>
  <c r="F1006"/>
  <c r="K1006" s="1"/>
  <c r="E1006"/>
  <c r="D1006"/>
  <c r="C1006"/>
  <c r="B1006"/>
  <c r="A1006"/>
  <c r="L1005"/>
  <c r="J1005"/>
  <c r="I1005"/>
  <c r="H1005"/>
  <c r="G1005"/>
  <c r="F1005"/>
  <c r="K1005" s="1"/>
  <c r="E1005"/>
  <c r="D1005"/>
  <c r="C1005"/>
  <c r="B1005"/>
  <c r="A1005" s="1"/>
  <c r="L1004"/>
  <c r="J1004"/>
  <c r="I1004"/>
  <c r="H1004"/>
  <c r="G1004"/>
  <c r="F1004"/>
  <c r="K1004" s="1"/>
  <c r="E1004"/>
  <c r="D1004"/>
  <c r="C1004"/>
  <c r="B1004"/>
  <c r="A1004" s="1"/>
  <c r="L1003"/>
  <c r="J1003"/>
  <c r="I1003"/>
  <c r="H1003"/>
  <c r="G1003"/>
  <c r="F1003"/>
  <c r="K1003" s="1"/>
  <c r="E1003"/>
  <c r="D1003"/>
  <c r="C1003"/>
  <c r="B1003"/>
  <c r="A1003"/>
  <c r="L1002"/>
  <c r="J1002"/>
  <c r="I1002"/>
  <c r="H1002"/>
  <c r="G1002"/>
  <c r="F1002"/>
  <c r="K1002" s="1"/>
  <c r="E1002"/>
  <c r="D1002"/>
  <c r="C1002"/>
  <c r="B1002"/>
  <c r="A1002"/>
  <c r="L1001"/>
  <c r="J1001"/>
  <c r="I1001"/>
  <c r="H1001"/>
  <c r="G1001"/>
  <c r="F1001"/>
  <c r="K1001" s="1"/>
  <c r="E1001"/>
  <c r="D1001"/>
  <c r="C1001"/>
  <c r="B1001"/>
  <c r="A1001" s="1"/>
  <c r="L1000"/>
  <c r="J1000"/>
  <c r="I1000"/>
  <c r="H1000"/>
  <c r="G1000"/>
  <c r="F1000"/>
  <c r="K1000" s="1"/>
  <c r="E1000"/>
  <c r="D1000"/>
  <c r="C1000"/>
  <c r="B1000"/>
  <c r="A1000" s="1"/>
  <c r="L999"/>
  <c r="J999"/>
  <c r="I999"/>
  <c r="H999"/>
  <c r="G999"/>
  <c r="F999"/>
  <c r="K999" s="1"/>
  <c r="E999"/>
  <c r="D999"/>
  <c r="C999"/>
  <c r="B999"/>
  <c r="A999"/>
  <c r="L998"/>
  <c r="J998"/>
  <c r="I998"/>
  <c r="H998"/>
  <c r="G998"/>
  <c r="F998"/>
  <c r="K998" s="1"/>
  <c r="E998"/>
  <c r="D998"/>
  <c r="C998"/>
  <c r="B998"/>
  <c r="A998"/>
  <c r="L997"/>
  <c r="J997"/>
  <c r="I997"/>
  <c r="H997"/>
  <c r="G997"/>
  <c r="F997"/>
  <c r="K997" s="1"/>
  <c r="E997"/>
  <c r="D997"/>
  <c r="C997"/>
  <c r="B997"/>
  <c r="A997" s="1"/>
  <c r="L996"/>
  <c r="J996"/>
  <c r="I996"/>
  <c r="H996"/>
  <c r="G996"/>
  <c r="F996"/>
  <c r="K996" s="1"/>
  <c r="E996"/>
  <c r="D996"/>
  <c r="C996"/>
  <c r="B996"/>
  <c r="A996" s="1"/>
  <c r="L995"/>
  <c r="J995"/>
  <c r="I995"/>
  <c r="H995"/>
  <c r="G995"/>
  <c r="F995"/>
  <c r="K995" s="1"/>
  <c r="E995"/>
  <c r="D995"/>
  <c r="C995"/>
  <c r="B995"/>
  <c r="A995"/>
  <c r="L994"/>
  <c r="J994"/>
  <c r="I994"/>
  <c r="H994"/>
  <c r="G994"/>
  <c r="F994"/>
  <c r="K994" s="1"/>
  <c r="E994"/>
  <c r="D994"/>
  <c r="C994"/>
  <c r="B994"/>
  <c r="A994"/>
  <c r="L993"/>
  <c r="J993"/>
  <c r="I993"/>
  <c r="H993"/>
  <c r="G993"/>
  <c r="F993"/>
  <c r="K993" s="1"/>
  <c r="E993"/>
  <c r="D993"/>
  <c r="C993"/>
  <c r="B993"/>
  <c r="A993" s="1"/>
  <c r="L992"/>
  <c r="J992"/>
  <c r="I992"/>
  <c r="H992"/>
  <c r="G992"/>
  <c r="F992"/>
  <c r="K992" s="1"/>
  <c r="E992"/>
  <c r="D992"/>
  <c r="C992"/>
  <c r="B992"/>
  <c r="A992" s="1"/>
  <c r="L991"/>
  <c r="J991"/>
  <c r="I991"/>
  <c r="H991"/>
  <c r="G991"/>
  <c r="F991"/>
  <c r="K991" s="1"/>
  <c r="E991"/>
  <c r="D991"/>
  <c r="C991"/>
  <c r="B991"/>
  <c r="A991"/>
  <c r="L990"/>
  <c r="J990"/>
  <c r="I990"/>
  <c r="H990"/>
  <c r="G990"/>
  <c r="F990"/>
  <c r="K990" s="1"/>
  <c r="E990"/>
  <c r="D990"/>
  <c r="C990"/>
  <c r="B990"/>
  <c r="A990"/>
  <c r="L989"/>
  <c r="J989"/>
  <c r="I989"/>
  <c r="H989"/>
  <c r="G989"/>
  <c r="F989"/>
  <c r="K989" s="1"/>
  <c r="E989"/>
  <c r="D989"/>
  <c r="C989"/>
  <c r="B989"/>
  <c r="A989" s="1"/>
  <c r="L988"/>
  <c r="J988"/>
  <c r="I988"/>
  <c r="H988"/>
  <c r="G988"/>
  <c r="F988"/>
  <c r="K988" s="1"/>
  <c r="E988"/>
  <c r="D988"/>
  <c r="C988"/>
  <c r="B988"/>
  <c r="A988" s="1"/>
  <c r="L987"/>
  <c r="J987"/>
  <c r="I987"/>
  <c r="H987"/>
  <c r="G987"/>
  <c r="F987"/>
  <c r="K987" s="1"/>
  <c r="E987"/>
  <c r="D987"/>
  <c r="C987"/>
  <c r="B987"/>
  <c r="A987"/>
  <c r="L986"/>
  <c r="J986"/>
  <c r="I986"/>
  <c r="H986"/>
  <c r="G986"/>
  <c r="F986"/>
  <c r="K986" s="1"/>
  <c r="E986"/>
  <c r="D986"/>
  <c r="C986"/>
  <c r="B986"/>
  <c r="A986"/>
  <c r="L985"/>
  <c r="J985"/>
  <c r="I985"/>
  <c r="H985"/>
  <c r="G985"/>
  <c r="F985"/>
  <c r="K985" s="1"/>
  <c r="E985"/>
  <c r="D985"/>
  <c r="C985"/>
  <c r="B985"/>
  <c r="A985" s="1"/>
  <c r="L984"/>
  <c r="J984"/>
  <c r="I984"/>
  <c r="H984"/>
  <c r="G984"/>
  <c r="F984"/>
  <c r="K984" s="1"/>
  <c r="E984"/>
  <c r="D984"/>
  <c r="C984"/>
  <c r="B984"/>
  <c r="A984" s="1"/>
  <c r="L983"/>
  <c r="J983"/>
  <c r="I983"/>
  <c r="H983"/>
  <c r="G983"/>
  <c r="F983"/>
  <c r="K983" s="1"/>
  <c r="E983"/>
  <c r="D983"/>
  <c r="C983"/>
  <c r="B983"/>
  <c r="A983"/>
  <c r="L982"/>
  <c r="J982"/>
  <c r="I982"/>
  <c r="H982"/>
  <c r="G982"/>
  <c r="F982"/>
  <c r="K982" s="1"/>
  <c r="E982"/>
  <c r="D982"/>
  <c r="C982"/>
  <c r="B982"/>
  <c r="A982"/>
  <c r="L981"/>
  <c r="J981"/>
  <c r="I981"/>
  <c r="H981"/>
  <c r="G981"/>
  <c r="F981"/>
  <c r="K981" s="1"/>
  <c r="E981"/>
  <c r="D981"/>
  <c r="C981"/>
  <c r="B981"/>
  <c r="A981" s="1"/>
  <c r="L980"/>
  <c r="J980"/>
  <c r="I980"/>
  <c r="H980"/>
  <c r="G980"/>
  <c r="F980"/>
  <c r="K980" s="1"/>
  <c r="E980"/>
  <c r="D980"/>
  <c r="C980"/>
  <c r="B980"/>
  <c r="A980" s="1"/>
  <c r="L979"/>
  <c r="J979"/>
  <c r="I979"/>
  <c r="H979"/>
  <c r="G979"/>
  <c r="F979"/>
  <c r="K979" s="1"/>
  <c r="E979"/>
  <c r="D979"/>
  <c r="C979"/>
  <c r="B979"/>
  <c r="A979"/>
  <c r="L978"/>
  <c r="J978"/>
  <c r="I978"/>
  <c r="H978"/>
  <c r="G978"/>
  <c r="F978"/>
  <c r="K978" s="1"/>
  <c r="E978"/>
  <c r="D978"/>
  <c r="C978"/>
  <c r="B978"/>
  <c r="A978"/>
  <c r="L977"/>
  <c r="J977"/>
  <c r="I977"/>
  <c r="H977"/>
  <c r="G977"/>
  <c r="F977"/>
  <c r="K977" s="1"/>
  <c r="E977"/>
  <c r="D977"/>
  <c r="C977"/>
  <c r="B977"/>
  <c r="A977" s="1"/>
  <c r="L976"/>
  <c r="J976"/>
  <c r="I976"/>
  <c r="H976"/>
  <c r="G976"/>
  <c r="F976"/>
  <c r="K976" s="1"/>
  <c r="E976"/>
  <c r="D976"/>
  <c r="C976"/>
  <c r="B976"/>
  <c r="A976" s="1"/>
  <c r="L975"/>
  <c r="J975"/>
  <c r="I975"/>
  <c r="H975"/>
  <c r="G975"/>
  <c r="F975"/>
  <c r="K975" s="1"/>
  <c r="E975"/>
  <c r="D975"/>
  <c r="C975"/>
  <c r="B975"/>
  <c r="A975"/>
  <c r="L974"/>
  <c r="J974"/>
  <c r="I974"/>
  <c r="H974"/>
  <c r="G974"/>
  <c r="F974"/>
  <c r="K974" s="1"/>
  <c r="E974"/>
  <c r="D974"/>
  <c r="C974"/>
  <c r="B974"/>
  <c r="A974"/>
  <c r="L973"/>
  <c r="J973"/>
  <c r="I973"/>
  <c r="H973"/>
  <c r="G973"/>
  <c r="F973"/>
  <c r="K973" s="1"/>
  <c r="E973"/>
  <c r="D973"/>
  <c r="C973"/>
  <c r="B973"/>
  <c r="A973" s="1"/>
  <c r="L972"/>
  <c r="J972"/>
  <c r="I972"/>
  <c r="H972"/>
  <c r="G972"/>
  <c r="F972"/>
  <c r="K972" s="1"/>
  <c r="E972"/>
  <c r="D972"/>
  <c r="C972"/>
  <c r="B972"/>
  <c r="A972" s="1"/>
  <c r="L971"/>
  <c r="J971"/>
  <c r="I971"/>
  <c r="H971"/>
  <c r="G971"/>
  <c r="F971"/>
  <c r="K971" s="1"/>
  <c r="E971"/>
  <c r="D971"/>
  <c r="C971"/>
  <c r="B971"/>
  <c r="A971"/>
  <c r="L970"/>
  <c r="J970"/>
  <c r="I970"/>
  <c r="H970"/>
  <c r="G970"/>
  <c r="F970"/>
  <c r="K970" s="1"/>
  <c r="E970"/>
  <c r="D970"/>
  <c r="C970"/>
  <c r="B970"/>
  <c r="A970"/>
  <c r="L969"/>
  <c r="J969"/>
  <c r="I969"/>
  <c r="H969"/>
  <c r="G969"/>
  <c r="F969"/>
  <c r="K969" s="1"/>
  <c r="E969"/>
  <c r="D969"/>
  <c r="C969"/>
  <c r="B969"/>
  <c r="A969" s="1"/>
  <c r="L968"/>
  <c r="J968"/>
  <c r="I968"/>
  <c r="H968"/>
  <c r="G968"/>
  <c r="F968"/>
  <c r="K968" s="1"/>
  <c r="E968"/>
  <c r="D968"/>
  <c r="C968"/>
  <c r="B968"/>
  <c r="A968" s="1"/>
  <c r="L967"/>
  <c r="J967"/>
  <c r="I967"/>
  <c r="H967"/>
  <c r="G967"/>
  <c r="F967"/>
  <c r="K967" s="1"/>
  <c r="E967"/>
  <c r="D967"/>
  <c r="C967"/>
  <c r="B967"/>
  <c r="A967"/>
  <c r="L966"/>
  <c r="J966"/>
  <c r="I966"/>
  <c r="H966"/>
  <c r="G966"/>
  <c r="F966"/>
  <c r="K966" s="1"/>
  <c r="E966"/>
  <c r="D966"/>
  <c r="C966"/>
  <c r="B966"/>
  <c r="A966"/>
  <c r="L965"/>
  <c r="J965"/>
  <c r="I965"/>
  <c r="H965"/>
  <c r="G965"/>
  <c r="F965"/>
  <c r="K965" s="1"/>
  <c r="E965"/>
  <c r="D965"/>
  <c r="C965"/>
  <c r="B965"/>
  <c r="A965" s="1"/>
  <c r="L964"/>
  <c r="J964"/>
  <c r="I964"/>
  <c r="H964"/>
  <c r="G964"/>
  <c r="F964"/>
  <c r="K964" s="1"/>
  <c r="E964"/>
  <c r="D964"/>
  <c r="C964"/>
  <c r="B964"/>
  <c r="A964" s="1"/>
  <c r="L963"/>
  <c r="J963"/>
  <c r="I963"/>
  <c r="H963"/>
  <c r="G963"/>
  <c r="F963"/>
  <c r="K963" s="1"/>
  <c r="E963"/>
  <c r="D963"/>
  <c r="C963"/>
  <c r="B963"/>
  <c r="A963"/>
  <c r="L962"/>
  <c r="J962"/>
  <c r="I962"/>
  <c r="H962"/>
  <c r="G962"/>
  <c r="F962"/>
  <c r="K962" s="1"/>
  <c r="E962"/>
  <c r="D962"/>
  <c r="C962"/>
  <c r="B962"/>
  <c r="A962"/>
  <c r="L961"/>
  <c r="J961"/>
  <c r="I961"/>
  <c r="H961"/>
  <c r="G961"/>
  <c r="F961"/>
  <c r="K961" s="1"/>
  <c r="E961"/>
  <c r="D961"/>
  <c r="C961"/>
  <c r="B961"/>
  <c r="A961" s="1"/>
  <c r="L960"/>
  <c r="J960"/>
  <c r="I960"/>
  <c r="H960"/>
  <c r="G960"/>
  <c r="F960"/>
  <c r="K960" s="1"/>
  <c r="E960"/>
  <c r="D960"/>
  <c r="C960"/>
  <c r="B960"/>
  <c r="A960" s="1"/>
  <c r="L959"/>
  <c r="J959"/>
  <c r="I959"/>
  <c r="H959"/>
  <c r="G959"/>
  <c r="F959"/>
  <c r="K959" s="1"/>
  <c r="E959"/>
  <c r="D959"/>
  <c r="C959"/>
  <c r="B959"/>
  <c r="A959"/>
  <c r="L958"/>
  <c r="J958"/>
  <c r="I958"/>
  <c r="H958"/>
  <c r="G958"/>
  <c r="F958"/>
  <c r="K958" s="1"/>
  <c r="E958"/>
  <c r="D958"/>
  <c r="C958"/>
  <c r="B958"/>
  <c r="A958"/>
  <c r="L957"/>
  <c r="J957"/>
  <c r="I957"/>
  <c r="H957"/>
  <c r="G957"/>
  <c r="F957"/>
  <c r="K957" s="1"/>
  <c r="E957"/>
  <c r="D957"/>
  <c r="C957"/>
  <c r="B957"/>
  <c r="A957" s="1"/>
  <c r="L956"/>
  <c r="J956"/>
  <c r="I956"/>
  <c r="H956"/>
  <c r="G956"/>
  <c r="F956"/>
  <c r="K956" s="1"/>
  <c r="E956"/>
  <c r="D956"/>
  <c r="C956"/>
  <c r="B956"/>
  <c r="A956" s="1"/>
  <c r="L955"/>
  <c r="J955"/>
  <c r="I955"/>
  <c r="H955"/>
  <c r="G955"/>
  <c r="F955"/>
  <c r="K955" s="1"/>
  <c r="E955"/>
  <c r="D955"/>
  <c r="C955"/>
  <c r="B955"/>
  <c r="A955"/>
  <c r="L954"/>
  <c r="J954"/>
  <c r="I954"/>
  <c r="H954"/>
  <c r="G954"/>
  <c r="F954"/>
  <c r="K954" s="1"/>
  <c r="E954"/>
  <c r="D954"/>
  <c r="C954"/>
  <c r="B954"/>
  <c r="A954"/>
  <c r="L953"/>
  <c r="J953"/>
  <c r="I953"/>
  <c r="H953"/>
  <c r="G953"/>
  <c r="F953"/>
  <c r="K953" s="1"/>
  <c r="E953"/>
  <c r="D953"/>
  <c r="C953"/>
  <c r="B953"/>
  <c r="A953" s="1"/>
  <c r="L952"/>
  <c r="J952"/>
  <c r="I952"/>
  <c r="H952"/>
  <c r="G952"/>
  <c r="F952"/>
  <c r="K952" s="1"/>
  <c r="E952"/>
  <c r="D952"/>
  <c r="C952"/>
  <c r="B952"/>
  <c r="A952" s="1"/>
  <c r="L951"/>
  <c r="J951"/>
  <c r="I951"/>
  <c r="H951"/>
  <c r="G951"/>
  <c r="F951"/>
  <c r="K951" s="1"/>
  <c r="E951"/>
  <c r="D951"/>
  <c r="C951"/>
  <c r="B951"/>
  <c r="A951"/>
  <c r="L950"/>
  <c r="J950"/>
  <c r="I950"/>
  <c r="H950"/>
  <c r="G950"/>
  <c r="F950"/>
  <c r="K950" s="1"/>
  <c r="E950"/>
  <c r="D950"/>
  <c r="C950"/>
  <c r="B950"/>
  <c r="A950"/>
  <c r="L949"/>
  <c r="J949"/>
  <c r="I949"/>
  <c r="H949"/>
  <c r="G949"/>
  <c r="F949"/>
  <c r="K949" s="1"/>
  <c r="E949"/>
  <c r="D949"/>
  <c r="C949"/>
  <c r="B949"/>
  <c r="A949" s="1"/>
  <c r="L948"/>
  <c r="J948"/>
  <c r="I948"/>
  <c r="H948"/>
  <c r="G948"/>
  <c r="F948"/>
  <c r="K948" s="1"/>
  <c r="E948"/>
  <c r="D948"/>
  <c r="C948"/>
  <c r="B948"/>
  <c r="A948" s="1"/>
  <c r="L947"/>
  <c r="J947"/>
  <c r="I947"/>
  <c r="H947"/>
  <c r="G947"/>
  <c r="F947"/>
  <c r="K947" s="1"/>
  <c r="E947"/>
  <c r="D947"/>
  <c r="C947"/>
  <c r="B947"/>
  <c r="A947"/>
  <c r="L946"/>
  <c r="J946"/>
  <c r="I946"/>
  <c r="H946"/>
  <c r="G946"/>
  <c r="F946"/>
  <c r="K946" s="1"/>
  <c r="E946"/>
  <c r="D946"/>
  <c r="C946"/>
  <c r="B946"/>
  <c r="A946"/>
  <c r="L945"/>
  <c r="J945"/>
  <c r="I945"/>
  <c r="H945"/>
  <c r="G945"/>
  <c r="F945"/>
  <c r="K945" s="1"/>
  <c r="E945"/>
  <c r="D945"/>
  <c r="C945"/>
  <c r="B945"/>
  <c r="A945" s="1"/>
  <c r="L944"/>
  <c r="J944"/>
  <c r="I944"/>
  <c r="H944"/>
  <c r="G944"/>
  <c r="F944"/>
  <c r="K944" s="1"/>
  <c r="E944"/>
  <c r="D944"/>
  <c r="C944"/>
  <c r="B944"/>
  <c r="A944" s="1"/>
  <c r="L943"/>
  <c r="J943"/>
  <c r="I943"/>
  <c r="H943"/>
  <c r="G943"/>
  <c r="F943"/>
  <c r="K943" s="1"/>
  <c r="E943"/>
  <c r="D943"/>
  <c r="C943"/>
  <c r="B943"/>
  <c r="A943"/>
  <c r="L942"/>
  <c r="J942"/>
  <c r="I942"/>
  <c r="H942"/>
  <c r="G942"/>
  <c r="F942"/>
  <c r="K942" s="1"/>
  <c r="E942"/>
  <c r="D942"/>
  <c r="C942"/>
  <c r="B942"/>
  <c r="A942"/>
  <c r="L941"/>
  <c r="J941"/>
  <c r="I941"/>
  <c r="H941"/>
  <c r="G941"/>
  <c r="F941"/>
  <c r="K941" s="1"/>
  <c r="E941"/>
  <c r="D941"/>
  <c r="C941"/>
  <c r="B941"/>
  <c r="A941" s="1"/>
  <c r="L940"/>
  <c r="J940"/>
  <c r="I940"/>
  <c r="H940"/>
  <c r="G940"/>
  <c r="F940"/>
  <c r="K940" s="1"/>
  <c r="E940"/>
  <c r="D940"/>
  <c r="C940"/>
  <c r="B940"/>
  <c r="A940" s="1"/>
  <c r="L939"/>
  <c r="J939"/>
  <c r="I939"/>
  <c r="H939"/>
  <c r="G939"/>
  <c r="F939"/>
  <c r="K939" s="1"/>
  <c r="E939"/>
  <c r="D939"/>
  <c r="C939"/>
  <c r="B939"/>
  <c r="A939"/>
  <c r="L938"/>
  <c r="J938"/>
  <c r="I938"/>
  <c r="H938"/>
  <c r="G938"/>
  <c r="F938"/>
  <c r="K938" s="1"/>
  <c r="E938"/>
  <c r="D938"/>
  <c r="C938"/>
  <c r="B938"/>
  <c r="A938"/>
  <c r="L937"/>
  <c r="J937"/>
  <c r="I937"/>
  <c r="H937"/>
  <c r="G937"/>
  <c r="F937"/>
  <c r="K937" s="1"/>
  <c r="E937"/>
  <c r="D937"/>
  <c r="C937"/>
  <c r="B937"/>
  <c r="A937" s="1"/>
  <c r="L936"/>
  <c r="J936"/>
  <c r="I936"/>
  <c r="H936"/>
  <c r="G936"/>
  <c r="F936"/>
  <c r="K936" s="1"/>
  <c r="E936"/>
  <c r="D936"/>
  <c r="C936"/>
  <c r="B936"/>
  <c r="A936" s="1"/>
  <c r="L935"/>
  <c r="J935"/>
  <c r="I935"/>
  <c r="H935"/>
  <c r="G935"/>
  <c r="F935"/>
  <c r="K935" s="1"/>
  <c r="E935"/>
  <c r="D935"/>
  <c r="C935"/>
  <c r="B935"/>
  <c r="A935"/>
  <c r="L934"/>
  <c r="J934"/>
  <c r="I934"/>
  <c r="H934"/>
  <c r="G934"/>
  <c r="F934"/>
  <c r="K934" s="1"/>
  <c r="E934"/>
  <c r="D934"/>
  <c r="C934"/>
  <c r="B934"/>
  <c r="A934"/>
  <c r="L933"/>
  <c r="J933"/>
  <c r="I933"/>
  <c r="H933"/>
  <c r="G933"/>
  <c r="F933"/>
  <c r="K933" s="1"/>
  <c r="E933"/>
  <c r="D933"/>
  <c r="C933"/>
  <c r="B933"/>
  <c r="A933" s="1"/>
  <c r="L932"/>
  <c r="J932"/>
  <c r="I932"/>
  <c r="H932"/>
  <c r="G932"/>
  <c r="F932"/>
  <c r="K932" s="1"/>
  <c r="E932"/>
  <c r="D932"/>
  <c r="C932"/>
  <c r="B932"/>
  <c r="A932" s="1"/>
  <c r="L931"/>
  <c r="J931"/>
  <c r="I931"/>
  <c r="H931"/>
  <c r="G931"/>
  <c r="F931"/>
  <c r="K931" s="1"/>
  <c r="E931"/>
  <c r="D931"/>
  <c r="C931"/>
  <c r="B931"/>
  <c r="A931"/>
  <c r="L930"/>
  <c r="J930"/>
  <c r="I930"/>
  <c r="H930"/>
  <c r="G930"/>
  <c r="F930"/>
  <c r="K930" s="1"/>
  <c r="E930"/>
  <c r="D930"/>
  <c r="C930"/>
  <c r="B930"/>
  <c r="A930"/>
  <c r="L929"/>
  <c r="J929"/>
  <c r="I929"/>
  <c r="H929"/>
  <c r="G929"/>
  <c r="F929"/>
  <c r="K929" s="1"/>
  <c r="E929"/>
  <c r="D929"/>
  <c r="C929"/>
  <c r="B929"/>
  <c r="A929" s="1"/>
  <c r="L928"/>
  <c r="J928"/>
  <c r="I928"/>
  <c r="H928"/>
  <c r="G928"/>
  <c r="F928"/>
  <c r="K928" s="1"/>
  <c r="E928"/>
  <c r="D928"/>
  <c r="C928"/>
  <c r="B928"/>
  <c r="A928" s="1"/>
  <c r="L927"/>
  <c r="J927"/>
  <c r="I927"/>
  <c r="H927"/>
  <c r="G927"/>
  <c r="F927"/>
  <c r="K927" s="1"/>
  <c r="E927"/>
  <c r="D927"/>
  <c r="C927"/>
  <c r="B927"/>
  <c r="A927"/>
  <c r="L926"/>
  <c r="J926"/>
  <c r="I926"/>
  <c r="H926"/>
  <c r="G926"/>
  <c r="F926"/>
  <c r="K926" s="1"/>
  <c r="E926"/>
  <c r="D926"/>
  <c r="C926"/>
  <c r="B926"/>
  <c r="A926"/>
  <c r="L925"/>
  <c r="J925"/>
  <c r="I925"/>
  <c r="H925"/>
  <c r="G925"/>
  <c r="F925"/>
  <c r="K925" s="1"/>
  <c r="E925"/>
  <c r="D925"/>
  <c r="C925"/>
  <c r="B925"/>
  <c r="A925" s="1"/>
  <c r="L924"/>
  <c r="J924"/>
  <c r="I924"/>
  <c r="H924"/>
  <c r="G924"/>
  <c r="F924"/>
  <c r="K924" s="1"/>
  <c r="E924"/>
  <c r="D924"/>
  <c r="C924"/>
  <c r="B924"/>
  <c r="A924" s="1"/>
  <c r="L923"/>
  <c r="J923"/>
  <c r="I923"/>
  <c r="H923"/>
  <c r="G923"/>
  <c r="F923"/>
  <c r="K923" s="1"/>
  <c r="E923"/>
  <c r="D923"/>
  <c r="C923"/>
  <c r="B923"/>
  <c r="A923"/>
  <c r="L922"/>
  <c r="J922"/>
  <c r="I922"/>
  <c r="H922"/>
  <c r="G922"/>
  <c r="F922"/>
  <c r="K922" s="1"/>
  <c r="E922"/>
  <c r="D922"/>
  <c r="C922"/>
  <c r="B922"/>
  <c r="A922"/>
  <c r="L921"/>
  <c r="J921"/>
  <c r="I921"/>
  <c r="H921"/>
  <c r="G921"/>
  <c r="F921"/>
  <c r="K921" s="1"/>
  <c r="E921"/>
  <c r="D921"/>
  <c r="C921"/>
  <c r="B921"/>
  <c r="A921" s="1"/>
  <c r="L920"/>
  <c r="J920"/>
  <c r="I920"/>
  <c r="H920"/>
  <c r="G920"/>
  <c r="F920"/>
  <c r="K920" s="1"/>
  <c r="E920"/>
  <c r="D920"/>
  <c r="C920"/>
  <c r="B920"/>
  <c r="A920" s="1"/>
  <c r="L919"/>
  <c r="J919"/>
  <c r="I919"/>
  <c r="H919"/>
  <c r="G919"/>
  <c r="F919"/>
  <c r="K919" s="1"/>
  <c r="E919"/>
  <c r="D919"/>
  <c r="C919"/>
  <c r="B919"/>
  <c r="A919"/>
  <c r="L918"/>
  <c r="J918"/>
  <c r="I918"/>
  <c r="H918"/>
  <c r="G918"/>
  <c r="F918"/>
  <c r="K918" s="1"/>
  <c r="E918"/>
  <c r="D918"/>
  <c r="C918"/>
  <c r="B918"/>
  <c r="A918"/>
  <c r="L917"/>
  <c r="J917"/>
  <c r="I917"/>
  <c r="H917"/>
  <c r="G917"/>
  <c r="F917"/>
  <c r="K917" s="1"/>
  <c r="E917"/>
  <c r="D917"/>
  <c r="C917"/>
  <c r="B917"/>
  <c r="A917" s="1"/>
  <c r="L916"/>
  <c r="J916"/>
  <c r="I916"/>
  <c r="H916"/>
  <c r="G916"/>
  <c r="F916"/>
  <c r="K916" s="1"/>
  <c r="E916"/>
  <c r="D916"/>
  <c r="C916"/>
  <c r="B916"/>
  <c r="A916" s="1"/>
  <c r="L915"/>
  <c r="J915"/>
  <c r="I915"/>
  <c r="H915"/>
  <c r="G915"/>
  <c r="F915"/>
  <c r="K915" s="1"/>
  <c r="E915"/>
  <c r="D915"/>
  <c r="C915"/>
  <c r="B915"/>
  <c r="A915"/>
  <c r="L914"/>
  <c r="J914"/>
  <c r="I914"/>
  <c r="H914"/>
  <c r="G914"/>
  <c r="F914"/>
  <c r="K914" s="1"/>
  <c r="E914"/>
  <c r="D914"/>
  <c r="C914"/>
  <c r="B914"/>
  <c r="A914"/>
  <c r="L913"/>
  <c r="J913"/>
  <c r="I913"/>
  <c r="H913"/>
  <c r="G913"/>
  <c r="F913"/>
  <c r="K913" s="1"/>
  <c r="E913"/>
  <c r="D913"/>
  <c r="C913"/>
  <c r="B913"/>
  <c r="A913" s="1"/>
  <c r="L912"/>
  <c r="J912"/>
  <c r="I912"/>
  <c r="H912"/>
  <c r="G912"/>
  <c r="F912"/>
  <c r="K912" s="1"/>
  <c r="E912"/>
  <c r="D912"/>
  <c r="C912"/>
  <c r="B912"/>
  <c r="A912" s="1"/>
  <c r="L911"/>
  <c r="J911"/>
  <c r="I911"/>
  <c r="H911"/>
  <c r="G911"/>
  <c r="F911"/>
  <c r="K911" s="1"/>
  <c r="E911"/>
  <c r="D911"/>
  <c r="C911"/>
  <c r="B911"/>
  <c r="A911"/>
  <c r="L910"/>
  <c r="J910"/>
  <c r="I910"/>
  <c r="H910"/>
  <c r="G910"/>
  <c r="F910"/>
  <c r="K910" s="1"/>
  <c r="E910"/>
  <c r="D910"/>
  <c r="C910"/>
  <c r="B910"/>
  <c r="A910"/>
  <c r="L909"/>
  <c r="J909"/>
  <c r="I909"/>
  <c r="H909"/>
  <c r="G909"/>
  <c r="F909"/>
  <c r="K909" s="1"/>
  <c r="E909"/>
  <c r="D909"/>
  <c r="C909"/>
  <c r="B909"/>
  <c r="A909" s="1"/>
  <c r="L908"/>
  <c r="J908"/>
  <c r="I908"/>
  <c r="H908"/>
  <c r="G908"/>
  <c r="F908"/>
  <c r="K908" s="1"/>
  <c r="E908"/>
  <c r="D908"/>
  <c r="C908"/>
  <c r="B908"/>
  <c r="A908" s="1"/>
  <c r="L907"/>
  <c r="J907"/>
  <c r="I907"/>
  <c r="H907"/>
  <c r="G907"/>
  <c r="F907"/>
  <c r="K907" s="1"/>
  <c r="E907"/>
  <c r="D907"/>
  <c r="C907"/>
  <c r="B907"/>
  <c r="A907"/>
  <c r="L906"/>
  <c r="J906"/>
  <c r="I906"/>
  <c r="H906"/>
  <c r="G906"/>
  <c r="F906"/>
  <c r="K906" s="1"/>
  <c r="E906"/>
  <c r="D906"/>
  <c r="C906"/>
  <c r="B906"/>
  <c r="A906"/>
  <c r="L905"/>
  <c r="J905"/>
  <c r="I905"/>
  <c r="H905"/>
  <c r="G905"/>
  <c r="F905"/>
  <c r="K905" s="1"/>
  <c r="E905"/>
  <c r="D905"/>
  <c r="C905"/>
  <c r="B905"/>
  <c r="A905" s="1"/>
  <c r="L904"/>
  <c r="J904"/>
  <c r="I904"/>
  <c r="H904"/>
  <c r="G904"/>
  <c r="F904"/>
  <c r="K904" s="1"/>
  <c r="E904"/>
  <c r="D904"/>
  <c r="C904"/>
  <c r="B904"/>
  <c r="A904" s="1"/>
  <c r="L903"/>
  <c r="J903"/>
  <c r="I903"/>
  <c r="H903"/>
  <c r="G903"/>
  <c r="F903"/>
  <c r="K903" s="1"/>
  <c r="E903"/>
  <c r="D903"/>
  <c r="C903"/>
  <c r="B903"/>
  <c r="A903"/>
  <c r="L902"/>
  <c r="J902"/>
  <c r="I902"/>
  <c r="H902"/>
  <c r="G902"/>
  <c r="F902"/>
  <c r="K902" s="1"/>
  <c r="E902"/>
  <c r="D902"/>
  <c r="C902"/>
  <c r="B902"/>
  <c r="A902"/>
  <c r="L901"/>
  <c r="J901"/>
  <c r="I901"/>
  <c r="H901"/>
  <c r="G901"/>
  <c r="F901"/>
  <c r="K901" s="1"/>
  <c r="E901"/>
  <c r="D901"/>
  <c r="C901"/>
  <c r="B901"/>
  <c r="A901" s="1"/>
  <c r="L900"/>
  <c r="J900"/>
  <c r="I900"/>
  <c r="H900"/>
  <c r="G900"/>
  <c r="F900"/>
  <c r="K900" s="1"/>
  <c r="E900"/>
  <c r="D900"/>
  <c r="C900"/>
  <c r="B900"/>
  <c r="A900" s="1"/>
  <c r="L899"/>
  <c r="J899"/>
  <c r="I899"/>
  <c r="H899"/>
  <c r="G899"/>
  <c r="F899"/>
  <c r="K899" s="1"/>
  <c r="E899"/>
  <c r="D899"/>
  <c r="C899"/>
  <c r="B899"/>
  <c r="A899"/>
  <c r="L898"/>
  <c r="J898"/>
  <c r="I898"/>
  <c r="H898"/>
  <c r="G898"/>
  <c r="F898"/>
  <c r="K898" s="1"/>
  <c r="E898"/>
  <c r="D898"/>
  <c r="C898"/>
  <c r="B898"/>
  <c r="A898"/>
  <c r="L897"/>
  <c r="J897"/>
  <c r="I897"/>
  <c r="H897"/>
  <c r="G897"/>
  <c r="F897"/>
  <c r="K897" s="1"/>
  <c r="E897"/>
  <c r="D897"/>
  <c r="C897"/>
  <c r="B897"/>
  <c r="A897" s="1"/>
  <c r="L896"/>
  <c r="J896"/>
  <c r="I896"/>
  <c r="H896"/>
  <c r="G896"/>
  <c r="F896"/>
  <c r="K896" s="1"/>
  <c r="E896"/>
  <c r="D896"/>
  <c r="C896"/>
  <c r="B896"/>
  <c r="A896" s="1"/>
  <c r="L895"/>
  <c r="J895"/>
  <c r="I895"/>
  <c r="H895"/>
  <c r="G895"/>
  <c r="F895"/>
  <c r="K895" s="1"/>
  <c r="E895"/>
  <c r="D895"/>
  <c r="C895"/>
  <c r="B895"/>
  <c r="A895"/>
  <c r="L894"/>
  <c r="J894"/>
  <c r="I894"/>
  <c r="H894"/>
  <c r="G894"/>
  <c r="F894"/>
  <c r="K894" s="1"/>
  <c r="E894"/>
  <c r="D894"/>
  <c r="C894"/>
  <c r="B894"/>
  <c r="A894"/>
  <c r="L893"/>
  <c r="J893"/>
  <c r="I893"/>
  <c r="H893"/>
  <c r="G893"/>
  <c r="F893"/>
  <c r="K893" s="1"/>
  <c r="E893"/>
  <c r="D893"/>
  <c r="C893"/>
  <c r="B893"/>
  <c r="A893" s="1"/>
  <c r="L892"/>
  <c r="J892"/>
  <c r="I892"/>
  <c r="H892"/>
  <c r="G892"/>
  <c r="F892"/>
  <c r="K892" s="1"/>
  <c r="E892"/>
  <c r="D892"/>
  <c r="C892"/>
  <c r="B892"/>
  <c r="A892" s="1"/>
  <c r="L891"/>
  <c r="J891"/>
  <c r="I891"/>
  <c r="H891"/>
  <c r="G891"/>
  <c r="F891"/>
  <c r="K891" s="1"/>
  <c r="E891"/>
  <c r="D891"/>
  <c r="C891"/>
  <c r="B891"/>
  <c r="A891"/>
  <c r="L890"/>
  <c r="J890"/>
  <c r="I890"/>
  <c r="H890"/>
  <c r="G890"/>
  <c r="F890"/>
  <c r="K890" s="1"/>
  <c r="E890"/>
  <c r="D890"/>
  <c r="C890"/>
  <c r="B890"/>
  <c r="A890"/>
  <c r="L889"/>
  <c r="J889"/>
  <c r="I889"/>
  <c r="H889"/>
  <c r="G889"/>
  <c r="F889"/>
  <c r="K889" s="1"/>
  <c r="E889"/>
  <c r="D889"/>
  <c r="C889"/>
  <c r="B889"/>
  <c r="A889" s="1"/>
  <c r="L888"/>
  <c r="J888"/>
  <c r="I888"/>
  <c r="H888"/>
  <c r="G888"/>
  <c r="F888"/>
  <c r="K888" s="1"/>
  <c r="E888"/>
  <c r="D888"/>
  <c r="C888"/>
  <c r="B888"/>
  <c r="A888" s="1"/>
  <c r="L887"/>
  <c r="J887"/>
  <c r="I887"/>
  <c r="H887"/>
  <c r="G887"/>
  <c r="F887"/>
  <c r="K887" s="1"/>
  <c r="E887"/>
  <c r="D887"/>
  <c r="C887"/>
  <c r="B887"/>
  <c r="A887"/>
  <c r="L886"/>
  <c r="J886"/>
  <c r="I886"/>
  <c r="H886"/>
  <c r="G886"/>
  <c r="F886"/>
  <c r="K886" s="1"/>
  <c r="E886"/>
  <c r="D886"/>
  <c r="C886"/>
  <c r="B886"/>
  <c r="A886"/>
  <c r="L885"/>
  <c r="J885"/>
  <c r="I885"/>
  <c r="H885"/>
  <c r="G885"/>
  <c r="F885"/>
  <c r="K885" s="1"/>
  <c r="E885"/>
  <c r="D885"/>
  <c r="C885"/>
  <c r="B885"/>
  <c r="A885" s="1"/>
  <c r="L884"/>
  <c r="J884"/>
  <c r="I884"/>
  <c r="H884"/>
  <c r="G884"/>
  <c r="F884"/>
  <c r="K884" s="1"/>
  <c r="E884"/>
  <c r="D884"/>
  <c r="C884"/>
  <c r="B884"/>
  <c r="A884" s="1"/>
  <c r="L883"/>
  <c r="J883"/>
  <c r="I883"/>
  <c r="H883"/>
  <c r="G883"/>
  <c r="F883"/>
  <c r="K883" s="1"/>
  <c r="E883"/>
  <c r="D883"/>
  <c r="C883"/>
  <c r="B883"/>
  <c r="A883"/>
  <c r="L882"/>
  <c r="J882"/>
  <c r="I882"/>
  <c r="H882"/>
  <c r="G882"/>
  <c r="F882"/>
  <c r="K882" s="1"/>
  <c r="E882"/>
  <c r="D882"/>
  <c r="C882"/>
  <c r="B882"/>
  <c r="A882"/>
  <c r="L881"/>
  <c r="J881"/>
  <c r="I881"/>
  <c r="H881"/>
  <c r="G881"/>
  <c r="F881"/>
  <c r="K881" s="1"/>
  <c r="E881"/>
  <c r="D881"/>
  <c r="C881"/>
  <c r="B881"/>
  <c r="A881" s="1"/>
  <c r="L880"/>
  <c r="J880"/>
  <c r="I880"/>
  <c r="H880"/>
  <c r="G880"/>
  <c r="F880"/>
  <c r="K880" s="1"/>
  <c r="E880"/>
  <c r="D880"/>
  <c r="C880"/>
  <c r="B880"/>
  <c r="A880" s="1"/>
  <c r="L879"/>
  <c r="J879"/>
  <c r="I879"/>
  <c r="H879"/>
  <c r="G879"/>
  <c r="F879"/>
  <c r="K879" s="1"/>
  <c r="E879"/>
  <c r="D879"/>
  <c r="C879"/>
  <c r="B879"/>
  <c r="A879"/>
  <c r="L878"/>
  <c r="J878"/>
  <c r="I878"/>
  <c r="H878"/>
  <c r="G878"/>
  <c r="F878"/>
  <c r="K878" s="1"/>
  <c r="E878"/>
  <c r="D878"/>
  <c r="C878"/>
  <c r="B878"/>
  <c r="A878"/>
  <c r="L877"/>
  <c r="J877"/>
  <c r="I877"/>
  <c r="H877"/>
  <c r="G877"/>
  <c r="F877"/>
  <c r="K877" s="1"/>
  <c r="E877"/>
  <c r="D877"/>
  <c r="C877"/>
  <c r="B877"/>
  <c r="A877" s="1"/>
  <c r="L876"/>
  <c r="J876"/>
  <c r="I876"/>
  <c r="H876"/>
  <c r="G876"/>
  <c r="F876"/>
  <c r="K876" s="1"/>
  <c r="E876"/>
  <c r="D876"/>
  <c r="C876"/>
  <c r="B876"/>
  <c r="A876" s="1"/>
  <c r="L875"/>
  <c r="J875"/>
  <c r="I875"/>
  <c r="H875"/>
  <c r="G875"/>
  <c r="F875"/>
  <c r="K875" s="1"/>
  <c r="E875"/>
  <c r="D875"/>
  <c r="C875"/>
  <c r="B875"/>
  <c r="A875"/>
  <c r="L874"/>
  <c r="J874"/>
  <c r="I874"/>
  <c r="H874"/>
  <c r="G874"/>
  <c r="F874"/>
  <c r="K874" s="1"/>
  <c r="E874"/>
  <c r="D874"/>
  <c r="C874"/>
  <c r="B874"/>
  <c r="A874"/>
  <c r="L873"/>
  <c r="J873"/>
  <c r="I873"/>
  <c r="H873"/>
  <c r="G873"/>
  <c r="F873"/>
  <c r="K873" s="1"/>
  <c r="E873"/>
  <c r="D873"/>
  <c r="C873"/>
  <c r="B873"/>
  <c r="A873" s="1"/>
  <c r="L872"/>
  <c r="J872"/>
  <c r="I872"/>
  <c r="H872"/>
  <c r="G872"/>
  <c r="F872"/>
  <c r="K872" s="1"/>
  <c r="E872"/>
  <c r="D872"/>
  <c r="C872"/>
  <c r="B872"/>
  <c r="A872" s="1"/>
  <c r="L871"/>
  <c r="J871"/>
  <c r="I871"/>
  <c r="H871"/>
  <c r="G871"/>
  <c r="F871"/>
  <c r="K871" s="1"/>
  <c r="E871"/>
  <c r="D871"/>
  <c r="C871"/>
  <c r="B871"/>
  <c r="A871"/>
  <c r="L870"/>
  <c r="J870"/>
  <c r="I870"/>
  <c r="H870"/>
  <c r="G870"/>
  <c r="F870"/>
  <c r="K870" s="1"/>
  <c r="E870"/>
  <c r="D870"/>
  <c r="C870"/>
  <c r="B870"/>
  <c r="A870"/>
  <c r="L869"/>
  <c r="J869"/>
  <c r="I869"/>
  <c r="H869"/>
  <c r="G869"/>
  <c r="F869"/>
  <c r="K869" s="1"/>
  <c r="E869"/>
  <c r="D869"/>
  <c r="C869"/>
  <c r="B869"/>
  <c r="A869" s="1"/>
  <c r="L868"/>
  <c r="J868"/>
  <c r="I868"/>
  <c r="H868"/>
  <c r="G868"/>
  <c r="F868"/>
  <c r="K868" s="1"/>
  <c r="E868"/>
  <c r="D868"/>
  <c r="C868"/>
  <c r="B868"/>
  <c r="A868" s="1"/>
  <c r="L867"/>
  <c r="J867"/>
  <c r="I867"/>
  <c r="H867"/>
  <c r="G867"/>
  <c r="F867"/>
  <c r="K867" s="1"/>
  <c r="E867"/>
  <c r="D867"/>
  <c r="C867"/>
  <c r="B867"/>
  <c r="A867"/>
  <c r="L866"/>
  <c r="J866"/>
  <c r="I866"/>
  <c r="H866"/>
  <c r="G866"/>
  <c r="F866"/>
  <c r="K866" s="1"/>
  <c r="E866"/>
  <c r="D866"/>
  <c r="C866"/>
  <c r="B866"/>
  <c r="A866"/>
  <c r="L865"/>
  <c r="J865"/>
  <c r="I865"/>
  <c r="H865"/>
  <c r="G865"/>
  <c r="F865"/>
  <c r="K865" s="1"/>
  <c r="E865"/>
  <c r="D865"/>
  <c r="C865"/>
  <c r="B865"/>
  <c r="A865" s="1"/>
  <c r="L864"/>
  <c r="J864"/>
  <c r="I864"/>
  <c r="H864"/>
  <c r="G864"/>
  <c r="F864"/>
  <c r="K864" s="1"/>
  <c r="E864"/>
  <c r="D864"/>
  <c r="C864"/>
  <c r="B864"/>
  <c r="A864" s="1"/>
  <c r="L863"/>
  <c r="J863"/>
  <c r="I863"/>
  <c r="H863"/>
  <c r="G863"/>
  <c r="F863"/>
  <c r="K863" s="1"/>
  <c r="E863"/>
  <c r="D863"/>
  <c r="C863"/>
  <c r="B863"/>
  <c r="A863"/>
  <c r="L862"/>
  <c r="J862"/>
  <c r="I862"/>
  <c r="H862"/>
  <c r="G862"/>
  <c r="F862"/>
  <c r="K862" s="1"/>
  <c r="E862"/>
  <c r="D862"/>
  <c r="C862"/>
  <c r="B862"/>
  <c r="A862"/>
  <c r="L861"/>
  <c r="J861"/>
  <c r="I861"/>
  <c r="H861"/>
  <c r="G861"/>
  <c r="F861"/>
  <c r="K861" s="1"/>
  <c r="E861"/>
  <c r="D861"/>
  <c r="C861"/>
  <c r="B861"/>
  <c r="A861" s="1"/>
  <c r="L860"/>
  <c r="J860"/>
  <c r="I860"/>
  <c r="H860"/>
  <c r="G860"/>
  <c r="F860"/>
  <c r="K860" s="1"/>
  <c r="E860"/>
  <c r="D860"/>
  <c r="C860"/>
  <c r="B860"/>
  <c r="A860" s="1"/>
  <c r="L859"/>
  <c r="J859"/>
  <c r="I859"/>
  <c r="H859"/>
  <c r="G859"/>
  <c r="F859"/>
  <c r="K859" s="1"/>
  <c r="E859"/>
  <c r="D859"/>
  <c r="C859"/>
  <c r="B859"/>
  <c r="A859"/>
  <c r="L858"/>
  <c r="J858"/>
  <c r="I858"/>
  <c r="H858"/>
  <c r="G858"/>
  <c r="F858"/>
  <c r="K858" s="1"/>
  <c r="E858"/>
  <c r="D858"/>
  <c r="C858"/>
  <c r="B858"/>
  <c r="A858"/>
  <c r="L857"/>
  <c r="J857"/>
  <c r="I857"/>
  <c r="H857"/>
  <c r="G857"/>
  <c r="F857"/>
  <c r="K857" s="1"/>
  <c r="E857"/>
  <c r="D857"/>
  <c r="C857"/>
  <c r="B857"/>
  <c r="A857" s="1"/>
  <c r="L856"/>
  <c r="J856"/>
  <c r="I856"/>
  <c r="H856"/>
  <c r="G856"/>
  <c r="F856"/>
  <c r="K856" s="1"/>
  <c r="E856"/>
  <c r="D856"/>
  <c r="C856"/>
  <c r="B856"/>
  <c r="A856" s="1"/>
  <c r="L855"/>
  <c r="J855"/>
  <c r="I855"/>
  <c r="H855"/>
  <c r="G855"/>
  <c r="F855"/>
  <c r="K855" s="1"/>
  <c r="E855"/>
  <c r="D855"/>
  <c r="C855"/>
  <c r="B855"/>
  <c r="A855"/>
  <c r="L854"/>
  <c r="J854"/>
  <c r="I854"/>
  <c r="H854"/>
  <c r="G854"/>
  <c r="F854"/>
  <c r="K854" s="1"/>
  <c r="E854"/>
  <c r="D854"/>
  <c r="C854"/>
  <c r="B854"/>
  <c r="A854"/>
  <c r="L853"/>
  <c r="J853"/>
  <c r="I853"/>
  <c r="H853"/>
  <c r="G853"/>
  <c r="F853"/>
  <c r="K853" s="1"/>
  <c r="E853"/>
  <c r="D853"/>
  <c r="C853"/>
  <c r="B853"/>
  <c r="A853" s="1"/>
  <c r="L852"/>
  <c r="J852"/>
  <c r="I852"/>
  <c r="H852"/>
  <c r="G852"/>
  <c r="F852"/>
  <c r="K852" s="1"/>
  <c r="E852"/>
  <c r="D852"/>
  <c r="C852"/>
  <c r="B852"/>
  <c r="A852" s="1"/>
  <c r="L851"/>
  <c r="J851"/>
  <c r="I851"/>
  <c r="H851"/>
  <c r="G851"/>
  <c r="F851"/>
  <c r="K851" s="1"/>
  <c r="E851"/>
  <c r="D851"/>
  <c r="C851"/>
  <c r="B851"/>
  <c r="A851"/>
  <c r="L850"/>
  <c r="J850"/>
  <c r="I850"/>
  <c r="H850"/>
  <c r="G850"/>
  <c r="F850"/>
  <c r="K850" s="1"/>
  <c r="E850"/>
  <c r="D850"/>
  <c r="C850"/>
  <c r="B850"/>
  <c r="A850"/>
  <c r="L849"/>
  <c r="J849"/>
  <c r="I849"/>
  <c r="H849"/>
  <c r="G849"/>
  <c r="F849"/>
  <c r="K849" s="1"/>
  <c r="E849"/>
  <c r="D849"/>
  <c r="C849"/>
  <c r="B849"/>
  <c r="A849" s="1"/>
  <c r="L848"/>
  <c r="J848"/>
  <c r="I848"/>
  <c r="H848"/>
  <c r="G848"/>
  <c r="F848"/>
  <c r="K848" s="1"/>
  <c r="E848"/>
  <c r="D848"/>
  <c r="C848"/>
  <c r="B848"/>
  <c r="A848" s="1"/>
  <c r="L847"/>
  <c r="J847"/>
  <c r="I847"/>
  <c r="H847"/>
  <c r="G847"/>
  <c r="F847"/>
  <c r="K847" s="1"/>
  <c r="E847"/>
  <c r="D847"/>
  <c r="C847"/>
  <c r="B847"/>
  <c r="A847"/>
  <c r="L846"/>
  <c r="J846"/>
  <c r="I846"/>
  <c r="H846"/>
  <c r="G846"/>
  <c r="F846"/>
  <c r="K846" s="1"/>
  <c r="E846"/>
  <c r="D846"/>
  <c r="C846"/>
  <c r="B846"/>
  <c r="A846"/>
  <c r="L845"/>
  <c r="J845"/>
  <c r="I845"/>
  <c r="H845"/>
  <c r="G845"/>
  <c r="F845"/>
  <c r="K845" s="1"/>
  <c r="E845"/>
  <c r="D845"/>
  <c r="C845"/>
  <c r="B845"/>
  <c r="A845" s="1"/>
  <c r="L844"/>
  <c r="J844"/>
  <c r="I844"/>
  <c r="H844"/>
  <c r="G844"/>
  <c r="F844"/>
  <c r="K844" s="1"/>
  <c r="E844"/>
  <c r="D844"/>
  <c r="C844"/>
  <c r="B844"/>
  <c r="A844" s="1"/>
  <c r="L843"/>
  <c r="J843"/>
  <c r="I843"/>
  <c r="H843"/>
  <c r="G843"/>
  <c r="F843"/>
  <c r="K843" s="1"/>
  <c r="E843"/>
  <c r="D843"/>
  <c r="C843"/>
  <c r="B843"/>
  <c r="A843"/>
  <c r="L842"/>
  <c r="J842"/>
  <c r="I842"/>
  <c r="H842"/>
  <c r="G842"/>
  <c r="F842"/>
  <c r="K842" s="1"/>
  <c r="E842"/>
  <c r="D842"/>
  <c r="C842"/>
  <c r="B842"/>
  <c r="A842"/>
  <c r="L841"/>
  <c r="J841"/>
  <c r="I841"/>
  <c r="H841"/>
  <c r="G841"/>
  <c r="F841"/>
  <c r="K841" s="1"/>
  <c r="E841"/>
  <c r="D841"/>
  <c r="C841"/>
  <c r="B841"/>
  <c r="A841" s="1"/>
  <c r="L840"/>
  <c r="J840"/>
  <c r="I840"/>
  <c r="H840"/>
  <c r="G840"/>
  <c r="F840"/>
  <c r="K840" s="1"/>
  <c r="E840"/>
  <c r="D840"/>
  <c r="C840"/>
  <c r="B840"/>
  <c r="A840" s="1"/>
  <c r="L839"/>
  <c r="J839"/>
  <c r="I839"/>
  <c r="H839"/>
  <c r="G839"/>
  <c r="F839"/>
  <c r="K839" s="1"/>
  <c r="E839"/>
  <c r="D839"/>
  <c r="C839"/>
  <c r="B839"/>
  <c r="A839"/>
  <c r="L838"/>
  <c r="J838"/>
  <c r="I838"/>
  <c r="H838"/>
  <c r="G838"/>
  <c r="F838"/>
  <c r="K838" s="1"/>
  <c r="E838"/>
  <c r="D838"/>
  <c r="C838"/>
  <c r="B838"/>
  <c r="A838"/>
  <c r="L837"/>
  <c r="J837"/>
  <c r="I837"/>
  <c r="H837"/>
  <c r="G837"/>
  <c r="F837"/>
  <c r="K837" s="1"/>
  <c r="E837"/>
  <c r="D837"/>
  <c r="C837"/>
  <c r="B837"/>
  <c r="A837"/>
  <c r="L836"/>
  <c r="J836"/>
  <c r="I836"/>
  <c r="H836"/>
  <c r="G836"/>
  <c r="F836"/>
  <c r="K836" s="1"/>
  <c r="E836"/>
  <c r="D836"/>
  <c r="C836"/>
  <c r="B836"/>
  <c r="A836" s="1"/>
  <c r="L835"/>
  <c r="J835"/>
  <c r="I835"/>
  <c r="H835"/>
  <c r="G835"/>
  <c r="F835"/>
  <c r="K835" s="1"/>
  <c r="E835"/>
  <c r="D835"/>
  <c r="C835"/>
  <c r="B835"/>
  <c r="A835"/>
  <c r="L834"/>
  <c r="J834"/>
  <c r="I834"/>
  <c r="H834"/>
  <c r="G834"/>
  <c r="F834"/>
  <c r="K834" s="1"/>
  <c r="E834"/>
  <c r="D834"/>
  <c r="C834"/>
  <c r="B834"/>
  <c r="A834" s="1"/>
  <c r="L833"/>
  <c r="J833"/>
  <c r="I833"/>
  <c r="H833"/>
  <c r="G833"/>
  <c r="F833"/>
  <c r="K833" s="1"/>
  <c r="E833"/>
  <c r="D833"/>
  <c r="C833"/>
  <c r="B833"/>
  <c r="A833"/>
  <c r="L832"/>
  <c r="J832"/>
  <c r="I832"/>
  <c r="H832"/>
  <c r="G832"/>
  <c r="F832"/>
  <c r="K832" s="1"/>
  <c r="E832"/>
  <c r="D832"/>
  <c r="C832"/>
  <c r="B832"/>
  <c r="A832" s="1"/>
  <c r="L831"/>
  <c r="J831"/>
  <c r="I831"/>
  <c r="H831"/>
  <c r="G831"/>
  <c r="F831"/>
  <c r="K831" s="1"/>
  <c r="E831"/>
  <c r="D831"/>
  <c r="C831"/>
  <c r="B831"/>
  <c r="A831"/>
  <c r="L830"/>
  <c r="J830"/>
  <c r="I830"/>
  <c r="H830"/>
  <c r="G830"/>
  <c r="F830"/>
  <c r="K830" s="1"/>
  <c r="E830"/>
  <c r="D830"/>
  <c r="C830"/>
  <c r="B830"/>
  <c r="A830" s="1"/>
  <c r="L829"/>
  <c r="J829"/>
  <c r="I829"/>
  <c r="H829"/>
  <c r="G829"/>
  <c r="F829"/>
  <c r="K829" s="1"/>
  <c r="E829"/>
  <c r="D829"/>
  <c r="C829"/>
  <c r="B829"/>
  <c r="A829"/>
  <c r="L828"/>
  <c r="J828"/>
  <c r="I828"/>
  <c r="H828"/>
  <c r="G828"/>
  <c r="F828"/>
  <c r="K828" s="1"/>
  <c r="E828"/>
  <c r="D828"/>
  <c r="C828"/>
  <c r="B828"/>
  <c r="A828" s="1"/>
  <c r="L827"/>
  <c r="J827"/>
  <c r="I827"/>
  <c r="H827"/>
  <c r="G827"/>
  <c r="F827"/>
  <c r="K827" s="1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<sst xmlns="http://schemas.openxmlformats.org/spreadsheetml/2006/main" count="12" uniqueCount="12">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</sst>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scheme val="minor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3 2" xfId="8"/>
    <cellStyle name="Normal 4" xfId="9"/>
    <cellStyle name="Normal 9" xfId="10"/>
    <cellStyle name="Separador de milhares" xfId="1" builtinId="3"/>
    <cellStyle name="Separador de milhares 2" xfId="11"/>
    <cellStyle name="Texto Explicativo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eybson/Downloads/1_Modelo_PCF_2022_REV_09_V2___REV_01___Em_09_03_2022%20(ENVIADA%20PELA%20SES%20-%20&#218;LTIMA%20ATUALIZA&#199;&#195;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ENGENHO VELHO - C.G 010/2022</v>
          </cell>
          <cell r="E11" t="str">
            <v>3.12 - Material Hospitalar</v>
          </cell>
          <cell r="F11">
            <v>10779833000156</v>
          </cell>
          <cell r="G11" t="str">
            <v xml:space="preserve">MEDICAL MERCANTIL DE APARELHAGEM MEDICA LTDA </v>
          </cell>
          <cell r="H11" t="str">
            <v>B</v>
          </cell>
          <cell r="I11" t="str">
            <v>S</v>
          </cell>
          <cell r="J11" t="str">
            <v>546906</v>
          </cell>
          <cell r="K11">
            <v>44635</v>
          </cell>
          <cell r="L11" t="str">
            <v>26220310779833000156550010005469061161327980</v>
          </cell>
          <cell r="M11" t="str">
            <v>2611606 - Recife - PE</v>
          </cell>
          <cell r="N11">
            <v>714</v>
          </cell>
        </row>
        <row r="12">
          <cell r="C12" t="str">
            <v>UPA ENGENHO VELHO - C.G 010/2022</v>
          </cell>
          <cell r="E12" t="str">
            <v>3.12 - Material Hospitalar</v>
          </cell>
          <cell r="F12">
            <v>10779833000156</v>
          </cell>
          <cell r="G12" t="str">
            <v xml:space="preserve">MEDICAL MERCANTIL DE APARELHAGEM MEDICA LTDA </v>
          </cell>
          <cell r="H12" t="str">
            <v>B</v>
          </cell>
          <cell r="I12" t="str">
            <v>S</v>
          </cell>
          <cell r="J12" t="str">
            <v>546343</v>
          </cell>
          <cell r="K12">
            <v>44628</v>
          </cell>
          <cell r="L12" t="str">
            <v>26220310779833000156550010005463431110203223</v>
          </cell>
          <cell r="M12" t="str">
            <v>2611606 - Recife - PE</v>
          </cell>
          <cell r="N12">
            <v>850.5</v>
          </cell>
        </row>
        <row r="13">
          <cell r="C13" t="str">
            <v>UPA ENGENHO VELHO - C.G 010/2022</v>
          </cell>
          <cell r="E13" t="str">
            <v>3.12 - Material Hospitalar</v>
          </cell>
          <cell r="F13">
            <v>24436602000154</v>
          </cell>
          <cell r="G13" t="str">
            <v xml:space="preserve">ART CIRURGICA COMERCIO DE PRODUTOS HOSPITALAR LTDA </v>
          </cell>
          <cell r="H13" t="str">
            <v>B</v>
          </cell>
          <cell r="I13" t="str">
            <v>S</v>
          </cell>
          <cell r="J13" t="str">
            <v>98393</v>
          </cell>
          <cell r="K13">
            <v>44642</v>
          </cell>
          <cell r="L13" t="str">
            <v>26220324436602000154550010000983931100749762</v>
          </cell>
          <cell r="M13" t="str">
            <v>2611606 - Recife - PE</v>
          </cell>
          <cell r="N13">
            <v>387.2</v>
          </cell>
        </row>
        <row r="14">
          <cell r="C14" t="str">
            <v>UPA ENGENHO VELHO - C.G 010/2022</v>
          </cell>
          <cell r="E14" t="str">
            <v>3.12 - Material Hospitalar</v>
          </cell>
          <cell r="F14">
            <v>58426628000990</v>
          </cell>
          <cell r="G14" t="str">
            <v xml:space="preserve">SAMTRONIC INDUSTRIA </v>
          </cell>
          <cell r="H14" t="str">
            <v>B</v>
          </cell>
          <cell r="I14" t="str">
            <v>S</v>
          </cell>
          <cell r="J14" t="str">
            <v>165</v>
          </cell>
          <cell r="K14">
            <v>44635</v>
          </cell>
          <cell r="L14" t="str">
            <v>26220358426628000990550010000001651962526090</v>
          </cell>
          <cell r="M14" t="str">
            <v>2611606 - Recife - PE</v>
          </cell>
          <cell r="N14">
            <v>1550</v>
          </cell>
        </row>
        <row r="15">
          <cell r="C15" t="str">
            <v>UPA ENGENHO VELHO - C.G 010/2022</v>
          </cell>
          <cell r="E15" t="str">
            <v>3.12 - Material Hospitalar</v>
          </cell>
          <cell r="F15">
            <v>23680034000170</v>
          </cell>
          <cell r="G15" t="str">
            <v xml:space="preserve">D ARAUJO COMERCIAL EIRELLI </v>
          </cell>
          <cell r="H15" t="str">
            <v>B</v>
          </cell>
          <cell r="I15" t="str">
            <v>S</v>
          </cell>
          <cell r="J15" t="str">
            <v>6116</v>
          </cell>
          <cell r="K15">
            <v>44635</v>
          </cell>
          <cell r="L15" t="str">
            <v>26220323680034000170550010000061161818500412</v>
          </cell>
          <cell r="M15" t="str">
            <v>2611606 - Recife - PE</v>
          </cell>
          <cell r="N15">
            <v>144</v>
          </cell>
        </row>
        <row r="16">
          <cell r="C16" t="str">
            <v>UPA ENGENHO VELHO - C.G 010/2022</v>
          </cell>
          <cell r="E16" t="str">
            <v>3.12 - Material Hospitalar</v>
          </cell>
          <cell r="F16">
            <v>21596736000144</v>
          </cell>
          <cell r="G16" t="str">
            <v xml:space="preserve">ULTRAMEGA DISTRIBUIDORA HOSPITALAR LTDA </v>
          </cell>
          <cell r="H16" t="str">
            <v>B</v>
          </cell>
          <cell r="I16" t="str">
            <v>S</v>
          </cell>
          <cell r="J16" t="str">
            <v>150685</v>
          </cell>
          <cell r="K16">
            <v>44641</v>
          </cell>
          <cell r="L16" t="str">
            <v>26220321596736000144550010001506851001555249</v>
          </cell>
          <cell r="M16" t="str">
            <v>2611606 - Recife - PE</v>
          </cell>
          <cell r="N16">
            <v>2797.6</v>
          </cell>
        </row>
        <row r="17">
          <cell r="C17" t="str">
            <v>UPA ENGENHO VELHO - C.G 010/2022</v>
          </cell>
          <cell r="E17" t="str">
            <v>3.12 - Material Hospitalar</v>
          </cell>
          <cell r="F17">
            <v>35526444000140</v>
          </cell>
          <cell r="G17" t="str">
            <v>PROTECT LIFE COMERCIO DE PRODUTOS HOSPIT</v>
          </cell>
          <cell r="H17" t="str">
            <v>B</v>
          </cell>
          <cell r="I17" t="str">
            <v>S</v>
          </cell>
          <cell r="J17" t="str">
            <v>251</v>
          </cell>
          <cell r="K17">
            <v>44642</v>
          </cell>
          <cell r="L17" t="str">
            <v>26220335526444000140550550000002511062800006</v>
          </cell>
          <cell r="M17" t="str">
            <v>2611606 - Recife - PE</v>
          </cell>
          <cell r="N17">
            <v>1575</v>
          </cell>
        </row>
        <row r="18">
          <cell r="C18" t="str">
            <v>UPA ENGENHO VELHO - C.G 010/2022</v>
          </cell>
          <cell r="E18" t="str">
            <v>3.12 - Material Hospitalar</v>
          </cell>
          <cell r="F18">
            <v>23993232000193</v>
          </cell>
          <cell r="G18" t="str">
            <v xml:space="preserve">MEDIAL SAUDE DISTRI PROD MED HOSP LTDA </v>
          </cell>
          <cell r="H18" t="str">
            <v>B</v>
          </cell>
          <cell r="I18" t="str">
            <v>S</v>
          </cell>
          <cell r="J18" t="str">
            <v>1431</v>
          </cell>
          <cell r="K18">
            <v>44641</v>
          </cell>
          <cell r="L18" t="str">
            <v>26220323993232000193550010000014311174901245</v>
          </cell>
          <cell r="M18" t="str">
            <v>2611606 - Recife - PE</v>
          </cell>
          <cell r="N18">
            <v>1044.6600000000001</v>
          </cell>
        </row>
        <row r="19">
          <cell r="C19" t="str">
            <v>UPA ENGENHO VELHO - C.G 010/2022</v>
          </cell>
          <cell r="E19" t="str">
            <v>3.12 - Material Hospitalar</v>
          </cell>
          <cell r="F19">
            <v>10978106000118</v>
          </cell>
          <cell r="G19" t="str">
            <v xml:space="preserve">CIRURGICA FAMED DISTRIBUIDORA DE PRODUTOS </v>
          </cell>
          <cell r="H19" t="str">
            <v>B</v>
          </cell>
          <cell r="I19" t="str">
            <v>S</v>
          </cell>
          <cell r="J19" t="str">
            <v>1432</v>
          </cell>
          <cell r="K19">
            <v>44644</v>
          </cell>
          <cell r="L19" t="str">
            <v>26220310978106000118550010000014321985090869</v>
          </cell>
          <cell r="M19" t="str">
            <v>2611606 - Recife - PE</v>
          </cell>
          <cell r="N19">
            <v>584</v>
          </cell>
        </row>
        <row r="20">
          <cell r="C20" t="str">
            <v>UPA ENGENHO VELHO - C.G 010/2022</v>
          </cell>
          <cell r="E20" t="str">
            <v>3.12 - Material Hospitalar</v>
          </cell>
          <cell r="F20">
            <v>35514416000102</v>
          </cell>
          <cell r="G20" t="str">
            <v xml:space="preserve">QUALIMMED COM ATAC MED </v>
          </cell>
          <cell r="H20" t="str">
            <v>B</v>
          </cell>
          <cell r="I20" t="str">
            <v>S</v>
          </cell>
          <cell r="J20" t="str">
            <v>1015</v>
          </cell>
          <cell r="K20">
            <v>44645</v>
          </cell>
          <cell r="L20" t="str">
            <v>26220335514416000102550010000010151115425353</v>
          </cell>
          <cell r="M20" t="str">
            <v>2611606 - Recife - PE</v>
          </cell>
          <cell r="N20">
            <v>1080</v>
          </cell>
        </row>
        <row r="21">
          <cell r="C21" t="str">
            <v>UPA ENGENHO VELHO - C.G 010/2022</v>
          </cell>
          <cell r="E21" t="str">
            <v>3.12 - Material Hospitalar</v>
          </cell>
          <cell r="F21">
            <v>10779833000156</v>
          </cell>
          <cell r="G21" t="str">
            <v xml:space="preserve">MEDICAL MERCANTIL DE APARELHAGEM MEDICA LTDA </v>
          </cell>
          <cell r="H21" t="str">
            <v>B</v>
          </cell>
          <cell r="I21" t="str">
            <v>S</v>
          </cell>
          <cell r="J21" t="str">
            <v>547838</v>
          </cell>
          <cell r="K21">
            <v>44649</v>
          </cell>
          <cell r="L21" t="str">
            <v>26220310779833000156550010005478381093737310</v>
          </cell>
          <cell r="M21" t="str">
            <v>2611606 - Recife - PE</v>
          </cell>
          <cell r="N21">
            <v>850.5</v>
          </cell>
        </row>
        <row r="22">
          <cell r="C22" t="str">
            <v>UPA ENGENHO VELHO - C.G 010/2022</v>
          </cell>
          <cell r="E22" t="str">
            <v>3.12 - Material Hospitalar</v>
          </cell>
          <cell r="F22">
            <v>5932624000160</v>
          </cell>
          <cell r="G22" t="str">
            <v xml:space="preserve">MEGAMED COMERCIO LTDA </v>
          </cell>
          <cell r="H22" t="str">
            <v>B</v>
          </cell>
          <cell r="I22" t="str">
            <v>S</v>
          </cell>
          <cell r="J22" t="str">
            <v>17385</v>
          </cell>
          <cell r="K22">
            <v>44642</v>
          </cell>
          <cell r="L22" t="str">
            <v>26220305932624000160550010000173851703048166</v>
          </cell>
          <cell r="M22" t="str">
            <v>2611606 - Recife - PE</v>
          </cell>
          <cell r="N22">
            <v>6803.5</v>
          </cell>
        </row>
        <row r="23">
          <cell r="C23" t="str">
            <v>UPA ENGENHO VELHO - C.G 010/2022</v>
          </cell>
          <cell r="E23" t="str">
            <v>3.12 - Material Hospitalar</v>
          </cell>
          <cell r="F23">
            <v>5932624000160</v>
          </cell>
          <cell r="G23" t="str">
            <v xml:space="preserve">MEGAMED COMERCIO LTDA </v>
          </cell>
          <cell r="H23" t="str">
            <v>B</v>
          </cell>
          <cell r="I23" t="str">
            <v>S</v>
          </cell>
          <cell r="J23" t="str">
            <v>17422</v>
          </cell>
          <cell r="K23">
            <v>44644</v>
          </cell>
          <cell r="L23" t="str">
            <v>26220305932624000160550010000174221584615203</v>
          </cell>
          <cell r="M23" t="str">
            <v>2611606 - Recife - PE</v>
          </cell>
          <cell r="N23">
            <v>925.6</v>
          </cell>
        </row>
        <row r="24">
          <cell r="C24" t="str">
            <v>UPA ENGENHO VELHO - C.G 010/2022</v>
          </cell>
          <cell r="E24" t="str">
            <v>3.12 - Material Hospitalar</v>
          </cell>
          <cell r="F24">
            <v>8674752000140</v>
          </cell>
          <cell r="G24" t="str">
            <v xml:space="preserve">CIRURGICA MONTEBELO LTDA </v>
          </cell>
          <cell r="H24" t="str">
            <v>B</v>
          </cell>
          <cell r="I24" t="str">
            <v>S</v>
          </cell>
          <cell r="J24" t="str">
            <v>127463</v>
          </cell>
          <cell r="K24">
            <v>44642</v>
          </cell>
          <cell r="L24" t="str">
            <v>26220308674752000140550010001274631223404884</v>
          </cell>
          <cell r="M24" t="str">
            <v>2611606 - Recife - PE</v>
          </cell>
          <cell r="N24">
            <v>1233.5899999999999</v>
          </cell>
        </row>
        <row r="25">
          <cell r="C25" t="str">
            <v>UPA ENGENHO VELHO - C.G 010/2022</v>
          </cell>
          <cell r="E25" t="str">
            <v>3.12 - Material Hospitalar</v>
          </cell>
          <cell r="F25">
            <v>8674752000140</v>
          </cell>
          <cell r="G25" t="str">
            <v xml:space="preserve">CIRURGICA MONTEBELO LTDA </v>
          </cell>
          <cell r="H25" t="str">
            <v>B</v>
          </cell>
          <cell r="I25" t="str">
            <v>S</v>
          </cell>
          <cell r="J25" t="str">
            <v>12825</v>
          </cell>
          <cell r="K25">
            <v>44642</v>
          </cell>
          <cell r="L25" t="str">
            <v>26220308674752000301550010000128251783787130</v>
          </cell>
          <cell r="M25" t="str">
            <v>2611606 - Recife - PE</v>
          </cell>
          <cell r="N25">
            <v>2687.72</v>
          </cell>
        </row>
        <row r="26">
          <cell r="C26" t="str">
            <v>UPA ENGENHO VELHO - C.G 010/2022</v>
          </cell>
          <cell r="E26" t="str">
            <v>3.11 - Material Laboratorial</v>
          </cell>
          <cell r="F26">
            <v>10779833000156</v>
          </cell>
          <cell r="G26" t="str">
            <v xml:space="preserve">MEDICAL MERCANTIL DE APARELHAGEM MEDICA LTDA </v>
          </cell>
          <cell r="H26" t="str">
            <v>B</v>
          </cell>
          <cell r="I26" t="str">
            <v>S</v>
          </cell>
          <cell r="J26" t="str">
            <v>546343</v>
          </cell>
          <cell r="K26">
            <v>44628</v>
          </cell>
          <cell r="L26" t="str">
            <v>26220310779833000156550010005463431110203223</v>
          </cell>
          <cell r="M26" t="str">
            <v>2611606 - Recife - PE</v>
          </cell>
          <cell r="N26">
            <v>1100</v>
          </cell>
        </row>
        <row r="27">
          <cell r="C27" t="str">
            <v>UPA ENGENHO VELHO - C.G 010/2022</v>
          </cell>
          <cell r="E27" t="str">
            <v>3.11 - Material Laboratorial</v>
          </cell>
          <cell r="F27">
            <v>10779833000156</v>
          </cell>
          <cell r="G27" t="str">
            <v xml:space="preserve">MEDICAL MERCANTIL DE APARELHAGEM MEDICA LTDA </v>
          </cell>
          <cell r="H27" t="str">
            <v>B</v>
          </cell>
          <cell r="I27" t="str">
            <v>S</v>
          </cell>
          <cell r="J27" t="str">
            <v>547838</v>
          </cell>
          <cell r="K27">
            <v>44649</v>
          </cell>
          <cell r="L27" t="str">
            <v>26220310779833000156550010005478381093737310</v>
          </cell>
          <cell r="M27" t="str">
            <v>2611606 - Recife - PE</v>
          </cell>
          <cell r="N27">
            <v>1540</v>
          </cell>
        </row>
        <row r="28">
          <cell r="C28" t="str">
            <v>UPA ENGENHO VELHO - C.G 010/2022</v>
          </cell>
          <cell r="E28" t="str">
            <v>3.5 - Material Odontológico</v>
          </cell>
          <cell r="F28">
            <v>2477571000147</v>
          </cell>
          <cell r="G28" t="str">
            <v xml:space="preserve">DENTAL MED SUL ARTIGOS </v>
          </cell>
          <cell r="H28" t="str">
            <v>B</v>
          </cell>
          <cell r="I28" t="str">
            <v>S</v>
          </cell>
          <cell r="J28" t="str">
            <v>278545</v>
          </cell>
          <cell r="K28">
            <v>44643</v>
          </cell>
          <cell r="L28" t="str">
            <v>41220302477571000147550010002785451445566790</v>
          </cell>
          <cell r="M28" t="str">
            <v>41 -  Paraná</v>
          </cell>
          <cell r="N28">
            <v>629.45000000000005</v>
          </cell>
        </row>
        <row r="29">
          <cell r="C29" t="str">
            <v>UPA ENGENHO VELHO - C.G 010/2022</v>
          </cell>
          <cell r="E29" t="str">
            <v>3.99 - Outras despesas com Material de Consumo</v>
          </cell>
          <cell r="F29">
            <v>8674752000140</v>
          </cell>
          <cell r="G29" t="str">
            <v xml:space="preserve">CIRURGICA MONTEBELO LTDA </v>
          </cell>
          <cell r="H29" t="str">
            <v>B</v>
          </cell>
          <cell r="I29" t="str">
            <v>S</v>
          </cell>
          <cell r="J29" t="str">
            <v>127421</v>
          </cell>
          <cell r="K29">
            <v>44642</v>
          </cell>
          <cell r="L29" t="str">
            <v>26220308674752000140550010001274211727460753</v>
          </cell>
          <cell r="M29" t="str">
            <v>2611606 - Recife - PE</v>
          </cell>
          <cell r="N29">
            <v>3328.55</v>
          </cell>
        </row>
        <row r="30">
          <cell r="C30" t="str">
            <v>UPA ENGENHO VELHO - C.G 010/2022</v>
          </cell>
          <cell r="E30" t="str">
            <v>3.4 - Material Farmacológico</v>
          </cell>
          <cell r="F30">
            <v>8778201000126</v>
          </cell>
          <cell r="G30" t="str">
            <v xml:space="preserve">DROGAFONTE LTDA </v>
          </cell>
          <cell r="H30" t="str">
            <v>B</v>
          </cell>
          <cell r="I30" t="str">
            <v>S</v>
          </cell>
          <cell r="J30" t="str">
            <v>367027</v>
          </cell>
          <cell r="K30">
            <v>44635</v>
          </cell>
          <cell r="L30" t="str">
            <v>26220308778201000126550010003670271995773306</v>
          </cell>
          <cell r="M30" t="str">
            <v>2611606 - Recife - PE</v>
          </cell>
          <cell r="N30">
            <v>2949</v>
          </cell>
        </row>
        <row r="31">
          <cell r="C31" t="str">
            <v>UPA ENGENHO VELHO - C.G 010/2022</v>
          </cell>
          <cell r="E31" t="str">
            <v>3.4 - Material Farmacológico</v>
          </cell>
          <cell r="F31">
            <v>23680034000170</v>
          </cell>
          <cell r="G31" t="str">
            <v xml:space="preserve">D ARAUJO COMERCIAL EIRELLI </v>
          </cell>
          <cell r="H31" t="str">
            <v>B</v>
          </cell>
          <cell r="I31" t="str">
            <v>S</v>
          </cell>
          <cell r="J31" t="str">
            <v>6116</v>
          </cell>
          <cell r="K31">
            <v>44635</v>
          </cell>
          <cell r="L31" t="str">
            <v>26220323680034000170550010000061161818500412</v>
          </cell>
          <cell r="M31" t="str">
            <v>2611606 - Recife - PE</v>
          </cell>
          <cell r="N31">
            <v>11600</v>
          </cell>
        </row>
        <row r="32">
          <cell r="C32" t="str">
            <v>UPA ENGENHO VELHO - C.G 010/2022</v>
          </cell>
          <cell r="E32" t="str">
            <v>3.4 - Material Farmacológico</v>
          </cell>
          <cell r="F32">
            <v>9007162000126</v>
          </cell>
          <cell r="G32" t="str">
            <v xml:space="preserve">MAUES LOBATO COM E REP LTDA </v>
          </cell>
          <cell r="H32" t="str">
            <v>B</v>
          </cell>
          <cell r="I32" t="str">
            <v>S</v>
          </cell>
          <cell r="J32" t="str">
            <v>84808</v>
          </cell>
          <cell r="K32">
            <v>44637</v>
          </cell>
          <cell r="L32" t="str">
            <v>26220309007162000126550010000848081583471322</v>
          </cell>
          <cell r="M32" t="str">
            <v>2611606 - Recife - PE</v>
          </cell>
          <cell r="N32">
            <v>17100</v>
          </cell>
        </row>
        <row r="33">
          <cell r="C33" t="str">
            <v>UPA ENGENHO VELHO - C.G 010/2022</v>
          </cell>
          <cell r="E33" t="str">
            <v>3.4 - Material Farmacológico</v>
          </cell>
          <cell r="F33">
            <v>9007162000126</v>
          </cell>
          <cell r="G33" t="str">
            <v xml:space="preserve">MAUES LOBATO COM E REP LTDA </v>
          </cell>
          <cell r="H33" t="str">
            <v>B</v>
          </cell>
          <cell r="I33" t="str">
            <v>S</v>
          </cell>
          <cell r="J33" t="str">
            <v>84809</v>
          </cell>
          <cell r="K33">
            <v>44637</v>
          </cell>
          <cell r="L33" t="str">
            <v>26220309007162000126550010000848091138538839</v>
          </cell>
          <cell r="M33" t="str">
            <v>2611606 - Recife - PE</v>
          </cell>
          <cell r="N33">
            <v>7639.52</v>
          </cell>
        </row>
        <row r="34">
          <cell r="C34" t="str">
            <v>UPA ENGENHO VELHO - C.G 010/2022</v>
          </cell>
          <cell r="E34" t="str">
            <v>3.4 - Material Farmacológico</v>
          </cell>
          <cell r="F34">
            <v>9607807000161</v>
          </cell>
          <cell r="G34" t="str">
            <v>INJEFARMA CAVALCANTI E SILVA DIST LTDA</v>
          </cell>
          <cell r="H34" t="str">
            <v>B</v>
          </cell>
          <cell r="I34" t="str">
            <v>S</v>
          </cell>
          <cell r="J34" t="str">
            <v>19336</v>
          </cell>
          <cell r="K34">
            <v>44638</v>
          </cell>
          <cell r="L34" t="str">
            <v>26220309607807000161550010000193361098065580</v>
          </cell>
          <cell r="M34" t="str">
            <v>2611606 - Recife - PE</v>
          </cell>
          <cell r="N34">
            <v>11218</v>
          </cell>
        </row>
        <row r="35">
          <cell r="C35" t="str">
            <v>UPA ENGENHO VELHO - C.G 010/2022</v>
          </cell>
          <cell r="E35" t="str">
            <v>3.4 - Material Farmacológico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 t="str">
            <v>23985</v>
          </cell>
          <cell r="K35">
            <v>44638</v>
          </cell>
          <cell r="L35" t="str">
            <v>26220367729178000653550010000239851495197156</v>
          </cell>
          <cell r="M35" t="str">
            <v>2611606 - Recife - PE</v>
          </cell>
          <cell r="N35">
            <v>4460</v>
          </cell>
        </row>
        <row r="36">
          <cell r="C36" t="str">
            <v>UPA ENGENHO VELHO - C.G 010/2022</v>
          </cell>
          <cell r="E36" t="str">
            <v>3.4 - Material Farmacológico</v>
          </cell>
          <cell r="F36">
            <v>21596736000144</v>
          </cell>
          <cell r="G36" t="str">
            <v xml:space="preserve">ULTRAMEGA DISTRIBUIDORA HOSPITALAR LTDA </v>
          </cell>
          <cell r="H36" t="str">
            <v>B</v>
          </cell>
          <cell r="I36" t="str">
            <v>S</v>
          </cell>
          <cell r="J36" t="str">
            <v>150960</v>
          </cell>
          <cell r="K36">
            <v>44641</v>
          </cell>
          <cell r="L36" t="str">
            <v>26220321596736000144550010001506901001555290</v>
          </cell>
          <cell r="M36" t="str">
            <v>2611606 - Recife - PE</v>
          </cell>
          <cell r="N36">
            <v>3847.93</v>
          </cell>
        </row>
        <row r="37">
          <cell r="C37" t="str">
            <v>UPA ENGENHO VELHO - C.G 010/2022</v>
          </cell>
          <cell r="E37" t="str">
            <v>3.4 - Material Farmacológico</v>
          </cell>
          <cell r="F37">
            <v>8778201000126</v>
          </cell>
          <cell r="G37" t="str">
            <v xml:space="preserve">DROGAFONTE LTDA </v>
          </cell>
          <cell r="H37" t="str">
            <v>B</v>
          </cell>
          <cell r="I37" t="str">
            <v>S</v>
          </cell>
          <cell r="J37" t="str">
            <v>367858</v>
          </cell>
          <cell r="K37">
            <v>44643</v>
          </cell>
          <cell r="L37" t="str">
            <v>26220308778201000126550010003678581992376772</v>
          </cell>
          <cell r="M37" t="str">
            <v>2611606 - Recife - PE</v>
          </cell>
          <cell r="N37">
            <v>12978</v>
          </cell>
        </row>
        <row r="38">
          <cell r="C38" t="str">
            <v>UPA ENGENHO VELHO - C.G 010/2022</v>
          </cell>
          <cell r="E38" t="str">
            <v>3.4 - Material Farmacológico</v>
          </cell>
          <cell r="F38">
            <v>67729178000653</v>
          </cell>
          <cell r="G38" t="str">
            <v>COMERCIAL CIRURGICA RIOCLARENSE LTDA</v>
          </cell>
          <cell r="H38" t="str">
            <v>B</v>
          </cell>
          <cell r="I38" t="str">
            <v>S</v>
          </cell>
          <cell r="J38" t="str">
            <v>24167</v>
          </cell>
          <cell r="K38">
            <v>44642</v>
          </cell>
          <cell r="L38" t="str">
            <v>26220367729178000653550010000241671539912117</v>
          </cell>
          <cell r="M38" t="str">
            <v>2611606 - Recife - PE</v>
          </cell>
          <cell r="N38">
            <v>1186</v>
          </cell>
        </row>
        <row r="39">
          <cell r="C39" t="str">
            <v>UPA ENGENHO VELHO - C.G 010/2022</v>
          </cell>
          <cell r="E39" t="str">
            <v>3.4 - Material Farmacológico</v>
          </cell>
          <cell r="F39">
            <v>12882932000194</v>
          </cell>
          <cell r="G39" t="str">
            <v xml:space="preserve">EXOMED </v>
          </cell>
          <cell r="H39" t="str">
            <v>B</v>
          </cell>
          <cell r="I39" t="str">
            <v>S</v>
          </cell>
          <cell r="J39" t="str">
            <v>160165</v>
          </cell>
          <cell r="K39">
            <v>44645</v>
          </cell>
          <cell r="L39" t="str">
            <v>26220312882932000194550010001601651539071390</v>
          </cell>
          <cell r="M39" t="str">
            <v>2611606 - Recife - PE</v>
          </cell>
          <cell r="N39">
            <v>587.52</v>
          </cell>
        </row>
        <row r="40">
          <cell r="C40" t="str">
            <v>UPA ENGENHO VELHO - C.G 010/2022</v>
          </cell>
          <cell r="E40" t="str">
            <v>3.4 - Material Farmacológico</v>
          </cell>
          <cell r="F40">
            <v>21939878000167</v>
          </cell>
          <cell r="G40" t="str">
            <v>BEM ESTAR PRODUTOS FARMACEUTICOS LTDA</v>
          </cell>
          <cell r="H40" t="str">
            <v>B</v>
          </cell>
          <cell r="I40" t="str">
            <v>S</v>
          </cell>
          <cell r="J40" t="str">
            <v>3582</v>
          </cell>
          <cell r="K40">
            <v>44643</v>
          </cell>
          <cell r="L40" t="str">
            <v>26220321939878000167550010000035821100028534</v>
          </cell>
          <cell r="M40" t="str">
            <v>2611606 - Recife - PE</v>
          </cell>
          <cell r="N40">
            <v>2250.8000000000002</v>
          </cell>
        </row>
        <row r="41">
          <cell r="C41" t="str">
            <v>UPA ENGENHO VELHO - C.G 010/2022</v>
          </cell>
          <cell r="E41" t="str">
            <v>3.4 - Material Farmacológico</v>
          </cell>
          <cell r="F41">
            <v>30848237000198</v>
          </cell>
          <cell r="G41" t="str">
            <v xml:space="preserve">PH COMERCIO DE PRODUTOS MED HOSPITALAR </v>
          </cell>
          <cell r="H41" t="str">
            <v>B</v>
          </cell>
          <cell r="I41" t="str">
            <v>S</v>
          </cell>
          <cell r="J41" t="str">
            <v>9469</v>
          </cell>
          <cell r="K41">
            <v>44644</v>
          </cell>
          <cell r="L41" t="str">
            <v>26220330848237000198550010000094691669209840</v>
          </cell>
          <cell r="M41" t="str">
            <v>2611606 - Recife - PE</v>
          </cell>
          <cell r="N41">
            <v>2945</v>
          </cell>
        </row>
        <row r="42">
          <cell r="C42" t="str">
            <v>UPA ENGENHO VELHO - C.G 010/2022</v>
          </cell>
          <cell r="E42" t="str">
            <v>3.4 - Material Farmacológico</v>
          </cell>
          <cell r="F42">
            <v>8674752000140</v>
          </cell>
          <cell r="G42" t="str">
            <v xml:space="preserve">CIRURGICA MONTEBELO LTDA </v>
          </cell>
          <cell r="H42" t="str">
            <v>B</v>
          </cell>
          <cell r="I42" t="str">
            <v>S</v>
          </cell>
          <cell r="J42" t="str">
            <v>127434</v>
          </cell>
          <cell r="K42">
            <v>44642</v>
          </cell>
          <cell r="L42" t="str">
            <v>262203087782010001265510003682991502593962</v>
          </cell>
          <cell r="M42" t="str">
            <v>2611606 - Recife - PE</v>
          </cell>
          <cell r="N42">
            <v>6059.38</v>
          </cell>
        </row>
        <row r="43">
          <cell r="C43" t="str">
            <v>UPA ENGENHO VELHO - C.G 010/2022</v>
          </cell>
          <cell r="E43" t="str">
            <v>3.4 - Material Farmacológico</v>
          </cell>
          <cell r="F43">
            <v>8778201000126</v>
          </cell>
          <cell r="G43" t="str">
            <v xml:space="preserve">DROGAFONTE LTDA </v>
          </cell>
          <cell r="H43" t="str">
            <v>B</v>
          </cell>
          <cell r="I43" t="str">
            <v>S</v>
          </cell>
          <cell r="J43" t="str">
            <v>368299</v>
          </cell>
          <cell r="K43">
            <v>44648</v>
          </cell>
          <cell r="L43" t="str">
            <v>26220308778201000126550010003682991502593962</v>
          </cell>
          <cell r="M43" t="str">
            <v>2611606 - Recife - PE</v>
          </cell>
          <cell r="N43">
            <v>1260</v>
          </cell>
        </row>
        <row r="44">
          <cell r="C44" t="str">
            <v>UPA ENGENHO VELHO - C.G 010/2022</v>
          </cell>
          <cell r="E44" t="str">
            <v>3.4 - Material Farmacológico</v>
          </cell>
          <cell r="F44">
            <v>2477571000147</v>
          </cell>
          <cell r="G44" t="str">
            <v xml:space="preserve">DENTAL MED SUL ARTIGOS </v>
          </cell>
          <cell r="H44" t="str">
            <v>B</v>
          </cell>
          <cell r="I44" t="str">
            <v>S</v>
          </cell>
          <cell r="J44" t="str">
            <v>278545</v>
          </cell>
          <cell r="K44">
            <v>44643</v>
          </cell>
          <cell r="L44" t="str">
            <v>41220302477571000147550010002785451445566790</v>
          </cell>
          <cell r="M44" t="str">
            <v>41 -  Paraná</v>
          </cell>
          <cell r="N44">
            <v>416.96</v>
          </cell>
        </row>
        <row r="45">
          <cell r="C45" t="str">
            <v>UPA ENGENHO VELHO - C.G 010/2022</v>
          </cell>
          <cell r="E45" t="str">
            <v xml:space="preserve">3.9 - Material para Manutenção de Bens Imóveis </v>
          </cell>
          <cell r="F45">
            <v>4207321000112</v>
          </cell>
          <cell r="G45" t="str">
            <v>VIEIRA E SILVA REFRE DE AUTOS LTDA ME</v>
          </cell>
          <cell r="H45" t="str">
            <v>B</v>
          </cell>
          <cell r="I45" t="str">
            <v>S</v>
          </cell>
          <cell r="J45" t="str">
            <v>1526</v>
          </cell>
          <cell r="K45">
            <v>44650</v>
          </cell>
          <cell r="L45" t="str">
            <v>26220304207321000112550010000015261580472369</v>
          </cell>
          <cell r="M45" t="str">
            <v>2611606 - Recife - PE</v>
          </cell>
          <cell r="N45">
            <v>1804</v>
          </cell>
        </row>
        <row r="46">
          <cell r="C46" t="str">
            <v>UPA ENGENHO VELHO - C.G 010/2022</v>
          </cell>
          <cell r="E46" t="str">
            <v>3.6 - Material de Expediente</v>
          </cell>
          <cell r="F46">
            <v>28841295000148</v>
          </cell>
          <cell r="G46" t="str">
            <v>SANTA MARIA EDITORA EIRELI LTDA</v>
          </cell>
          <cell r="H46" t="str">
            <v>B</v>
          </cell>
          <cell r="I46" t="str">
            <v>S</v>
          </cell>
          <cell r="J46" t="str">
            <v>1082</v>
          </cell>
          <cell r="K46">
            <v>44623</v>
          </cell>
          <cell r="L46" t="str">
            <v>26220304207321000112550010000015261580472370</v>
          </cell>
          <cell r="M46" t="str">
            <v>2611606 - Recife - PE</v>
          </cell>
          <cell r="N46">
            <v>6264.06</v>
          </cell>
        </row>
        <row r="47">
          <cell r="C47" t="str">
            <v>UPA ENGENHO VELHO - C.G 010/2022</v>
          </cell>
          <cell r="E47" t="str">
            <v>3.6 - Material de Expediente</v>
          </cell>
          <cell r="F47">
            <v>28841295000148</v>
          </cell>
          <cell r="G47" t="str">
            <v>SANTA MARIA EDITORA EIRELI LTDA</v>
          </cell>
          <cell r="H47" t="str">
            <v>B</v>
          </cell>
          <cell r="I47" t="str">
            <v>S</v>
          </cell>
          <cell r="J47" t="str">
            <v>1117</v>
          </cell>
          <cell r="K47">
            <v>44648</v>
          </cell>
          <cell r="L47" t="str">
            <v>26220304207321000112550010000015261580472370</v>
          </cell>
          <cell r="M47" t="str">
            <v>2611606 - Recife - PE</v>
          </cell>
          <cell r="N47">
            <v>4839.3</v>
          </cell>
        </row>
        <row r="48">
          <cell r="C48" t="str">
            <v>UPA ENGENHO VELHO - C.G 010/2022</v>
          </cell>
          <cell r="E48" t="str">
            <v>3.6 - Material de Expediente</v>
          </cell>
          <cell r="F48">
            <v>19450370000159</v>
          </cell>
          <cell r="G48" t="str">
            <v>SUCESSO DISTRIBUIDORA DE ALIMENTOS LTDA</v>
          </cell>
          <cell r="H48" t="str">
            <v>B</v>
          </cell>
          <cell r="I48" t="str">
            <v>S</v>
          </cell>
          <cell r="J48" t="str">
            <v>867</v>
          </cell>
          <cell r="K48">
            <v>44643</v>
          </cell>
          <cell r="L48" t="str">
            <v>26220319450370000159550010000008671860518583</v>
          </cell>
          <cell r="M48" t="str">
            <v>2611606 - Recife - PE</v>
          </cell>
          <cell r="N48">
            <v>1950</v>
          </cell>
        </row>
        <row r="49">
          <cell r="C49" t="str">
            <v>UPA ENGENHO VELHO - C.G 010/2022</v>
          </cell>
          <cell r="E49" t="str">
            <v>3.1 - Combustíveis e Lubrificantes Automotivos</v>
          </cell>
          <cell r="F49">
            <v>42194191000110</v>
          </cell>
          <cell r="G49" t="str">
            <v>NUTRICASH SERVIÇOS LTDA</v>
          </cell>
          <cell r="H49" t="str">
            <v>S</v>
          </cell>
          <cell r="I49" t="str">
            <v>S</v>
          </cell>
          <cell r="J49" t="str">
            <v>427768</v>
          </cell>
          <cell r="K49">
            <v>44650</v>
          </cell>
          <cell r="M49" t="str">
            <v>2611606 - Recife - PE</v>
          </cell>
          <cell r="N49">
            <v>3009.6</v>
          </cell>
        </row>
        <row r="50">
          <cell r="C50" t="str">
            <v>UPA ENGENHO VELHO - C.G 010/2022</v>
          </cell>
          <cell r="E50" t="str">
            <v>5.99 - Outros Serviços de Terceiros Pessoa Jurídica</v>
          </cell>
          <cell r="F50">
            <v>21794062000192</v>
          </cell>
          <cell r="G50" t="str">
            <v>ASOS OCUPACIONAL LTDA</v>
          </cell>
          <cell r="H50" t="str">
            <v>S</v>
          </cell>
          <cell r="I50" t="str">
            <v>S</v>
          </cell>
          <cell r="J50" t="str">
            <v>464</v>
          </cell>
          <cell r="K50">
            <v>44653</v>
          </cell>
          <cell r="L50" t="str">
            <v>NTQJ13289</v>
          </cell>
          <cell r="M50" t="str">
            <v>2611606 - Recife - PE</v>
          </cell>
          <cell r="N50">
            <v>3200</v>
          </cell>
        </row>
        <row r="51">
          <cell r="C51" t="str">
            <v>UPA ENGENHO VELHO - C.G 010/2022</v>
          </cell>
          <cell r="E51" t="str">
            <v>5.17 - Manutenção de Software, Certificação Digital e Microfilmagem</v>
          </cell>
          <cell r="F51">
            <v>5633849000116</v>
          </cell>
          <cell r="G51" t="str">
            <v>GCINET SERVIÇOS DE INFORMATICA LTDA</v>
          </cell>
          <cell r="H51" t="str">
            <v>S</v>
          </cell>
          <cell r="I51" t="str">
            <v>S</v>
          </cell>
          <cell r="J51" t="str">
            <v>77292</v>
          </cell>
          <cell r="K51">
            <v>44628</v>
          </cell>
          <cell r="L51" t="str">
            <v>CAGTKS8U</v>
          </cell>
          <cell r="M51" t="str">
            <v>2611606 - Recife - PE</v>
          </cell>
          <cell r="N51">
            <v>760</v>
          </cell>
        </row>
        <row r="52">
          <cell r="C52" t="str">
            <v>UPA ENGENHO VELHO - C.G 010/2022</v>
          </cell>
          <cell r="E52" t="str">
            <v>5.15 - Serviços Domésticos</v>
          </cell>
          <cell r="F52">
            <v>21035995000104</v>
          </cell>
          <cell r="G52" t="str">
            <v>LAVCLIN LAVANDERIA LTDA - ME</v>
          </cell>
          <cell r="H52" t="str">
            <v>S</v>
          </cell>
          <cell r="I52" t="str">
            <v>S</v>
          </cell>
          <cell r="J52" t="str">
            <v>3065</v>
          </cell>
          <cell r="K52">
            <v>44652</v>
          </cell>
          <cell r="L52" t="str">
            <v>UVNR87686</v>
          </cell>
          <cell r="M52" t="str">
            <v>2611606 - Recife - PE</v>
          </cell>
          <cell r="N52">
            <v>2994.78</v>
          </cell>
        </row>
        <row r="53">
          <cell r="C53" t="str">
            <v>UPA ENGENHO VELHO - C.G 010/2022</v>
          </cell>
          <cell r="E53" t="str">
            <v>5.1 - Locação de Equipamentos Médicos-Hospitalares</v>
          </cell>
          <cell r="F53">
            <v>5011743000180</v>
          </cell>
          <cell r="G53" t="str">
            <v>ALMERI ANGELO SALVIANO DA SILVA</v>
          </cell>
          <cell r="H53" t="str">
            <v>S</v>
          </cell>
          <cell r="I53" t="str">
            <v>S</v>
          </cell>
          <cell r="J53" t="str">
            <v>5675</v>
          </cell>
          <cell r="K53">
            <v>44628</v>
          </cell>
          <cell r="M53" t="str">
            <v>2611606 - Recife - PE</v>
          </cell>
          <cell r="N53">
            <v>2000</v>
          </cell>
        </row>
        <row r="54">
          <cell r="C54" t="str">
            <v>UPA ENGENHO VELHO - C.G 010/2022</v>
          </cell>
          <cell r="E54" t="str">
            <v>5.5 - Reparo e Manutenção de Máquinas e Equipamentos</v>
          </cell>
          <cell r="F54">
            <v>1141468000169</v>
          </cell>
          <cell r="G54" t="str">
            <v xml:space="preserve">MEDCALL COMERCIO E SERVIÇOS DE EQUIPAMENTOS M LTD </v>
          </cell>
          <cell r="H54" t="str">
            <v>S</v>
          </cell>
          <cell r="I54" t="str">
            <v>S</v>
          </cell>
          <cell r="J54" t="str">
            <v>3072</v>
          </cell>
          <cell r="K54">
            <v>44650</v>
          </cell>
          <cell r="L54" t="str">
            <v>VVFZLBHL</v>
          </cell>
          <cell r="M54" t="str">
            <v>2611606 - Recife - PE</v>
          </cell>
          <cell r="N54">
            <v>500</v>
          </cell>
        </row>
        <row r="55">
          <cell r="C55" t="str">
            <v>UPA ENGENHO VELHO - C.G 010/2022</v>
          </cell>
          <cell r="E55" t="str">
            <v>5.10 - Detetização/Tratamento de Resíduos e Afins</v>
          </cell>
          <cell r="F55">
            <v>35474980000149</v>
          </cell>
          <cell r="G55" t="str">
            <v>LIMPSERVICE LTDA</v>
          </cell>
          <cell r="H55" t="str">
            <v>S</v>
          </cell>
          <cell r="I55" t="str">
            <v>S</v>
          </cell>
          <cell r="J55" t="str">
            <v>3774</v>
          </cell>
          <cell r="K55">
            <v>44624</v>
          </cell>
          <cell r="L55" t="str">
            <v>WGXD67891</v>
          </cell>
          <cell r="M55" t="str">
            <v>2611606 - Recife - PE</v>
          </cell>
          <cell r="N55">
            <v>330</v>
          </cell>
        </row>
        <row r="56">
          <cell r="C56" t="str">
            <v>UPA ENGENHO VELHO - C.G 010/2022</v>
          </cell>
          <cell r="E56" t="str">
            <v>5.17 - Manutenção de Software, Certificação Digital e Microfilmagem</v>
          </cell>
          <cell r="F56">
            <v>3423683000188</v>
          </cell>
          <cell r="G56" t="str">
            <v>ADELTEC INFORMATICA E TECNOLOGIA LTDA - ME</v>
          </cell>
          <cell r="H56" t="str">
            <v>S</v>
          </cell>
          <cell r="I56" t="str">
            <v>S</v>
          </cell>
          <cell r="J56" t="str">
            <v>11911</v>
          </cell>
          <cell r="K56">
            <v>44641</v>
          </cell>
          <cell r="L56" t="str">
            <v>EDSI49119</v>
          </cell>
          <cell r="M56" t="str">
            <v>2611606 - Recife - PE</v>
          </cell>
          <cell r="N56">
            <v>600</v>
          </cell>
        </row>
        <row r="57">
          <cell r="C57" t="str">
            <v>UPA ENGENHO VELHO - C.G 010/2022</v>
          </cell>
          <cell r="E57" t="str">
            <v>5.99 - Outros Serviços de Terceiros Pessoa Jurídica</v>
          </cell>
          <cell r="F57">
            <v>7523792000128</v>
          </cell>
          <cell r="G57" t="str">
            <v>FARIAS E ROCHA ADVOCACIA ME</v>
          </cell>
          <cell r="H57" t="str">
            <v>S</v>
          </cell>
          <cell r="I57" t="str">
            <v>S</v>
          </cell>
          <cell r="J57" t="str">
            <v>787</v>
          </cell>
          <cell r="K57">
            <v>44652</v>
          </cell>
          <cell r="L57" t="str">
            <v>DKGXAJMQ</v>
          </cell>
          <cell r="M57" t="str">
            <v>2611606 - Recife - PE</v>
          </cell>
          <cell r="N57">
            <v>2100</v>
          </cell>
        </row>
        <row r="58">
          <cell r="C58" t="str">
            <v>UPA ENGENHO VELHO - C.G 010/2022</v>
          </cell>
          <cell r="E58" t="str">
            <v>5.99 - Outros Serviços de Terceiros Pessoa Jurídica</v>
          </cell>
          <cell r="F58">
            <v>19786063000143</v>
          </cell>
          <cell r="G58" t="str">
            <v>MARINHO E CASTRO SERVIÇOS LTDA ME</v>
          </cell>
          <cell r="H58" t="str">
            <v>S</v>
          </cell>
          <cell r="I58" t="str">
            <v>S</v>
          </cell>
          <cell r="J58" t="str">
            <v>4384</v>
          </cell>
          <cell r="K58">
            <v>44638</v>
          </cell>
          <cell r="L58" t="str">
            <v>AUADG6SH</v>
          </cell>
          <cell r="M58" t="str">
            <v>2611606 - Recife - PE</v>
          </cell>
          <cell r="N58">
            <v>3850</v>
          </cell>
        </row>
        <row r="59">
          <cell r="C59" t="str">
            <v>UPA ENGENHO VELHO - C.G 010/2022</v>
          </cell>
          <cell r="E59" t="str">
            <v>5.3 - Locação de Máquinas e Equipamentos</v>
          </cell>
          <cell r="F59">
            <v>6983851000188</v>
          </cell>
          <cell r="G59" t="str">
            <v>ACR COMERCIAL LTDA - EPP</v>
          </cell>
          <cell r="H59" t="str">
            <v>S</v>
          </cell>
          <cell r="I59" t="str">
            <v>S</v>
          </cell>
          <cell r="J59" t="str">
            <v>046</v>
          </cell>
          <cell r="K59">
            <v>44651</v>
          </cell>
          <cell r="M59" t="str">
            <v>2611606 - Recife - PE</v>
          </cell>
          <cell r="N59">
            <v>1509</v>
          </cell>
        </row>
        <row r="60">
          <cell r="C60" t="str">
            <v>UPA ENGENHO VELHO - C.G 010/2022</v>
          </cell>
          <cell r="E60" t="str">
            <v>5.5 - Reparo e Manutenção de Máquinas e Equipamentos</v>
          </cell>
          <cell r="F60">
            <v>7221834000176</v>
          </cell>
          <cell r="G60" t="str">
            <v>C2 COMERCIO E SERVIÇOS LTDA - ME</v>
          </cell>
          <cell r="H60" t="str">
            <v>S</v>
          </cell>
          <cell r="I60" t="str">
            <v>S</v>
          </cell>
          <cell r="J60" t="str">
            <v>776</v>
          </cell>
          <cell r="K60">
            <v>44643</v>
          </cell>
          <cell r="L60" t="str">
            <v>DSQMW73Z3</v>
          </cell>
          <cell r="M60" t="str">
            <v>2611606 - Recife - PE</v>
          </cell>
          <cell r="N60">
            <v>4050</v>
          </cell>
        </row>
        <row r="61">
          <cell r="C61" t="str">
            <v>UPA ENGENHO VELHO - C.G 010/2022</v>
          </cell>
          <cell r="E61" t="str">
            <v>5.5 - Reparo e Manutenção de Máquinas e Equipamentos</v>
          </cell>
          <cell r="F61">
            <v>7146768000117</v>
          </cell>
          <cell r="G61" t="str">
            <v>SERV IMAGEM NORDESTE ASSISTENCIA TECNICA LTDA</v>
          </cell>
          <cell r="H61" t="str">
            <v>S</v>
          </cell>
          <cell r="I61" t="str">
            <v>S</v>
          </cell>
          <cell r="J61" t="str">
            <v>4557</v>
          </cell>
          <cell r="K61">
            <v>44650</v>
          </cell>
          <cell r="L61" t="str">
            <v>NVWZ40248</v>
          </cell>
          <cell r="M61" t="str">
            <v>2611606 - Recife - PE</v>
          </cell>
          <cell r="N61">
            <v>2550</v>
          </cell>
        </row>
        <row r="62">
          <cell r="C62" t="str">
            <v>UPA ENGENHO VELHO - C.G 010/2022</v>
          </cell>
          <cell r="E62" t="str">
            <v>5.99 - Outros Serviços de Terceiros Pessoa Jurídica</v>
          </cell>
          <cell r="F62">
            <v>17658187000118</v>
          </cell>
          <cell r="G62" t="str">
            <v>RH DESENVOLVIMENTO DE PESSOAS LTDA</v>
          </cell>
          <cell r="H62" t="str">
            <v>S</v>
          </cell>
          <cell r="I62" t="str">
            <v>S</v>
          </cell>
          <cell r="J62" t="str">
            <v>044</v>
          </cell>
          <cell r="K62">
            <v>44649</v>
          </cell>
          <cell r="L62" t="str">
            <v>Z4A5HQPQ</v>
          </cell>
          <cell r="M62" t="str">
            <v>2611606 - Recife - PE</v>
          </cell>
          <cell r="N62">
            <v>5585.1</v>
          </cell>
        </row>
        <row r="63">
          <cell r="C63" t="str">
            <v>UPA ENGENHO VELHO - C.G 010/2022</v>
          </cell>
          <cell r="E63" t="str">
            <v xml:space="preserve">3.9 - Material para Manutenção de Bens Imóveis </v>
          </cell>
          <cell r="F63">
            <v>8014460000180</v>
          </cell>
          <cell r="G63" t="str">
            <v>VANPEL MAT DE ESCRITORIO E INFOR</v>
          </cell>
          <cell r="H63" t="str">
            <v>B</v>
          </cell>
          <cell r="I63" t="str">
            <v>S</v>
          </cell>
          <cell r="J63" t="str">
            <v>43871</v>
          </cell>
          <cell r="K63">
            <v>44644</v>
          </cell>
          <cell r="L63" t="str">
            <v>26220308014460000180550010000438711001256626</v>
          </cell>
          <cell r="M63" t="str">
            <v>2611606 - Recife - PE</v>
          </cell>
          <cell r="N63">
            <v>446.24</v>
          </cell>
        </row>
        <row r="64">
          <cell r="C64" t="str">
            <v>UPA ENGENHO VELHO - C.G 010/2022</v>
          </cell>
          <cell r="E64" t="str">
            <v xml:space="preserve">3.8 - Uniformes, Tecidos e Aviamentos </v>
          </cell>
          <cell r="F64">
            <v>21765916000102</v>
          </cell>
          <cell r="G64" t="str">
            <v xml:space="preserve">J G BORDADOS E FARDAMENTOS </v>
          </cell>
          <cell r="H64" t="str">
            <v>B</v>
          </cell>
          <cell r="I64" t="str">
            <v>S</v>
          </cell>
          <cell r="J64" t="str">
            <v>863</v>
          </cell>
          <cell r="K64">
            <v>44615</v>
          </cell>
          <cell r="L64" t="str">
            <v>26220221765916000102550010000008631004060481</v>
          </cell>
          <cell r="M64" t="str">
            <v>2611606 - Recife - PE</v>
          </cell>
          <cell r="N64">
            <v>12750</v>
          </cell>
        </row>
        <row r="65">
          <cell r="C65" t="str">
            <v>UPA ENGENHO VELHO - C.G 010/2022</v>
          </cell>
          <cell r="E65" t="str">
            <v xml:space="preserve">3.8 - Uniformes, Tecidos e Aviamentos </v>
          </cell>
          <cell r="F65">
            <v>36484212000139</v>
          </cell>
          <cell r="G65" t="str">
            <v xml:space="preserve">MANUEL LOPES PESSOA DE ARAUJO FILHO </v>
          </cell>
          <cell r="H65" t="str">
            <v>B</v>
          </cell>
          <cell r="I65" t="str">
            <v>S</v>
          </cell>
          <cell r="J65" t="str">
            <v>545</v>
          </cell>
          <cell r="K65">
            <v>44634</v>
          </cell>
          <cell r="L65" t="str">
            <v>26220336484212000139550000010005451106272885</v>
          </cell>
          <cell r="M65" t="str">
            <v>2611606 - Recife - PE</v>
          </cell>
          <cell r="N65">
            <v>11000</v>
          </cell>
        </row>
        <row r="66">
          <cell r="C66" t="str">
            <v>UPA ENGENHO VELHO - C.G 010/2022</v>
          </cell>
          <cell r="E66" t="str">
            <v xml:space="preserve">3.8 - Uniformes, Tecidos e Aviamentos </v>
          </cell>
          <cell r="F66">
            <v>8587400000157</v>
          </cell>
          <cell r="G66" t="str">
            <v xml:space="preserve">ADRIANO JOSE DE SOUZA ME </v>
          </cell>
          <cell r="H66" t="str">
            <v>B</v>
          </cell>
          <cell r="I66" t="str">
            <v>S</v>
          </cell>
          <cell r="J66" t="str">
            <v>23233</v>
          </cell>
          <cell r="K66">
            <v>44642</v>
          </cell>
          <cell r="L66" t="str">
            <v>26220308587400000157550000010232331765770887</v>
          </cell>
          <cell r="M66" t="str">
            <v>2611606 - Recife - PE</v>
          </cell>
          <cell r="N66">
            <v>1950</v>
          </cell>
        </row>
        <row r="67">
          <cell r="C67" t="str">
            <v>UPA ENGENHO VELHO - C.G 010/2022</v>
          </cell>
          <cell r="E67" t="str">
            <v>3.14 - Alimentação Preparada</v>
          </cell>
          <cell r="F67">
            <v>11840014000130</v>
          </cell>
          <cell r="G67" t="str">
            <v xml:space="preserve">MACROPAC PROTEÇÃO E EMBALAGENS </v>
          </cell>
          <cell r="H67" t="str">
            <v>B</v>
          </cell>
          <cell r="I67" t="str">
            <v>S</v>
          </cell>
          <cell r="J67" t="str">
            <v>374856</v>
          </cell>
          <cell r="K67">
            <v>44644</v>
          </cell>
          <cell r="L67" t="str">
            <v>26220311840014000130550000013748561375804122</v>
          </cell>
          <cell r="M67" t="str">
            <v>2611606 - Recife - PE</v>
          </cell>
          <cell r="N67">
            <v>2353.84</v>
          </cell>
        </row>
        <row r="68">
          <cell r="C68" t="str">
            <v>UPA ENGENHO VELHO - C.G 010/2022</v>
          </cell>
          <cell r="E68" t="str">
            <v>3.14 - Alimentação Preparada</v>
          </cell>
          <cell r="F68">
            <v>1884446000199</v>
          </cell>
          <cell r="G68" t="str">
            <v xml:space="preserve">TECNOVIDA COMERCIAL LTDA </v>
          </cell>
          <cell r="H68" t="str">
            <v>B</v>
          </cell>
          <cell r="I68" t="str">
            <v>S</v>
          </cell>
          <cell r="J68" t="str">
            <v>132508</v>
          </cell>
          <cell r="K68">
            <v>44649</v>
          </cell>
          <cell r="L68" t="str">
            <v>26220301884446000199550010001325081085843748</v>
          </cell>
          <cell r="M68" t="str">
            <v>2611606 - Recife - PE</v>
          </cell>
          <cell r="N68">
            <v>214</v>
          </cell>
        </row>
        <row r="69">
          <cell r="C69" t="str">
            <v>UPA ENGENHO VELHO - C.G 010/2022</v>
          </cell>
          <cell r="E69" t="str">
            <v>5.8 - Locação de Veículos Automotores</v>
          </cell>
          <cell r="F69">
            <v>29932922000119</v>
          </cell>
          <cell r="G69" t="str">
            <v>MEDLIFE LOCAÇAO DE MAQUINAS E EQUIPAMENTOS LTDA</v>
          </cell>
          <cell r="H69" t="str">
            <v>S</v>
          </cell>
          <cell r="I69" t="str">
            <v>S</v>
          </cell>
          <cell r="J69" t="str">
            <v>387</v>
          </cell>
          <cell r="K69">
            <v>44652</v>
          </cell>
          <cell r="M69" t="str">
            <v>2611606 - Recife - PE</v>
          </cell>
          <cell r="N69">
            <v>14000</v>
          </cell>
        </row>
        <row r="70">
          <cell r="C70" t="str">
            <v>UPA ENGENHO VELHO - C.G 010/2022</v>
          </cell>
          <cell r="E70" t="str">
            <v>5.3 - Locação de Máquinas e Equipamentos</v>
          </cell>
          <cell r="F70">
            <v>14543772000184</v>
          </cell>
          <cell r="G70" t="str">
            <v>BRAVO LOCAÇAO DE MAQUINAS E EQUIPAMENTOS LTDA</v>
          </cell>
          <cell r="H70" t="str">
            <v>S</v>
          </cell>
          <cell r="I70" t="str">
            <v>S</v>
          </cell>
          <cell r="J70" t="str">
            <v>7524</v>
          </cell>
          <cell r="K70">
            <v>44631</v>
          </cell>
          <cell r="M70" t="str">
            <v>2611606 - Recife - PE</v>
          </cell>
          <cell r="N70">
            <v>500</v>
          </cell>
        </row>
        <row r="71">
          <cell r="C71" t="str">
            <v>UPA ENGENHO VELHO - C.G 010/2022</v>
          </cell>
          <cell r="E71" t="str">
            <v>5.16 - Serviços Médico-Hospitalares, Odotonlogia e Laboratoriais</v>
          </cell>
          <cell r="F71">
            <v>40582375000121</v>
          </cell>
          <cell r="G71" t="str">
            <v>INSPIRE FISIOTERAPIA LTDA</v>
          </cell>
          <cell r="H71" t="str">
            <v>S</v>
          </cell>
          <cell r="I71" t="str">
            <v>S</v>
          </cell>
          <cell r="J71" t="str">
            <v>054</v>
          </cell>
          <cell r="K71">
            <v>44651</v>
          </cell>
          <cell r="L71" t="str">
            <v>LKJA4PGX</v>
          </cell>
          <cell r="M71" t="str">
            <v>2611606 - Recife - PE</v>
          </cell>
          <cell r="N71">
            <v>12500</v>
          </cell>
        </row>
        <row r="72">
          <cell r="C72" t="str">
            <v>UPA ENGENHO VELHO - C.G 010/2022</v>
          </cell>
          <cell r="E72" t="str">
            <v>5.16 - Serviços Médico-Hospitalares, Odotonlogia e Laboratoriais</v>
          </cell>
          <cell r="F72">
            <v>31145185000156</v>
          </cell>
          <cell r="G72" t="str">
            <v>CONSULT LAB LABORATORIO DE ANALISES CLINICAS LTDA</v>
          </cell>
          <cell r="H72" t="str">
            <v>S</v>
          </cell>
          <cell r="I72" t="str">
            <v>S</v>
          </cell>
          <cell r="J72" t="str">
            <v>489</v>
          </cell>
          <cell r="K72">
            <v>44652</v>
          </cell>
          <cell r="L72" t="str">
            <v>ZWXT36588</v>
          </cell>
          <cell r="M72" t="str">
            <v>2611606 - Recife - PE</v>
          </cell>
          <cell r="N72">
            <v>22690.76</v>
          </cell>
        </row>
        <row r="73">
          <cell r="C73" t="str">
            <v>UPA ENGENHO VELHO - C.G 010/2022</v>
          </cell>
          <cell r="E73" t="str">
            <v>5.16 - Serviços Médico-Hospitalares, Odotonlogia e Laboratoriais</v>
          </cell>
          <cell r="F73">
            <v>45735127000197</v>
          </cell>
          <cell r="G73" t="str">
            <v xml:space="preserve">GLOBALMED ATIVIDADES MEDICAS LTDA </v>
          </cell>
          <cell r="H73" t="str">
            <v>S</v>
          </cell>
          <cell r="I73" t="str">
            <v>S</v>
          </cell>
          <cell r="J73" t="str">
            <v>005</v>
          </cell>
          <cell r="K73">
            <v>44656</v>
          </cell>
          <cell r="L73" t="str">
            <v>6VSJUXUW</v>
          </cell>
          <cell r="M73" t="str">
            <v>2611606 - Recife - PE</v>
          </cell>
          <cell r="N73">
            <v>13200</v>
          </cell>
        </row>
        <row r="74">
          <cell r="C74" t="str">
            <v>UPA ENGENHO VELHO - C.G 010/2022</v>
          </cell>
          <cell r="E74" t="str">
            <v>5.16 - Serviços Médico-Hospitalares, Odotonlogia e Laboratoriais</v>
          </cell>
          <cell r="F74">
            <v>45735127000197</v>
          </cell>
          <cell r="G74" t="str">
            <v xml:space="preserve">GLOBALMED ATIVIDADES MEDICAS LTDA </v>
          </cell>
          <cell r="H74" t="str">
            <v>S</v>
          </cell>
          <cell r="I74" t="str">
            <v>S</v>
          </cell>
          <cell r="J74" t="str">
            <v>011</v>
          </cell>
          <cell r="K74">
            <v>44659</v>
          </cell>
          <cell r="L74" t="str">
            <v>SPQLQLKX</v>
          </cell>
          <cell r="M74" t="str">
            <v>2611606 - Recife - PE</v>
          </cell>
          <cell r="N74">
            <v>5100</v>
          </cell>
        </row>
        <row r="75">
          <cell r="C75" t="str">
            <v>UPA ENGENHO VELHO - C.G 010/2022</v>
          </cell>
          <cell r="E75" t="str">
            <v>5.16 - Serviços Médico-Hospitalares, Odotonlogia e Laboratoriais</v>
          </cell>
          <cell r="F75">
            <v>45777203000127</v>
          </cell>
          <cell r="G75" t="str">
            <v>CINTIA VIANA DO PRADO LTDA</v>
          </cell>
          <cell r="H75" t="str">
            <v>S</v>
          </cell>
          <cell r="I75" t="str">
            <v>S</v>
          </cell>
          <cell r="J75" t="str">
            <v>002</v>
          </cell>
          <cell r="K75">
            <v>44658</v>
          </cell>
          <cell r="L75" t="str">
            <v>5S7F2F3B2E3E0B9Z7E8E</v>
          </cell>
          <cell r="M75" t="str">
            <v>3508108 - Buritama - SP</v>
          </cell>
          <cell r="N75">
            <v>2350</v>
          </cell>
        </row>
        <row r="76">
          <cell r="C76" t="str">
            <v>UPA ENGENHO VELHO - C.G 010/2022</v>
          </cell>
          <cell r="E76" t="str">
            <v>5.16 - Serviços Médico-Hospitalares, Odotonlogia e Laboratoriais</v>
          </cell>
          <cell r="F76">
            <v>42921289000121</v>
          </cell>
          <cell r="G76" t="str">
            <v>LS RECIFE ASSISTENCIA MEDICA LTDA</v>
          </cell>
          <cell r="H76" t="str">
            <v>S</v>
          </cell>
          <cell r="I76" t="str">
            <v>S</v>
          </cell>
          <cell r="J76" t="str">
            <v>039</v>
          </cell>
          <cell r="K76">
            <v>44656</v>
          </cell>
          <cell r="L76" t="str">
            <v>2NWPBUWU</v>
          </cell>
          <cell r="M76" t="str">
            <v>2611606 - Recife - PE</v>
          </cell>
          <cell r="N76">
            <v>5000</v>
          </cell>
        </row>
        <row r="77">
          <cell r="C77" t="str">
            <v>UPA ENGENHO VELHO - C.G 010/2022</v>
          </cell>
          <cell r="E77" t="str">
            <v>5.16 - Serviços Médico-Hospitalares, Odotonlogia e Laboratoriais</v>
          </cell>
          <cell r="F77">
            <v>39917741000177</v>
          </cell>
          <cell r="G77" t="str">
            <v xml:space="preserve">PRISMAMED ATIVIDADES MEDICAS LTDA </v>
          </cell>
          <cell r="H77" t="str">
            <v>S</v>
          </cell>
          <cell r="I77" t="str">
            <v>S</v>
          </cell>
          <cell r="J77" t="str">
            <v>616</v>
          </cell>
          <cell r="K77">
            <v>44659</v>
          </cell>
          <cell r="L77" t="str">
            <v>VNSP5ZJC</v>
          </cell>
          <cell r="M77" t="str">
            <v>2611606 - Recife - PE</v>
          </cell>
          <cell r="N77">
            <v>5000</v>
          </cell>
        </row>
        <row r="78">
          <cell r="C78" t="str">
            <v>UPA ENGENHO VELHO - C.G 010/2022</v>
          </cell>
          <cell r="E78" t="str">
            <v>5.16 - Serviços Médico-Hospitalares, Odotonlogia e Laboratoriais</v>
          </cell>
          <cell r="F78">
            <v>45018032000152</v>
          </cell>
          <cell r="G78" t="str">
            <v xml:space="preserve">VIVAMED ATIVIDADES MEDICAS LTDA </v>
          </cell>
          <cell r="H78" t="str">
            <v>S</v>
          </cell>
          <cell r="I78" t="str">
            <v>S</v>
          </cell>
          <cell r="J78" t="str">
            <v>095</v>
          </cell>
          <cell r="K78">
            <v>44662</v>
          </cell>
          <cell r="L78" t="str">
            <v>2TLJAJGJ</v>
          </cell>
          <cell r="M78" t="str">
            <v>2611606 - Recife - PE</v>
          </cell>
          <cell r="N78">
            <v>1250</v>
          </cell>
        </row>
        <row r="79">
          <cell r="C79" t="str">
            <v>UPA ENGENHO VELHO - C.G 010/2022</v>
          </cell>
          <cell r="E79" t="str">
            <v>5.16 - Serviços Médico-Hospitalares, Odotonlogia e Laboratoriais</v>
          </cell>
          <cell r="F79">
            <v>39571322000126</v>
          </cell>
          <cell r="G79" t="str">
            <v>PROGRAMAMED CONSULTAS MEDICAS LTDA</v>
          </cell>
          <cell r="H79" t="str">
            <v>S</v>
          </cell>
          <cell r="I79" t="str">
            <v>S</v>
          </cell>
          <cell r="J79" t="str">
            <v>287</v>
          </cell>
          <cell r="K79">
            <v>44659</v>
          </cell>
          <cell r="L79" t="str">
            <v>DQ67SNLX</v>
          </cell>
          <cell r="M79" t="str">
            <v>2611606 - Recife - PE</v>
          </cell>
          <cell r="N79">
            <v>1250</v>
          </cell>
        </row>
        <row r="80">
          <cell r="C80" t="str">
            <v>UPA ENGENHO VELHO - C.G 010/2022</v>
          </cell>
          <cell r="E80" t="str">
            <v>5.16 - Serviços Médico-Hospitalares, Odotonlogia e Laboratoriais</v>
          </cell>
          <cell r="F80">
            <v>41088075000153</v>
          </cell>
          <cell r="G80" t="str">
            <v xml:space="preserve">PREMIUMMED ATIVIDADES MEDICAS LTDA </v>
          </cell>
          <cell r="H80" t="str">
            <v>S</v>
          </cell>
          <cell r="I80" t="str">
            <v>S</v>
          </cell>
          <cell r="J80" t="str">
            <v>064</v>
          </cell>
          <cell r="K80">
            <v>44659</v>
          </cell>
          <cell r="L80" t="str">
            <v>MAPM41981</v>
          </cell>
          <cell r="M80" t="str">
            <v>2609600 - Olinda - PE</v>
          </cell>
          <cell r="N80">
            <v>4400</v>
          </cell>
        </row>
        <row r="81">
          <cell r="C81" t="str">
            <v>UPA ENGENHO VELHO - C.G 010/2022</v>
          </cell>
          <cell r="E81" t="str">
            <v>5.16 - Serviços Médico-Hospitalares, Odotonlogia e Laboratoriais</v>
          </cell>
          <cell r="F81">
            <v>40924886000184</v>
          </cell>
          <cell r="G81" t="str">
            <v xml:space="preserve">PREVENTMED ATIVIDADES MEDICAS LTDA </v>
          </cell>
          <cell r="H81" t="str">
            <v>S</v>
          </cell>
          <cell r="I81" t="str">
            <v>S</v>
          </cell>
          <cell r="J81" t="str">
            <v>176</v>
          </cell>
          <cell r="K81">
            <v>44659</v>
          </cell>
          <cell r="L81" t="str">
            <v>FTFP22552</v>
          </cell>
          <cell r="M81" t="str">
            <v>2609600 - Olinda - PE</v>
          </cell>
          <cell r="N81">
            <v>4400</v>
          </cell>
        </row>
        <row r="82">
          <cell r="C82" t="str">
            <v>UPA ENGENHO VELHO - C.G 010/2022</v>
          </cell>
          <cell r="E82" t="str">
            <v>5.16 - Serviços Médico-Hospitalares, Odotonlogia e Laboratoriais</v>
          </cell>
          <cell r="F82">
            <v>40407276000103</v>
          </cell>
          <cell r="G82" t="str">
            <v>PRONTOMED ATIVIDADES MEDICAS LTDA</v>
          </cell>
          <cell r="H82" t="str">
            <v>S</v>
          </cell>
          <cell r="I82" t="str">
            <v>S</v>
          </cell>
          <cell r="J82" t="str">
            <v>141</v>
          </cell>
          <cell r="K82">
            <v>44662</v>
          </cell>
          <cell r="L82" t="str">
            <v>MSHN78047</v>
          </cell>
          <cell r="M82" t="str">
            <v>2609600 - Olinda - PE</v>
          </cell>
          <cell r="N82">
            <v>9900</v>
          </cell>
        </row>
        <row r="83">
          <cell r="C83" t="str">
            <v>UPA ENGENHO VELHO - C.G 010/2022</v>
          </cell>
          <cell r="E83" t="str">
            <v>5.16 - Serviços Médico-Hospitalares, Odotonlogia e Laboratoriais</v>
          </cell>
          <cell r="F83">
            <v>42529464000130</v>
          </cell>
          <cell r="G83" t="str">
            <v xml:space="preserve">PERFILMED ATIVIDADES MEDICAS LTDA </v>
          </cell>
          <cell r="H83" t="str">
            <v>S</v>
          </cell>
          <cell r="I83" t="str">
            <v>S</v>
          </cell>
          <cell r="J83" t="str">
            <v>304</v>
          </cell>
          <cell r="K83">
            <v>44659</v>
          </cell>
          <cell r="L83" t="str">
            <v>PKCG88891</v>
          </cell>
          <cell r="M83" t="str">
            <v>2609600 - Olinda - PE</v>
          </cell>
          <cell r="N83">
            <v>8000</v>
          </cell>
        </row>
        <row r="84">
          <cell r="C84" t="str">
            <v>UPA ENGENHO VELHO - C.G 010/2022</v>
          </cell>
          <cell r="E84" t="str">
            <v>5.16 - Serviços Médico-Hospitalares, Odotonlogia e Laboratoriais</v>
          </cell>
          <cell r="F84">
            <v>43843356000108</v>
          </cell>
          <cell r="G84" t="str">
            <v xml:space="preserve">SAUDEMED ATIVIDADES MEDICAS LTDA </v>
          </cell>
          <cell r="H84" t="str">
            <v>S</v>
          </cell>
          <cell r="I84" t="str">
            <v>S</v>
          </cell>
          <cell r="J84" t="str">
            <v>485</v>
          </cell>
          <cell r="K84">
            <v>44662</v>
          </cell>
          <cell r="L84" t="str">
            <v>KVSE76300</v>
          </cell>
          <cell r="M84" t="str">
            <v>2611606 - Recife - PE</v>
          </cell>
          <cell r="N84">
            <v>9400</v>
          </cell>
        </row>
        <row r="85">
          <cell r="C85" t="str">
            <v>UPA ENGENHO VELHO - C.G 010/2022</v>
          </cell>
          <cell r="E85" t="str">
            <v>5.16 - Serviços Médico-Hospitalares, Odotonlogia e Laboratoriais</v>
          </cell>
          <cell r="F85">
            <v>40924886000184</v>
          </cell>
          <cell r="G85" t="str">
            <v xml:space="preserve">PREVENTMED ATIVIDADES MEDICAS LTDA </v>
          </cell>
          <cell r="H85" t="str">
            <v>S</v>
          </cell>
          <cell r="I85" t="str">
            <v>S</v>
          </cell>
          <cell r="J85" t="str">
            <v>175</v>
          </cell>
          <cell r="K85">
            <v>44659</v>
          </cell>
          <cell r="L85" t="str">
            <v>FJWF32648</v>
          </cell>
          <cell r="M85" t="str">
            <v>2609600 - Olinda - PE</v>
          </cell>
          <cell r="N85">
            <v>2350</v>
          </cell>
        </row>
        <row r="86">
          <cell r="C86" t="str">
            <v>UPA ENGENHO VELHO - C.G 010/2022</v>
          </cell>
          <cell r="E86" t="str">
            <v>5.16 - Serviços Médico-Hospitalares, Odotonlogia e Laboratoriais</v>
          </cell>
          <cell r="F86">
            <v>43843356000108</v>
          </cell>
          <cell r="G86" t="str">
            <v xml:space="preserve">SAUDEMED ATIVIDADES MEDICAS LTDA </v>
          </cell>
          <cell r="H86" t="str">
            <v>S</v>
          </cell>
          <cell r="I86" t="str">
            <v>S</v>
          </cell>
          <cell r="J86" t="str">
            <v>476</v>
          </cell>
          <cell r="K86">
            <v>44659</v>
          </cell>
          <cell r="L86" t="str">
            <v>VRZF99789</v>
          </cell>
          <cell r="M86" t="str">
            <v>2609600 - Olinda - PE</v>
          </cell>
          <cell r="N86">
            <v>8100</v>
          </cell>
        </row>
        <row r="87">
          <cell r="C87" t="str">
            <v>UPA ENGENHO VELHO - C.G 010/2022</v>
          </cell>
          <cell r="E87" t="str">
            <v>5.16 - Serviços Médico-Hospitalares, Odotonlogia e Laboratoriais</v>
          </cell>
          <cell r="F87">
            <v>40924886000184</v>
          </cell>
          <cell r="G87" t="str">
            <v xml:space="preserve">PREVENTMED ATIVIDADES MEDICAS LTDA </v>
          </cell>
          <cell r="H87" t="str">
            <v>S</v>
          </cell>
          <cell r="I87" t="str">
            <v>S</v>
          </cell>
          <cell r="J87" t="str">
            <v>177</v>
          </cell>
          <cell r="K87">
            <v>44659</v>
          </cell>
          <cell r="L87" t="str">
            <v>UUIV17960</v>
          </cell>
          <cell r="M87" t="str">
            <v>2611606 - Recife - PE</v>
          </cell>
          <cell r="N87">
            <v>4400</v>
          </cell>
        </row>
        <row r="88">
          <cell r="C88" t="str">
            <v>UPA ENGENHO VELHO - C.G 010/2022</v>
          </cell>
          <cell r="E88" t="str">
            <v>5.16 - Serviços Médico-Hospitalares, Odotonlogia e Laboratoriais</v>
          </cell>
          <cell r="F88">
            <v>43843356000108</v>
          </cell>
          <cell r="G88" t="str">
            <v xml:space="preserve">SAUDEMED ATIVIDADES MEDICAS LTDA </v>
          </cell>
          <cell r="H88" t="str">
            <v>S</v>
          </cell>
          <cell r="I88" t="str">
            <v>S</v>
          </cell>
          <cell r="J88" t="str">
            <v>479</v>
          </cell>
          <cell r="K88">
            <v>44659</v>
          </cell>
          <cell r="L88" t="str">
            <v>WJJI49466</v>
          </cell>
          <cell r="M88" t="str">
            <v>2609600 - Olinda - PE</v>
          </cell>
          <cell r="N88">
            <v>2500</v>
          </cell>
        </row>
        <row r="89">
          <cell r="C89" t="str">
            <v>UPA ENGENHO VELHO - C.G 010/2022</v>
          </cell>
          <cell r="E89" t="str">
            <v>5.16 - Serviços Médico-Hospitalares, Odotonlogia e Laboratoriais</v>
          </cell>
          <cell r="F89">
            <v>43843356000108</v>
          </cell>
          <cell r="G89" t="str">
            <v xml:space="preserve">SAUDEMED ATIVIDADES MEDICAS LTDA </v>
          </cell>
          <cell r="H89" t="str">
            <v>S</v>
          </cell>
          <cell r="I89" t="str">
            <v>S</v>
          </cell>
          <cell r="J89" t="str">
            <v>475</v>
          </cell>
          <cell r="K89">
            <v>44659</v>
          </cell>
          <cell r="L89" t="str">
            <v>VFPZ29474</v>
          </cell>
          <cell r="M89" t="str">
            <v>2609600 - Olinda - PE</v>
          </cell>
          <cell r="N89">
            <v>3750</v>
          </cell>
        </row>
        <row r="90">
          <cell r="C90" t="str">
            <v>UPA ENGENHO VELHO - C.G 010/2022</v>
          </cell>
          <cell r="E90" t="str">
            <v>5.16 - Serviços Médico-Hospitalares, Odotonlogia e Laboratoriais</v>
          </cell>
          <cell r="F90">
            <v>43843356000108</v>
          </cell>
          <cell r="G90" t="str">
            <v xml:space="preserve">SAUDEMED ATIVIDADES MEDICAS LTDA </v>
          </cell>
          <cell r="H90" t="str">
            <v>S</v>
          </cell>
          <cell r="I90" t="str">
            <v>S</v>
          </cell>
          <cell r="J90" t="str">
            <v>478</v>
          </cell>
          <cell r="K90">
            <v>44659</v>
          </cell>
          <cell r="L90" t="str">
            <v>AXNR43515</v>
          </cell>
          <cell r="M90" t="str">
            <v>2609600 - Olinda - PE</v>
          </cell>
          <cell r="N90">
            <v>1250</v>
          </cell>
        </row>
        <row r="91">
          <cell r="C91" t="str">
            <v>UPA ENGENHO VELHO - C.G 010/2022</v>
          </cell>
          <cell r="E91" t="str">
            <v>5.16 - Serviços Médico-Hospitalares, Odotonlogia e Laboratoriais</v>
          </cell>
          <cell r="F91">
            <v>41088075000153</v>
          </cell>
          <cell r="G91" t="str">
            <v xml:space="preserve">PREMIUMMED ATIVIDADES MEDICAS LTDA </v>
          </cell>
          <cell r="H91" t="str">
            <v>S</v>
          </cell>
          <cell r="I91" t="str">
            <v>S</v>
          </cell>
          <cell r="J91" t="str">
            <v>066</v>
          </cell>
          <cell r="K91">
            <v>44662</v>
          </cell>
          <cell r="L91" t="str">
            <v>ULRW45539</v>
          </cell>
          <cell r="M91" t="str">
            <v>2609600 - Olinda - PE</v>
          </cell>
          <cell r="N91">
            <v>4400</v>
          </cell>
        </row>
        <row r="92">
          <cell r="C92" t="str">
            <v>UPA ENGENHO VELHO - C.G 010/2022</v>
          </cell>
          <cell r="E92" t="str">
            <v>5.16 - Serviços Médico-Hospitalares, Odotonlogia e Laboratoriais</v>
          </cell>
          <cell r="F92">
            <v>42529464000130</v>
          </cell>
          <cell r="G92" t="str">
            <v xml:space="preserve">PERFILMED ATIVIDADES MEDICAS LTDA </v>
          </cell>
          <cell r="H92" t="str">
            <v>S</v>
          </cell>
          <cell r="I92" t="str">
            <v>S</v>
          </cell>
          <cell r="J92" t="str">
            <v>308</v>
          </cell>
          <cell r="K92">
            <v>44662</v>
          </cell>
          <cell r="L92" t="str">
            <v>GEUD59655</v>
          </cell>
          <cell r="M92" t="str">
            <v>2609600 - Olinda - PE</v>
          </cell>
          <cell r="N92">
            <v>10400</v>
          </cell>
        </row>
        <row r="93">
          <cell r="C93" t="str">
            <v>UPA ENGENHO VELHO - C.G 010/2022</v>
          </cell>
          <cell r="E93" t="str">
            <v>5.16 - Serviços Médico-Hospitalares, Odotonlogia e Laboratoriais</v>
          </cell>
          <cell r="F93">
            <v>37601703000185</v>
          </cell>
          <cell r="G93" t="str">
            <v>MS CLINIC SERVIÇOS DE SAUDE LTDA</v>
          </cell>
          <cell r="H93" t="str">
            <v>S</v>
          </cell>
          <cell r="I93" t="str">
            <v>S</v>
          </cell>
          <cell r="J93" t="str">
            <v>079</v>
          </cell>
          <cell r="K93">
            <v>44657</v>
          </cell>
          <cell r="L93" t="str">
            <v>KQIVH31186</v>
          </cell>
          <cell r="M93" t="str">
            <v>2609600 - Olinda - PE</v>
          </cell>
          <cell r="N93">
            <v>10000</v>
          </cell>
        </row>
        <row r="94">
          <cell r="C94" t="str">
            <v>UPA ENGENHO VELHO - C.G 010/2022</v>
          </cell>
          <cell r="E94" t="str">
            <v>1.99 - Outras Despesas com Pessoal</v>
          </cell>
          <cell r="F94">
            <v>9759606000180</v>
          </cell>
          <cell r="G94" t="str">
            <v>SIND DAS EMP TRANSP DE  PASSAG DO EST DE PERNAMBUCO</v>
          </cell>
          <cell r="H94" t="str">
            <v>S</v>
          </cell>
          <cell r="I94" t="str">
            <v>S</v>
          </cell>
          <cell r="J94" t="str">
            <v>8474054</v>
          </cell>
          <cell r="K94">
            <v>44631</v>
          </cell>
          <cell r="M94" t="str">
            <v>26 -  Pernambuco</v>
          </cell>
          <cell r="N94">
            <v>13041.84</v>
          </cell>
        </row>
        <row r="95">
          <cell r="C95" t="str">
            <v>UPA ENGENHO VELHO - C.G 010/2022</v>
          </cell>
          <cell r="E95" t="str">
            <v>5.16 - Serviços Médico-Hospitalares, Odotonlogia e Laboratoriais</v>
          </cell>
          <cell r="F95">
            <v>39917741000177</v>
          </cell>
          <cell r="G95" t="str">
            <v xml:space="preserve">PRISMAMED ATIVIDADES MEDICAS LTDA </v>
          </cell>
          <cell r="H95" t="str">
            <v>S</v>
          </cell>
          <cell r="I95" t="str">
            <v>S</v>
          </cell>
          <cell r="J95" t="str">
            <v>619</v>
          </cell>
          <cell r="K95">
            <v>44662</v>
          </cell>
          <cell r="L95" t="str">
            <v>9CFTFPSG</v>
          </cell>
          <cell r="M95" t="str">
            <v>2611606 - Recife - PE</v>
          </cell>
          <cell r="N95">
            <v>9950</v>
          </cell>
        </row>
        <row r="96">
          <cell r="C96" t="str">
            <v>UPA ENGENHO VELHO - C.G 010/2022</v>
          </cell>
          <cell r="E96" t="str">
            <v>5.16 - Serviços Médico-Hospitalares, Odotonlogia e Laboratoriais</v>
          </cell>
          <cell r="F96">
            <v>45527406000165</v>
          </cell>
          <cell r="G96" t="str">
            <v>AHS LTDA</v>
          </cell>
          <cell r="H96" t="str">
            <v>S</v>
          </cell>
          <cell r="I96" t="str">
            <v>S</v>
          </cell>
          <cell r="J96" t="str">
            <v>003</v>
          </cell>
          <cell r="K96">
            <v>44663</v>
          </cell>
          <cell r="L96" t="str">
            <v>XX4FRIX99</v>
          </cell>
          <cell r="M96" t="str">
            <v>3548807 - São Caetano do Sul - SP</v>
          </cell>
          <cell r="N96">
            <v>2500</v>
          </cell>
        </row>
        <row r="97">
          <cell r="C97" t="str">
            <v>UPA ENGENHO VELHO - C.G 010/2022</v>
          </cell>
          <cell r="E97" t="str">
            <v>5.16 - Serviços Médico-Hospitalares, Odotonlogia e Laboratoriais</v>
          </cell>
          <cell r="F97">
            <v>45969705000150</v>
          </cell>
          <cell r="G97" t="str">
            <v>MEDMAIS ATIVIDADES MEDICAS LTDA</v>
          </cell>
          <cell r="H97" t="str">
            <v>S</v>
          </cell>
          <cell r="I97" t="str">
            <v>S</v>
          </cell>
          <cell r="J97" t="str">
            <v>008</v>
          </cell>
          <cell r="K97">
            <v>44663</v>
          </cell>
          <cell r="L97" t="str">
            <v>UPQXTUYF</v>
          </cell>
          <cell r="M97" t="str">
            <v>2611606 - Recife - PE</v>
          </cell>
          <cell r="N97">
            <v>1350</v>
          </cell>
        </row>
        <row r="98">
          <cell r="C98" t="str">
            <v>UPA ENGENHO VELHO - C.G 010/2022</v>
          </cell>
          <cell r="E98" t="str">
            <v>5.16 - Serviços Médico-Hospitalares, Odotonlogia e Laboratoriais</v>
          </cell>
          <cell r="F98">
            <v>45969705000150</v>
          </cell>
          <cell r="G98" t="str">
            <v>MEDMAIS ATIVIDADES MEDICAS LTDA</v>
          </cell>
          <cell r="H98" t="str">
            <v>S</v>
          </cell>
          <cell r="I98" t="str">
            <v>S</v>
          </cell>
          <cell r="J98" t="str">
            <v>009</v>
          </cell>
          <cell r="K98">
            <v>44663</v>
          </cell>
          <cell r="L98" t="str">
            <v>Y7VEBRNT</v>
          </cell>
          <cell r="M98" t="str">
            <v>2611606 - Recife - PE</v>
          </cell>
          <cell r="N98">
            <v>1100</v>
          </cell>
        </row>
        <row r="99">
          <cell r="C99" t="str">
            <v>UPA ENGENHO VELHO - C.G 010/2022</v>
          </cell>
          <cell r="E99" t="str">
            <v>5.16 - Serviços Médico-Hospitalares, Odotonlogia e Laboratoriais</v>
          </cell>
          <cell r="F99">
            <v>45018032000152</v>
          </cell>
          <cell r="G99" t="str">
            <v xml:space="preserve">VIVAMED ATIVIDADES MEDICAS LTDA </v>
          </cell>
          <cell r="H99" t="str">
            <v>S</v>
          </cell>
          <cell r="I99" t="str">
            <v>S</v>
          </cell>
          <cell r="J99" t="str">
            <v>110</v>
          </cell>
          <cell r="K99">
            <v>44664</v>
          </cell>
          <cell r="L99" t="str">
            <v>NY5BZZXN</v>
          </cell>
          <cell r="M99" t="str">
            <v>2611606 - Recife - PE</v>
          </cell>
          <cell r="N99">
            <v>1250</v>
          </cell>
        </row>
        <row r="100">
          <cell r="C100" t="str">
            <v>UPA ENGENHO VELHO - C.G 010/2022</v>
          </cell>
          <cell r="E100" t="str">
            <v>5.16 - Serviços Médico-Hospitalares, Odotonlogia e Laboratoriais</v>
          </cell>
          <cell r="F100">
            <v>43314584000182</v>
          </cell>
          <cell r="G100" t="str">
            <v>VILAÇA Q VALENÇA SERVIÇOS MEDICOS LTDA</v>
          </cell>
          <cell r="H100" t="str">
            <v>S</v>
          </cell>
          <cell r="I100" t="str">
            <v>S</v>
          </cell>
          <cell r="J100" t="str">
            <v>015</v>
          </cell>
          <cell r="K100">
            <v>44658</v>
          </cell>
          <cell r="L100" t="str">
            <v>7NNFXZBZ</v>
          </cell>
          <cell r="M100" t="str">
            <v>2611606 - Recife - PE</v>
          </cell>
          <cell r="N100">
            <v>5400</v>
          </cell>
        </row>
        <row r="101">
          <cell r="C101" t="str">
            <v>UPA ENGENHO VELHO - C.G 010/2022</v>
          </cell>
          <cell r="E101" t="str">
            <v>5.99 - Outros Serviços de Terceiros Pessoa Jurídica</v>
          </cell>
          <cell r="F101">
            <v>42194191000110</v>
          </cell>
          <cell r="G101" t="str">
            <v>NUTRICASH SERVIÇOS LTDA</v>
          </cell>
          <cell r="H101" t="str">
            <v>S</v>
          </cell>
          <cell r="I101" t="str">
            <v>S</v>
          </cell>
          <cell r="J101" t="str">
            <v>427768</v>
          </cell>
          <cell r="K101">
            <v>44650</v>
          </cell>
          <cell r="L101" t="str">
            <v>887YCY7E</v>
          </cell>
          <cell r="M101" t="str">
            <v>2927408 - Salvador - BA</v>
          </cell>
          <cell r="N101">
            <v>9.6</v>
          </cell>
        </row>
        <row r="102">
          <cell r="C102" t="str">
            <v>UPA ENGENHO VELHO - C.G 010/2022</v>
          </cell>
          <cell r="E102" t="str">
            <v>5.3 - Locação de Máquinas e Equipamentos</v>
          </cell>
          <cell r="F102">
            <v>14543772000184</v>
          </cell>
          <cell r="G102" t="str">
            <v>BRAVO LOCAÇAO DE MAQUINAS E EQUIPAMENTOS LTDA</v>
          </cell>
          <cell r="H102" t="str">
            <v>S</v>
          </cell>
          <cell r="I102" t="str">
            <v>S</v>
          </cell>
          <cell r="J102" t="str">
            <v>7580</v>
          </cell>
          <cell r="K102">
            <v>44652</v>
          </cell>
          <cell r="M102" t="str">
            <v>2607901 - Jaboatão dos Guararapes - PE</v>
          </cell>
          <cell r="N102">
            <v>956.67</v>
          </cell>
        </row>
        <row r="103">
          <cell r="C103" t="str">
            <v>UPA ENGENHO VELHO - C.G 010/2022</v>
          </cell>
          <cell r="E103" t="str">
            <v>5.99 - Outros Serviços de Terceiros Pessoa Jurídica</v>
          </cell>
          <cell r="F103">
            <v>14724118000177</v>
          </cell>
          <cell r="G103" t="str">
            <v xml:space="preserve">ELYSEU VENTURA DA SILVA </v>
          </cell>
          <cell r="H103" t="str">
            <v>S</v>
          </cell>
          <cell r="I103" t="str">
            <v>S</v>
          </cell>
          <cell r="J103" t="str">
            <v>26</v>
          </cell>
          <cell r="K103">
            <v>44651</v>
          </cell>
          <cell r="L103" t="str">
            <v>PECG49609</v>
          </cell>
          <cell r="M103" t="str">
            <v>2607901 - Jaboatão dos Guararapes - PE</v>
          </cell>
          <cell r="N103">
            <v>125</v>
          </cell>
        </row>
        <row r="104">
          <cell r="C104" t="str">
            <v>UPA ENGENHO VELHO - C.G 010/2022</v>
          </cell>
          <cell r="E104" t="str">
            <v>5.22 - Vigilância Ostensiva / Monitorada</v>
          </cell>
          <cell r="F104">
            <v>7360290000123</v>
          </cell>
          <cell r="G104" t="str">
            <v>SERVAL SERVVIÇOS E LIMPEZA</v>
          </cell>
          <cell r="H104" t="str">
            <v>S</v>
          </cell>
          <cell r="I104" t="str">
            <v>S</v>
          </cell>
          <cell r="J104" t="str">
            <v>42181</v>
          </cell>
          <cell r="K104">
            <v>44657</v>
          </cell>
          <cell r="L104" t="str">
            <v>985452491</v>
          </cell>
          <cell r="M104" t="str">
            <v>2304400 - Fortaleza - CE</v>
          </cell>
          <cell r="N104">
            <v>33625.79</v>
          </cell>
        </row>
        <row r="105">
          <cell r="C105" t="str">
            <v>UPA ENGENHO VELHO - C.G 010/2022</v>
          </cell>
          <cell r="E105" t="str">
            <v>5.99 - Outros Serviços de Terceiros Pessoa Jurídica</v>
          </cell>
          <cell r="F105">
            <v>35343136000189</v>
          </cell>
          <cell r="G105" t="str">
            <v>EMBRAESTER</v>
          </cell>
          <cell r="H105" t="str">
            <v>S</v>
          </cell>
          <cell r="I105" t="str">
            <v>S</v>
          </cell>
          <cell r="J105" t="str">
            <v>10226</v>
          </cell>
          <cell r="K105">
            <v>44655</v>
          </cell>
          <cell r="L105" t="str">
            <v>6XALIQUC</v>
          </cell>
          <cell r="M105" t="str">
            <v>2611606 - Recife - PE</v>
          </cell>
          <cell r="N105">
            <v>12238</v>
          </cell>
        </row>
        <row r="106">
          <cell r="C106" t="str">
            <v>UPA ENGENHO VELHO - C.G 010/2022</v>
          </cell>
          <cell r="E106" t="str">
            <v>5.99 - Outros Serviços de Terceiros Pessoa Jurídica</v>
          </cell>
          <cell r="F106">
            <v>16783034000130</v>
          </cell>
          <cell r="G106" t="str">
            <v>SINTESE LICENCIAMENTO</v>
          </cell>
          <cell r="H106" t="str">
            <v>S</v>
          </cell>
          <cell r="I106" t="str">
            <v>S</v>
          </cell>
          <cell r="J106" t="str">
            <v>18983</v>
          </cell>
          <cell r="K106">
            <v>44659</v>
          </cell>
          <cell r="L106" t="str">
            <v>FW8SN576</v>
          </cell>
          <cell r="M106" t="str">
            <v>2611606 - Recife - PE</v>
          </cell>
          <cell r="N106">
            <v>900</v>
          </cell>
        </row>
        <row r="107">
          <cell r="C107" t="str">
            <v>UPA ENGENHO VELHO - C.G 010/2022</v>
          </cell>
          <cell r="E107" t="str">
            <v>5.3 - Locação de Máquinas e Equipamentos</v>
          </cell>
          <cell r="F107">
            <v>19533734000164</v>
          </cell>
          <cell r="G107" t="str">
            <v>ALEXSANDRA DE GUSMÃO NERES</v>
          </cell>
          <cell r="H107" t="str">
            <v>S</v>
          </cell>
          <cell r="I107" t="str">
            <v>S</v>
          </cell>
          <cell r="J107" t="str">
            <v>13108</v>
          </cell>
          <cell r="K107">
            <v>44669</v>
          </cell>
          <cell r="M107" t="str">
            <v>2611606 - Recife - PE</v>
          </cell>
          <cell r="N107">
            <v>1851.08</v>
          </cell>
        </row>
        <row r="108">
          <cell r="C108" t="str">
            <v>UPA ENGENHO VELHO - C.G 010/2022</v>
          </cell>
          <cell r="E108" t="str">
            <v>5.23 - Limpeza e Conservação</v>
          </cell>
          <cell r="F108">
            <v>9863853000121</v>
          </cell>
          <cell r="G108" t="str">
            <v>SOSERVI SOCIEDADE DE SERVIÇOS GERAIS</v>
          </cell>
          <cell r="H108" t="str">
            <v>S</v>
          </cell>
          <cell r="I108" t="str">
            <v>S</v>
          </cell>
          <cell r="J108" t="str">
            <v>62752</v>
          </cell>
          <cell r="K108">
            <v>44650</v>
          </cell>
          <cell r="L108" t="str">
            <v>OCEM32660</v>
          </cell>
          <cell r="M108" t="str">
            <v>2609600 - Olinda - PE</v>
          </cell>
          <cell r="N108">
            <v>44853.01</v>
          </cell>
        </row>
        <row r="109">
          <cell r="C109" t="str">
            <v>UPA ENGENHO VELHO - C.G 010/2022</v>
          </cell>
          <cell r="E109" t="str">
            <v>5.13 - Água e Esgoto</v>
          </cell>
          <cell r="F109">
            <v>9769035000164</v>
          </cell>
          <cell r="G109" t="str">
            <v>COMPESA</v>
          </cell>
          <cell r="H109" t="str">
            <v>S</v>
          </cell>
          <cell r="I109" t="str">
            <v>N</v>
          </cell>
          <cell r="K109">
            <v>44648</v>
          </cell>
          <cell r="M109" t="str">
            <v>2611606 - Recife - PE</v>
          </cell>
          <cell r="N109">
            <v>4046.66</v>
          </cell>
        </row>
        <row r="110">
          <cell r="C110" t="str">
            <v>UPA ENGENHO VELHO - C.G 010/2022</v>
          </cell>
          <cell r="E110" t="str">
            <v>5.16 - Serviços Médico-Hospitalares, Odotonlogia e Laboratoriais</v>
          </cell>
          <cell r="F110">
            <v>44930018000168</v>
          </cell>
          <cell r="G110" t="str">
            <v>TR SERVIÇOS MEDICOS</v>
          </cell>
          <cell r="H110" t="str">
            <v>S</v>
          </cell>
          <cell r="I110" t="str">
            <v>S</v>
          </cell>
          <cell r="J110" t="str">
            <v>6</v>
          </cell>
          <cell r="K110">
            <v>44664</v>
          </cell>
          <cell r="L110" t="str">
            <v>44971327</v>
          </cell>
          <cell r="M110" t="str">
            <v>2304400 - Fortaleza - CE</v>
          </cell>
          <cell r="N110">
            <v>2200</v>
          </cell>
        </row>
        <row r="111">
          <cell r="C111" t="str">
            <v>UPA ENGENHO VELHO - C.G 010/2022</v>
          </cell>
          <cell r="E111" t="str">
            <v>5.16 - Serviços Médico-Hospitalares, Odotonlogia e Laboratoriais</v>
          </cell>
          <cell r="F111">
            <v>44005081000198</v>
          </cell>
          <cell r="G111" t="str">
            <v>ULTRASAUDE LTDA</v>
          </cell>
          <cell r="H111" t="str">
            <v>S</v>
          </cell>
          <cell r="I111" t="str">
            <v>S</v>
          </cell>
          <cell r="J111" t="str">
            <v>89</v>
          </cell>
          <cell r="K111">
            <v>44670</v>
          </cell>
          <cell r="L111" t="str">
            <v>4T1HFE2X</v>
          </cell>
          <cell r="M111" t="str">
            <v>2611606 - Recife - PE</v>
          </cell>
          <cell r="N111">
            <v>1100</v>
          </cell>
        </row>
        <row r="112">
          <cell r="C112" t="str">
            <v>UPA ENGENHO VELHO - C.G 010/2022</v>
          </cell>
          <cell r="E112" t="str">
            <v>5.16 - Serviços Médico-Hospitalares, Odotonlogia e Laboratoriais</v>
          </cell>
          <cell r="F112">
            <v>45969705000150</v>
          </cell>
          <cell r="G112" t="str">
            <v>MEDMAIS ATIVIDADES MEDICAS LTDA</v>
          </cell>
          <cell r="H112" t="str">
            <v>S</v>
          </cell>
          <cell r="I112" t="str">
            <v>S</v>
          </cell>
          <cell r="J112" t="str">
            <v>13</v>
          </cell>
          <cell r="K112">
            <v>44665</v>
          </cell>
          <cell r="L112" t="str">
            <v>XC5AULKL</v>
          </cell>
          <cell r="M112" t="str">
            <v>2611606 - Recife - PE</v>
          </cell>
          <cell r="N112">
            <v>1250</v>
          </cell>
        </row>
        <row r="113">
          <cell r="C113" t="str">
            <v>UPA ENGENHO VELHO - C.G 010/2022</v>
          </cell>
          <cell r="E113" t="str">
            <v>5.16 - Serviços Médico-Hospitalares, Odotonlogia e Laboratoriais</v>
          </cell>
          <cell r="F113">
            <v>45683429000169</v>
          </cell>
          <cell r="G113" t="str">
            <v>ZILMA RIBEIRO REVOREDO</v>
          </cell>
          <cell r="H113" t="str">
            <v>S</v>
          </cell>
          <cell r="I113" t="str">
            <v>S</v>
          </cell>
          <cell r="J113" t="str">
            <v>2</v>
          </cell>
          <cell r="K113">
            <v>44658</v>
          </cell>
          <cell r="L113" t="str">
            <v>NAUH02994</v>
          </cell>
          <cell r="M113" t="str">
            <v>2607901 - Jaboatão dos Guararapes - PE</v>
          </cell>
          <cell r="N113">
            <v>4061</v>
          </cell>
        </row>
        <row r="114">
          <cell r="C114" t="str">
            <v>UPA ENGENHO VELHO - C.G 010/2022</v>
          </cell>
          <cell r="E114" t="str">
            <v>5.16 - Serviços Médico-Hospitalares, Odotonlogia e Laboratoriais</v>
          </cell>
          <cell r="F114">
            <v>37385171000196</v>
          </cell>
          <cell r="G114" t="str">
            <v>PRONT MEDIC SERVIÇOS DE SAUDE LTDA</v>
          </cell>
          <cell r="H114" t="str">
            <v>S</v>
          </cell>
          <cell r="I114" t="str">
            <v>S</v>
          </cell>
          <cell r="J114" t="str">
            <v>111</v>
          </cell>
          <cell r="K114">
            <v>44657</v>
          </cell>
          <cell r="L114" t="str">
            <v>VJNH63788</v>
          </cell>
          <cell r="M114" t="str">
            <v>2609600 - Olinda - PE</v>
          </cell>
          <cell r="N114">
            <v>3300</v>
          </cell>
        </row>
        <row r="115">
          <cell r="C115" t="str">
            <v>UPA ENGENHO VELHO - C.G 010/2022</v>
          </cell>
          <cell r="E115" t="str">
            <v>5.3 - Locação de Máquinas e Equipamentos</v>
          </cell>
          <cell r="F115">
            <v>8282077000103</v>
          </cell>
          <cell r="G115" t="str">
            <v xml:space="preserve">BIOSYSTEMS NE COMERCIO DE PROD </v>
          </cell>
          <cell r="H115" t="str">
            <v>S</v>
          </cell>
          <cell r="I115" t="str">
            <v>S</v>
          </cell>
          <cell r="J115" t="str">
            <v>4974</v>
          </cell>
          <cell r="K115">
            <v>44648</v>
          </cell>
          <cell r="M115" t="str">
            <v>2507507 - João Pessoa - PB</v>
          </cell>
          <cell r="N115">
            <v>571.41999999999996</v>
          </cell>
        </row>
        <row r="116">
          <cell r="C116" t="str">
            <v>UPA ENGENHO VELHO - C.G 010/2022</v>
          </cell>
          <cell r="E116" t="str">
            <v>5.6 - Reparo e Manutanção de Veículos</v>
          </cell>
          <cell r="F116">
            <v>4207321000112</v>
          </cell>
          <cell r="G116" t="str">
            <v>VIEIRA E SILVA REFRE DE AUTOS LTDA ME</v>
          </cell>
          <cell r="H116" t="str">
            <v>S</v>
          </cell>
          <cell r="I116" t="str">
            <v>S</v>
          </cell>
          <cell r="J116" t="str">
            <v>3654</v>
          </cell>
          <cell r="K116">
            <v>44650</v>
          </cell>
          <cell r="L116" t="str">
            <v>PBKP81704</v>
          </cell>
          <cell r="M116" t="str">
            <v>2609600 - Olinda - PE</v>
          </cell>
          <cell r="N116">
            <v>880</v>
          </cell>
        </row>
        <row r="117">
          <cell r="C117" t="str">
            <v>UPA ENGENHO VELHO - C.G 010/2022</v>
          </cell>
          <cell r="E117" t="str">
            <v>5.5 - Reparo e Manutenção de Máquinas e Equipamentos</v>
          </cell>
          <cell r="F117">
            <v>6907719000197</v>
          </cell>
          <cell r="G117" t="str">
            <v>FAG DE OLIVEIRA</v>
          </cell>
          <cell r="H117" t="str">
            <v>S</v>
          </cell>
          <cell r="I117" t="str">
            <v>S</v>
          </cell>
          <cell r="J117" t="str">
            <v>1311</v>
          </cell>
          <cell r="K117">
            <v>44652</v>
          </cell>
          <cell r="L117" t="str">
            <v>JZFG38853</v>
          </cell>
          <cell r="M117" t="str">
            <v>2607901 - Jaboatão dos Guararapes - PE</v>
          </cell>
          <cell r="N117">
            <v>3730</v>
          </cell>
        </row>
        <row r="118">
          <cell r="C118" t="str">
            <v>UPA ENGENHO VELHO - C.G 010/2022</v>
          </cell>
          <cell r="E118" t="str">
            <v>5.16 - Serviços Médico-Hospitalares, Odotonlogia e Laboratoriais</v>
          </cell>
          <cell r="F118">
            <v>45931468000138</v>
          </cell>
          <cell r="G118" t="str">
            <v>R ODONTO LTDA</v>
          </cell>
          <cell r="H118" t="str">
            <v>S</v>
          </cell>
          <cell r="I118" t="str">
            <v>S</v>
          </cell>
          <cell r="J118" t="str">
            <v>5</v>
          </cell>
          <cell r="K118">
            <v>44663</v>
          </cell>
          <cell r="L118" t="str">
            <v>BVHBDHHZ</v>
          </cell>
          <cell r="M118" t="str">
            <v>2611606 - Recife - PE</v>
          </cell>
          <cell r="N118">
            <v>4061</v>
          </cell>
        </row>
        <row r="119">
          <cell r="C119" t="str">
            <v>UPA ENGENHO VELHO - C.G 010/2022</v>
          </cell>
          <cell r="E119" t="str">
            <v>5.16 - Serviços Médico-Hospitalares, Odotonlogia e Laboratoriais</v>
          </cell>
          <cell r="F119">
            <v>45931468000138</v>
          </cell>
          <cell r="G119" t="str">
            <v>R ODONTO LTDA</v>
          </cell>
          <cell r="H119" t="str">
            <v>S</v>
          </cell>
          <cell r="I119" t="str">
            <v>S</v>
          </cell>
          <cell r="J119" t="str">
            <v>3</v>
          </cell>
          <cell r="K119">
            <v>44663</v>
          </cell>
          <cell r="L119" t="str">
            <v>X4GMFNPD</v>
          </cell>
          <cell r="M119" t="str">
            <v>2611606 - Recife - PE</v>
          </cell>
          <cell r="N119">
            <v>4061</v>
          </cell>
        </row>
        <row r="120">
          <cell r="C120" t="str">
            <v>UPA ENGENHO VELHO - C.G 010/2022</v>
          </cell>
          <cell r="E120" t="str">
            <v>5.16 - Serviços Médico-Hospitalares, Odotonlogia e Laboratoriais</v>
          </cell>
          <cell r="F120">
            <v>45931468000138</v>
          </cell>
          <cell r="G120" t="str">
            <v>R ODONTO LTDA</v>
          </cell>
          <cell r="H120" t="str">
            <v>S</v>
          </cell>
          <cell r="I120" t="str">
            <v>S</v>
          </cell>
          <cell r="J120" t="str">
            <v>4</v>
          </cell>
          <cell r="K120">
            <v>44663</v>
          </cell>
          <cell r="L120" t="str">
            <v>XJELH3KT</v>
          </cell>
          <cell r="M120" t="str">
            <v>2611606 - Recife - PE</v>
          </cell>
          <cell r="N120">
            <v>4061</v>
          </cell>
        </row>
        <row r="121">
          <cell r="C121" t="str">
            <v>UPA ENGENHO VELHO - C.G 010/2022</v>
          </cell>
          <cell r="E121" t="str">
            <v>5.16 - Serviços Médico-Hospitalares, Odotonlogia e Laboratoriais</v>
          </cell>
          <cell r="F121">
            <v>45931468000138</v>
          </cell>
          <cell r="G121" t="str">
            <v>R ODONTO LTDA</v>
          </cell>
          <cell r="H121" t="str">
            <v>S</v>
          </cell>
          <cell r="I121" t="str">
            <v>S</v>
          </cell>
          <cell r="J121" t="str">
            <v>2</v>
          </cell>
          <cell r="K121">
            <v>44663</v>
          </cell>
          <cell r="L121" t="str">
            <v>EYINJNHY</v>
          </cell>
          <cell r="M121" t="str">
            <v>2611606 - Recife - PE</v>
          </cell>
          <cell r="N121">
            <v>4061</v>
          </cell>
        </row>
        <row r="122">
          <cell r="C122" t="str">
            <v>UPA ENGENHO VELHO - C.G 010/2022</v>
          </cell>
          <cell r="E122" t="str">
            <v>5.16 - Serviços Médico-Hospitalares, Odotonlogia e Laboratoriais</v>
          </cell>
          <cell r="F122">
            <v>45931468000138</v>
          </cell>
          <cell r="G122" t="str">
            <v>R ODONTO LTDA</v>
          </cell>
          <cell r="H122" t="str">
            <v>S</v>
          </cell>
          <cell r="I122" t="str">
            <v>S</v>
          </cell>
          <cell r="J122" t="str">
            <v>1</v>
          </cell>
          <cell r="K122">
            <v>44663</v>
          </cell>
          <cell r="L122" t="str">
            <v>GXWZUBZM</v>
          </cell>
          <cell r="M122" t="str">
            <v>2611606 - Recife - PE</v>
          </cell>
          <cell r="N122">
            <v>4061</v>
          </cell>
        </row>
        <row r="123">
          <cell r="C123" t="str">
            <v>UPA ENGENHO VELHO - C.G 010/2022</v>
          </cell>
          <cell r="E123" t="str">
            <v>5.16 - Serviços Médico-Hospitalares, Odotonlogia e Laboratoriais</v>
          </cell>
          <cell r="F123">
            <v>31611229000196</v>
          </cell>
          <cell r="G123" t="str">
            <v>INTERPERIO ODONTOLOGIA</v>
          </cell>
          <cell r="H123" t="str">
            <v>S</v>
          </cell>
          <cell r="I123" t="str">
            <v>S</v>
          </cell>
          <cell r="J123" t="str">
            <v>1005</v>
          </cell>
          <cell r="K123">
            <v>44657</v>
          </cell>
          <cell r="L123" t="str">
            <v>GCSGVLCP</v>
          </cell>
          <cell r="M123" t="str">
            <v>2611606 - Recife - PE</v>
          </cell>
          <cell r="N123">
            <v>4061</v>
          </cell>
        </row>
        <row r="124">
          <cell r="C124" t="str">
            <v>UPA ENGENHO VELHO - C.G 010/2022</v>
          </cell>
          <cell r="E124" t="str">
            <v>5.16 - Serviços Médico-Hospitalares, Odotonlogia e Laboratoriais</v>
          </cell>
          <cell r="F124">
            <v>2138787000188</v>
          </cell>
          <cell r="G124" t="str">
            <v>ENDIC ENDOSCOPIA DIGESTIVA DE CARURU LTDA</v>
          </cell>
          <cell r="H124" t="str">
            <v>S</v>
          </cell>
          <cell r="I124" t="str">
            <v>S</v>
          </cell>
          <cell r="J124" t="str">
            <v>1748</v>
          </cell>
          <cell r="K124">
            <v>44658</v>
          </cell>
          <cell r="L124" t="str">
            <v>21OB4AHYG</v>
          </cell>
          <cell r="M124" t="str">
            <v>2604106 - Caruaru - PE</v>
          </cell>
          <cell r="N124">
            <v>10300</v>
          </cell>
        </row>
        <row r="125">
          <cell r="C125" t="str">
            <v>UPA ENGENHO VELHO - C.G 010/2022</v>
          </cell>
          <cell r="E125" t="str">
            <v>5.16 - Serviços Médico-Hospitalares, Odotonlogia e Laboratoriais</v>
          </cell>
          <cell r="F125">
            <v>45526649000189</v>
          </cell>
          <cell r="G125" t="str">
            <v>CLINICA DRA MARIANA CAVALCANTI FRAGA</v>
          </cell>
          <cell r="H125" t="str">
            <v>S</v>
          </cell>
          <cell r="I125" t="str">
            <v>S</v>
          </cell>
          <cell r="J125" t="str">
            <v>2</v>
          </cell>
          <cell r="K125">
            <v>44657</v>
          </cell>
          <cell r="L125" t="str">
            <v>ZEIPWJ15</v>
          </cell>
          <cell r="M125" t="str">
            <v>2611606 - Recife - PE</v>
          </cell>
          <cell r="N125">
            <v>5500</v>
          </cell>
        </row>
        <row r="126">
          <cell r="C126" t="str">
            <v>UPA ENGENHO VELHO - C.G 010/2022</v>
          </cell>
          <cell r="E126" t="str">
            <v>5.16 - Serviços Médico-Hospitalares, Odotonlogia e Laboratoriais</v>
          </cell>
          <cell r="F126">
            <v>40440176000189</v>
          </cell>
          <cell r="G126" t="str">
            <v>PODIUMMED ATIVIDADES MEDICAS LTDA</v>
          </cell>
          <cell r="H126" t="str">
            <v>S</v>
          </cell>
          <cell r="I126" t="str">
            <v>S</v>
          </cell>
          <cell r="J126" t="str">
            <v>107</v>
          </cell>
          <cell r="K126">
            <v>44659</v>
          </cell>
          <cell r="L126" t="str">
            <v>ANJM70023</v>
          </cell>
          <cell r="M126" t="str">
            <v>2609600 - Olinda - PE</v>
          </cell>
          <cell r="N126">
            <v>3300</v>
          </cell>
        </row>
        <row r="127">
          <cell r="C127" t="str">
            <v>UPA ENGENHO VELHO - C.G 010/2022</v>
          </cell>
          <cell r="E127" t="str">
            <v>5.16 - Serviços Médico-Hospitalares, Odotonlogia e Laboratoriais</v>
          </cell>
          <cell r="F127">
            <v>40012688000144</v>
          </cell>
          <cell r="G127" t="str">
            <v>SUSANA ANDRADE SERVIÇOS MEDICOS LTDA</v>
          </cell>
          <cell r="H127" t="str">
            <v>S</v>
          </cell>
          <cell r="I127" t="str">
            <v>S</v>
          </cell>
          <cell r="J127" t="str">
            <v>15</v>
          </cell>
          <cell r="K127">
            <v>44657</v>
          </cell>
          <cell r="L127" t="str">
            <v>H3K2JJD9</v>
          </cell>
          <cell r="M127" t="str">
            <v>2611606 - Recife - PE</v>
          </cell>
          <cell r="N127">
            <v>5950</v>
          </cell>
        </row>
        <row r="128">
          <cell r="C128" t="str">
            <v>UPA ENGENHO VELHO - C.G 010/2022</v>
          </cell>
          <cell r="E128" t="str">
            <v>5.16 - Serviços Médico-Hospitalares, Odotonlogia e Laboratoriais</v>
          </cell>
          <cell r="F128">
            <v>45145405000156</v>
          </cell>
          <cell r="G128" t="str">
            <v>NOBREGA MEDICINA DO TRABALHO E SERVIÇOS MEDICOS</v>
          </cell>
          <cell r="H128" t="str">
            <v>S</v>
          </cell>
          <cell r="I128" t="str">
            <v>S</v>
          </cell>
          <cell r="J128" t="str">
            <v>6</v>
          </cell>
          <cell r="K128">
            <v>44659</v>
          </cell>
          <cell r="L128" t="str">
            <v>CU87VAQJ4</v>
          </cell>
          <cell r="M128" t="str">
            <v>2604106 - Caruaru - PE</v>
          </cell>
          <cell r="N128">
            <v>11650</v>
          </cell>
        </row>
        <row r="129">
          <cell r="C129" t="str">
            <v>UPA ENGENHO VELHO - C.G 010/2022</v>
          </cell>
          <cell r="E129" t="str">
            <v>5.16 - Serviços Médico-Hospitalares, Odotonlogia e Laboratoriais</v>
          </cell>
          <cell r="F129">
            <v>8014293000178</v>
          </cell>
          <cell r="G129" t="str">
            <v>GSLS IF CONSULTORIA EM ARRITMIA CARDIACA E MARCAPASSO</v>
          </cell>
          <cell r="H129" t="str">
            <v>S</v>
          </cell>
          <cell r="I129" t="str">
            <v>S</v>
          </cell>
          <cell r="J129" t="str">
            <v>294</v>
          </cell>
          <cell r="K129">
            <v>44669</v>
          </cell>
          <cell r="L129" t="str">
            <v>VPG82MKL</v>
          </cell>
          <cell r="M129" t="str">
            <v>2611606 - Recife - PE</v>
          </cell>
          <cell r="N129">
            <v>7900</v>
          </cell>
        </row>
        <row r="130">
          <cell r="C130" t="str">
            <v>UPA ENGENHO VELHO - C.G 010/2022</v>
          </cell>
          <cell r="E130" t="str">
            <v>5.16 - Serviços Médico-Hospitalares, Odotonlogia e Laboratoriais</v>
          </cell>
          <cell r="F130">
            <v>38082924000157</v>
          </cell>
          <cell r="G130" t="str">
            <v>RC CONSULTORIA MEDICA LTDA</v>
          </cell>
          <cell r="H130" t="str">
            <v>S</v>
          </cell>
          <cell r="I130" t="str">
            <v>S</v>
          </cell>
          <cell r="J130" t="str">
            <v>182</v>
          </cell>
          <cell r="K130">
            <v>44662</v>
          </cell>
          <cell r="L130" t="str">
            <v>L1ZR1A75</v>
          </cell>
          <cell r="M130" t="str">
            <v>2611606 - Recife - PE</v>
          </cell>
          <cell r="N130">
            <v>182600</v>
          </cell>
        </row>
        <row r="131">
          <cell r="C131" t="str">
            <v>UPA ENGENHO VELHO - C.G 010/2022</v>
          </cell>
          <cell r="E131" t="str">
            <v>5.16 - Serviços Médico-Hospitalares, Odotonlogia e Laboratoriais</v>
          </cell>
          <cell r="F131">
            <v>38082924000157</v>
          </cell>
          <cell r="G131" t="str">
            <v>RC CONSULTORIA MEDICA LTDA</v>
          </cell>
          <cell r="H131" t="str">
            <v>S</v>
          </cell>
          <cell r="I131" t="str">
            <v>S</v>
          </cell>
          <cell r="J131" t="str">
            <v>183</v>
          </cell>
          <cell r="K131">
            <v>44664</v>
          </cell>
          <cell r="L131" t="str">
            <v>JGGWUTFC</v>
          </cell>
          <cell r="M131" t="str">
            <v>2611606 - Recife - PE</v>
          </cell>
          <cell r="N131">
            <v>1250</v>
          </cell>
        </row>
        <row r="132">
          <cell r="C132" t="str">
            <v>UPA ENGENHO VELHO - C.G 010/2022</v>
          </cell>
          <cell r="E132" t="str">
            <v>5.16 - Serviços Médico-Hospitalares, Odotonlogia e Laboratoriais</v>
          </cell>
          <cell r="F132">
            <v>38082924000157</v>
          </cell>
          <cell r="G132" t="str">
            <v>RC CONSULTORIA MEDICA LTDA</v>
          </cell>
          <cell r="H132" t="str">
            <v>S</v>
          </cell>
          <cell r="I132" t="str">
            <v>S</v>
          </cell>
          <cell r="J132" t="str">
            <v>184</v>
          </cell>
          <cell r="K132">
            <v>44664</v>
          </cell>
          <cell r="L132" t="str">
            <v>AA9CEEWZ</v>
          </cell>
          <cell r="M132" t="str">
            <v>2611606 - Recife - PE</v>
          </cell>
          <cell r="N132">
            <v>1350</v>
          </cell>
        </row>
        <row r="133">
          <cell r="C133" t="str">
            <v>UPA ENGENHO VELHO - C.G 010/2022</v>
          </cell>
          <cell r="E133" t="str">
            <v>5.10 - Detetização/Tratamento de Resíduos e Afins</v>
          </cell>
          <cell r="F133">
            <v>11863530000180</v>
          </cell>
          <cell r="G133" t="str">
            <v>BRASCON GESTÃO AMBIENTAL LTDA</v>
          </cell>
          <cell r="H133" t="str">
            <v>S</v>
          </cell>
          <cell r="I133" t="str">
            <v>S</v>
          </cell>
          <cell r="J133" t="str">
            <v>107016</v>
          </cell>
          <cell r="K133">
            <v>44657</v>
          </cell>
          <cell r="L133" t="str">
            <v>N1WD4DDL3</v>
          </cell>
          <cell r="M133" t="str">
            <v>2611309 - Pombos - PE</v>
          </cell>
          <cell r="N133">
            <v>1210.8</v>
          </cell>
        </row>
        <row r="134">
          <cell r="C134" t="str">
            <v>UPA ENGENHO VELHO - C.G 010/2022</v>
          </cell>
          <cell r="E134" t="str">
            <v>4.99 - Outros Serviços de Terceiros Pessoa Física</v>
          </cell>
          <cell r="F134">
            <v>9767633000102</v>
          </cell>
          <cell r="G134" t="str">
            <v>JUROS A PAGAR</v>
          </cell>
          <cell r="H134" t="str">
            <v>S</v>
          </cell>
          <cell r="I134" t="str">
            <v>N</v>
          </cell>
          <cell r="K134">
            <v>44664</v>
          </cell>
          <cell r="M134" t="str">
            <v>2607901 - Jaboatão dos Guararapes - PE</v>
          </cell>
          <cell r="N134">
            <v>37.01</v>
          </cell>
        </row>
        <row r="135">
          <cell r="C135" t="str">
            <v>UPA ENGENHO VELHO - C.G 010/2022</v>
          </cell>
          <cell r="E135" t="str">
            <v>4.99 - Outros Serviços de Terceiros Pessoa Física</v>
          </cell>
          <cell r="F135">
            <v>9767633000102</v>
          </cell>
          <cell r="G135" t="str">
            <v>JUROS A PAGAR</v>
          </cell>
          <cell r="H135" t="str">
            <v>S</v>
          </cell>
          <cell r="I135" t="str">
            <v>N</v>
          </cell>
          <cell r="K135">
            <v>44652</v>
          </cell>
          <cell r="M135" t="str">
            <v>2607901 - Jaboatão dos Guararapes - PE</v>
          </cell>
          <cell r="N135">
            <v>37.01</v>
          </cell>
        </row>
        <row r="136">
          <cell r="C136" t="str">
            <v>UPA ENGENHO VELHO - C.G 010/2022</v>
          </cell>
          <cell r="E136" t="str">
            <v>4.7 - Apoio Administrativo, Técnico e Operacional</v>
          </cell>
          <cell r="F136">
            <v>40509320406</v>
          </cell>
          <cell r="G136" t="str">
            <v>ALDIRLEIDE ALVES E SILVA</v>
          </cell>
          <cell r="H136" t="str">
            <v>S</v>
          </cell>
          <cell r="I136" t="str">
            <v>N</v>
          </cell>
          <cell r="K136">
            <v>44651</v>
          </cell>
          <cell r="M136" t="str">
            <v>2607901 - Jaboatão dos Guararapes - PE</v>
          </cell>
          <cell r="N136">
            <v>339.36</v>
          </cell>
        </row>
        <row r="137">
          <cell r="C137" t="str">
            <v>UPA ENGENHO VELHO - C.G 010/2022</v>
          </cell>
          <cell r="E137" t="str">
            <v>4.6 - Serviços de Profissionais de Saúde</v>
          </cell>
          <cell r="F137">
            <v>7629519400</v>
          </cell>
          <cell r="G137" t="str">
            <v>DEBORA CASSIA FERREIRA</v>
          </cell>
          <cell r="H137" t="str">
            <v>S</v>
          </cell>
          <cell r="I137" t="str">
            <v>N</v>
          </cell>
          <cell r="K137">
            <v>44651</v>
          </cell>
          <cell r="M137" t="str">
            <v>2607901 - Jaboatão dos Guararapes - PE</v>
          </cell>
          <cell r="N137">
            <v>1735.4</v>
          </cell>
        </row>
        <row r="138">
          <cell r="C138" t="str">
            <v>UPA ENGENHO VELHO - C.G 010/2022</v>
          </cell>
          <cell r="E138" t="str">
            <v>4.6 - Serviços de Profissionais de Saúde</v>
          </cell>
          <cell r="F138">
            <v>5692622408</v>
          </cell>
          <cell r="G138" t="str">
            <v>ELISANGELA TAINES DA SILVA NASCIMENTO</v>
          </cell>
          <cell r="H138" t="str">
            <v>S</v>
          </cell>
          <cell r="I138" t="str">
            <v>N</v>
          </cell>
          <cell r="K138">
            <v>44651</v>
          </cell>
          <cell r="M138" t="str">
            <v>2607901 - Jaboatão dos Guararapes - PE</v>
          </cell>
          <cell r="N138">
            <v>304.58</v>
          </cell>
        </row>
        <row r="139">
          <cell r="C139" t="str">
            <v>UPA ENGENHO VELHO - C.G 010/2022</v>
          </cell>
          <cell r="E139" t="str">
            <v>4.6 - Serviços de Profissionais de Saúde</v>
          </cell>
          <cell r="F139">
            <v>10111606411</v>
          </cell>
          <cell r="G139" t="str">
            <v>EDSON ANTONIO DA SILVA</v>
          </cell>
          <cell r="H139" t="str">
            <v>S</v>
          </cell>
          <cell r="I139" t="str">
            <v>N</v>
          </cell>
          <cell r="K139">
            <v>44651</v>
          </cell>
          <cell r="M139" t="str">
            <v>2607901 - Jaboatão dos Guararapes - PE</v>
          </cell>
          <cell r="N139">
            <v>103.8</v>
          </cell>
        </row>
        <row r="140">
          <cell r="C140" t="str">
            <v>UPA ENGENHO VELHO - C.G 010/2022</v>
          </cell>
          <cell r="E140" t="str">
            <v>4.7 - Apoio Administrativo, Técnico e Operacional</v>
          </cell>
          <cell r="F140">
            <v>27997260463</v>
          </cell>
          <cell r="G140" t="str">
            <v>ERALDO MARQUES DOS SANTOS</v>
          </cell>
          <cell r="H140" t="str">
            <v>S</v>
          </cell>
          <cell r="I140" t="str">
            <v>N</v>
          </cell>
          <cell r="K140">
            <v>44651</v>
          </cell>
          <cell r="M140" t="str">
            <v>2611606 - Recife - PE</v>
          </cell>
          <cell r="N140">
            <v>533.37</v>
          </cell>
        </row>
        <row r="141">
          <cell r="C141" t="str">
            <v>UPA ENGENHO VELHO - C.G 010/2022</v>
          </cell>
          <cell r="E141" t="str">
            <v>4.6 - Serviços de Profissionais de Saúde</v>
          </cell>
          <cell r="F141">
            <v>2006845403</v>
          </cell>
          <cell r="G141" t="str">
            <v>FLAVIA REGINA SANTIAGO DA CUNHA</v>
          </cell>
          <cell r="H141" t="str">
            <v>S</v>
          </cell>
          <cell r="I141" t="str">
            <v>N</v>
          </cell>
          <cell r="K141">
            <v>44651</v>
          </cell>
          <cell r="M141" t="str">
            <v>2611606 - Recife - PE</v>
          </cell>
          <cell r="N141">
            <v>1371.76</v>
          </cell>
        </row>
        <row r="142">
          <cell r="C142" t="str">
            <v>UPA ENGENHO VELHO - C.G 010/2022</v>
          </cell>
          <cell r="E142" t="str">
            <v>4.6 - Serviços de Profissionais de Saúde</v>
          </cell>
          <cell r="F142">
            <v>4610812452</v>
          </cell>
          <cell r="G142" t="str">
            <v>JACIARA SILVA DA LUZ</v>
          </cell>
          <cell r="H142" t="str">
            <v>S</v>
          </cell>
          <cell r="I142" t="str">
            <v>N</v>
          </cell>
          <cell r="K142">
            <v>44651</v>
          </cell>
          <cell r="M142" t="str">
            <v>2607901 - Jaboatão dos Guararapes - PE</v>
          </cell>
          <cell r="N142">
            <v>387.79</v>
          </cell>
        </row>
        <row r="143">
          <cell r="C143" t="str">
            <v>UPA ENGENHO VELHO - C.G 010/2022</v>
          </cell>
          <cell r="E143" t="str">
            <v>4.6 - Serviços de Profissionais de Saúde</v>
          </cell>
          <cell r="F143">
            <v>6575537430</v>
          </cell>
          <cell r="G143" t="str">
            <v>MARIA VALERIA DA SILVA</v>
          </cell>
          <cell r="H143" t="str">
            <v>S</v>
          </cell>
          <cell r="I143" t="str">
            <v>N</v>
          </cell>
          <cell r="K143">
            <v>44651</v>
          </cell>
          <cell r="M143" t="str">
            <v>2607901 - Jaboatão dos Guararapes - PE</v>
          </cell>
          <cell r="N143">
            <v>436.33</v>
          </cell>
        </row>
        <row r="144">
          <cell r="C144" t="str">
            <v>UPA ENGENHO VELHO - C.G 010/2022</v>
          </cell>
          <cell r="E144" t="str">
            <v>4.6 - Serviços de Profissionais de Saúde</v>
          </cell>
          <cell r="F144">
            <v>5711063405</v>
          </cell>
          <cell r="G144" t="str">
            <v>MARIA MAGALY COLARES DE MOURA ALENCAR</v>
          </cell>
          <cell r="H144" t="str">
            <v>S</v>
          </cell>
          <cell r="I144" t="str">
            <v>N</v>
          </cell>
          <cell r="K144">
            <v>44651</v>
          </cell>
          <cell r="M144" t="str">
            <v>2611606 - Recife - PE</v>
          </cell>
          <cell r="N144">
            <v>112.27</v>
          </cell>
        </row>
        <row r="145">
          <cell r="C145" t="str">
            <v>UPA ENGENHO VELHO - C.G 010/2022</v>
          </cell>
          <cell r="E145" t="str">
            <v>4.6 - Serviços de Profissionais de Saúde</v>
          </cell>
          <cell r="F145">
            <v>8039303486</v>
          </cell>
          <cell r="G145" t="str">
            <v xml:space="preserve">NATALIA MORAIS DE ALBUQUERQUE </v>
          </cell>
          <cell r="H145" t="str">
            <v>S</v>
          </cell>
          <cell r="I145" t="str">
            <v>N</v>
          </cell>
          <cell r="K145">
            <v>44651</v>
          </cell>
          <cell r="M145" t="str">
            <v>2611606 - Recife - PE</v>
          </cell>
          <cell r="N145">
            <v>232.36</v>
          </cell>
        </row>
        <row r="146">
          <cell r="C146" t="str">
            <v>UPA ENGENHO VELHO - C.G 010/2022</v>
          </cell>
          <cell r="E146" t="str">
            <v>4.7 - Apoio Administrativo, Técnico e Operacional</v>
          </cell>
          <cell r="F146">
            <v>11160126429</v>
          </cell>
          <cell r="G146" t="str">
            <v>SUENIA FRANCA DOS SANTOS</v>
          </cell>
          <cell r="H146" t="str">
            <v>S</v>
          </cell>
          <cell r="I146" t="str">
            <v>N</v>
          </cell>
          <cell r="K146">
            <v>44651</v>
          </cell>
          <cell r="M146" t="str">
            <v>2607901 - Jaboatão dos Guararapes - PE</v>
          </cell>
          <cell r="N146">
            <v>320.32</v>
          </cell>
        </row>
        <row r="147">
          <cell r="C147" t="str">
            <v>UPA ENGENHO VELHO - C.G 010/2022</v>
          </cell>
          <cell r="E147" t="str">
            <v>4.6 - Serviços de Profissionais de Saúde</v>
          </cell>
          <cell r="F147">
            <v>216403430</v>
          </cell>
          <cell r="G147" t="str">
            <v>SILVANEIDE LUCIA DA SILVA</v>
          </cell>
          <cell r="H147" t="str">
            <v>S</v>
          </cell>
          <cell r="I147" t="str">
            <v>N</v>
          </cell>
          <cell r="K147">
            <v>44651</v>
          </cell>
          <cell r="M147" t="str">
            <v>2607901 - Jaboatão dos Guararapes - PE</v>
          </cell>
          <cell r="N147">
            <v>1657.81</v>
          </cell>
        </row>
        <row r="148">
          <cell r="C148" t="str">
            <v>UPA ENGENHO VELHO - C.G 010/2022</v>
          </cell>
          <cell r="E148" t="str">
            <v xml:space="preserve">5.25 - Serviços Bancários </v>
          </cell>
          <cell r="F148">
            <v>360305158247</v>
          </cell>
          <cell r="G148" t="str">
            <v>CAIXA ECONOMICA FEDERAL</v>
          </cell>
          <cell r="H148" t="str">
            <v>S</v>
          </cell>
          <cell r="I148" t="str">
            <v>N</v>
          </cell>
          <cell r="K148">
            <v>44651</v>
          </cell>
          <cell r="M148" t="str">
            <v>2611606 - Recife - PE</v>
          </cell>
          <cell r="N148">
            <v>89.95</v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A106" zoomScale="70" zoomScaleNormal="70" workbookViewId="0">
      <selection activeCell="D131" sqref="D131"/>
    </sheetView>
  </sheetViews>
  <sheetFormatPr defaultColWidth="8.7265625" defaultRowHeight="12.5"/>
  <cols>
    <col min="1" max="1" width="30.269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26953125" style="9" bestFit="1" customWidth="1"/>
    <col min="12" max="12" width="21.8164062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(OCULTAR)'!$Q$3:$S$133,3,0),"")</f>
        <v>9767633000951</v>
      </c>
      <c r="B2" s="4" t="str">
        <f>'[1]TCE - ANEXO IV - Preencher'!C11</f>
        <v>UPA ENGENHO VELHO - C.G 010/2022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 xml:space="preserve">MEDICAL MERCANTIL DE APARELHAGEM MEDICA LTDA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546906</v>
      </c>
      <c r="I2" s="6">
        <f>IF('[1]TCE - ANEXO IV - Preencher'!K11="","",'[1]TCE - ANEXO IV - Preencher'!K11)</f>
        <v>44635</v>
      </c>
      <c r="J2" s="5" t="str">
        <f>'[1]TCE - ANEXO IV - Preencher'!L11</f>
        <v>26220310779833000156550010005469061161327980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714</v>
      </c>
    </row>
    <row r="3" spans="1:12" s="8" customFormat="1" ht="19.5" customHeight="1">
      <c r="A3" s="3">
        <f>IFERROR(VLOOKUP(B3,'[1]DADOS (OCULTAR)'!$Q$3:$S$133,3,0),"")</f>
        <v>9767633000951</v>
      </c>
      <c r="B3" s="4" t="str">
        <f>'[1]TCE - ANEXO IV - Preencher'!C12</f>
        <v>UPA ENGENHO VELHO - C.G 010/2022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 xml:space="preserve">MEDICAL MERCANTIL DE APARELHAGEM MEDICA LTDA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546343</v>
      </c>
      <c r="I3" s="6">
        <f>IF('[1]TCE - ANEXO IV - Preencher'!K12="","",'[1]TCE - ANEXO IV - Preencher'!K12)</f>
        <v>44628</v>
      </c>
      <c r="J3" s="5" t="str">
        <f>'[1]TCE - ANEXO IV - Preencher'!L12</f>
        <v>26220310779833000156550010005463431110203223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850.5</v>
      </c>
    </row>
    <row r="4" spans="1:12" s="8" customFormat="1" ht="19.5" customHeight="1">
      <c r="A4" s="3">
        <f>IFERROR(VLOOKUP(B4,'[1]DADOS (OCULTAR)'!$Q$3:$S$133,3,0),"")</f>
        <v>9767633000951</v>
      </c>
      <c r="B4" s="4" t="str">
        <f>'[1]TCE - ANEXO IV - Preencher'!C13</f>
        <v>UPA ENGENHO VELHO - C.G 010/2022</v>
      </c>
      <c r="C4" s="4" t="str">
        <f>'[1]TCE - ANEXO IV - Preencher'!E13</f>
        <v>3.12 - Material Hospitalar</v>
      </c>
      <c r="D4" s="3">
        <f>'[1]TCE - ANEXO IV - Preencher'!F13</f>
        <v>24436602000154</v>
      </c>
      <c r="E4" s="5" t="str">
        <f>'[1]TCE - ANEXO IV - Preencher'!G13</f>
        <v xml:space="preserve">ART CIRURGICA COMERCIO DE PRODUTOS HOSPITALAR LTDA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98393</v>
      </c>
      <c r="I4" s="6">
        <f>IF('[1]TCE - ANEXO IV - Preencher'!K13="","",'[1]TCE - ANEXO IV - Preencher'!K13)</f>
        <v>44642</v>
      </c>
      <c r="J4" s="5" t="str">
        <f>'[1]TCE - ANEXO IV - Preencher'!L13</f>
        <v>26220324436602000154550010000983931100749762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387.2</v>
      </c>
    </row>
    <row r="5" spans="1:12" s="8" customFormat="1" ht="19.5" customHeight="1">
      <c r="A5" s="3">
        <f>IFERROR(VLOOKUP(B5,'[1]DADOS (OCULTAR)'!$Q$3:$S$133,3,0),"")</f>
        <v>9767633000951</v>
      </c>
      <c r="B5" s="4" t="str">
        <f>'[1]TCE - ANEXO IV - Preencher'!C14</f>
        <v>UPA ENGENHO VELHO - C.G 010/2022</v>
      </c>
      <c r="C5" s="4" t="str">
        <f>'[1]TCE - ANEXO IV - Preencher'!E14</f>
        <v>3.12 - Material Hospitalar</v>
      </c>
      <c r="D5" s="3">
        <f>'[1]TCE - ANEXO IV - Preencher'!F14</f>
        <v>58426628000990</v>
      </c>
      <c r="E5" s="5" t="str">
        <f>'[1]TCE - ANEXO IV - Preencher'!G14</f>
        <v xml:space="preserve">SAMTRONIC INDUSTRIA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165</v>
      </c>
      <c r="I5" s="6">
        <f>IF('[1]TCE - ANEXO IV - Preencher'!K14="","",'[1]TCE - ANEXO IV - Preencher'!K14)</f>
        <v>44635</v>
      </c>
      <c r="J5" s="5" t="str">
        <f>'[1]TCE - ANEXO IV - Preencher'!L14</f>
        <v>26220358426628000990550010000001651962526090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1550</v>
      </c>
    </row>
    <row r="6" spans="1:12" s="8" customFormat="1" ht="19.5" customHeight="1">
      <c r="A6" s="3">
        <f>IFERROR(VLOOKUP(B6,'[1]DADOS (OCULTAR)'!$Q$3:$S$133,3,0),"")</f>
        <v>9767633000951</v>
      </c>
      <c r="B6" s="4" t="str">
        <f>'[1]TCE - ANEXO IV - Preencher'!C15</f>
        <v>UPA ENGENHO VELHO - C.G 010/2022</v>
      </c>
      <c r="C6" s="4" t="str">
        <f>'[1]TCE - ANEXO IV - Preencher'!E15</f>
        <v>3.12 - Material Hospitalar</v>
      </c>
      <c r="D6" s="3">
        <f>'[1]TCE - ANEXO IV - Preencher'!F15</f>
        <v>23680034000170</v>
      </c>
      <c r="E6" s="5" t="str">
        <f>'[1]TCE - ANEXO IV - Preencher'!G15</f>
        <v xml:space="preserve">D ARAUJO COMERCIAL EIRELLI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6116</v>
      </c>
      <c r="I6" s="6">
        <f>IF('[1]TCE - ANEXO IV - Preencher'!K15="","",'[1]TCE - ANEXO IV - Preencher'!K15)</f>
        <v>44635</v>
      </c>
      <c r="J6" s="5" t="str">
        <f>'[1]TCE - ANEXO IV - Preencher'!L15</f>
        <v>26220323680034000170550010000061161818500412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144</v>
      </c>
    </row>
    <row r="7" spans="1:12" s="8" customFormat="1" ht="19.5" customHeight="1">
      <c r="A7" s="3">
        <f>IFERROR(VLOOKUP(B7,'[1]DADOS (OCULTAR)'!$Q$3:$S$133,3,0),"")</f>
        <v>9767633000951</v>
      </c>
      <c r="B7" s="4" t="str">
        <f>'[1]TCE - ANEXO IV - Preencher'!C16</f>
        <v>UPA ENGENHO VELHO - C.G 010/2022</v>
      </c>
      <c r="C7" s="4" t="str">
        <f>'[1]TCE - ANEXO IV - Preencher'!E16</f>
        <v>3.12 - Material Hospitalar</v>
      </c>
      <c r="D7" s="3">
        <f>'[1]TCE - ANEXO IV - Preencher'!F16</f>
        <v>21596736000144</v>
      </c>
      <c r="E7" s="5" t="str">
        <f>'[1]TCE - ANEXO IV - Preencher'!G16</f>
        <v xml:space="preserve">ULTRAMEGA DISTRIBUIDORA HOSPITALAR LTDA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150685</v>
      </c>
      <c r="I7" s="6">
        <f>IF('[1]TCE - ANEXO IV - Preencher'!K16="","",'[1]TCE - ANEXO IV - Preencher'!K16)</f>
        <v>44641</v>
      </c>
      <c r="J7" s="5" t="str">
        <f>'[1]TCE - ANEXO IV - Preencher'!L16</f>
        <v>26220321596736000144550010001506851001555249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2797.6</v>
      </c>
    </row>
    <row r="8" spans="1:12" s="8" customFormat="1" ht="19.5" customHeight="1">
      <c r="A8" s="3">
        <f>IFERROR(VLOOKUP(B8,'[1]DADOS (OCULTAR)'!$Q$3:$S$133,3,0),"")</f>
        <v>9767633000951</v>
      </c>
      <c r="B8" s="4" t="str">
        <f>'[1]TCE - ANEXO IV - Preencher'!C17</f>
        <v>UPA ENGENHO VELHO - C.G 010/2022</v>
      </c>
      <c r="C8" s="4" t="str">
        <f>'[1]TCE - ANEXO IV - Preencher'!E17</f>
        <v>3.12 - Material Hospitalar</v>
      </c>
      <c r="D8" s="3">
        <f>'[1]TCE - ANEXO IV - Preencher'!F17</f>
        <v>35526444000140</v>
      </c>
      <c r="E8" s="5" t="str">
        <f>'[1]TCE - ANEXO IV - Preencher'!G17</f>
        <v>PROTECT LIFE COMERCIO DE PRODUTOS HOSPIT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251</v>
      </c>
      <c r="I8" s="6">
        <f>IF('[1]TCE - ANEXO IV - Preencher'!K17="","",'[1]TCE - ANEXO IV - Preencher'!K17)</f>
        <v>44642</v>
      </c>
      <c r="J8" s="5" t="str">
        <f>'[1]TCE - ANEXO IV - Preencher'!L17</f>
        <v>26220335526444000140550550000002511062800006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1575</v>
      </c>
    </row>
    <row r="9" spans="1:12" s="8" customFormat="1" ht="19.5" customHeight="1">
      <c r="A9" s="3">
        <f>IFERROR(VLOOKUP(B9,'[1]DADOS (OCULTAR)'!$Q$3:$S$133,3,0),"")</f>
        <v>9767633000951</v>
      </c>
      <c r="B9" s="4" t="str">
        <f>'[1]TCE - ANEXO IV - Preencher'!C18</f>
        <v>UPA ENGENHO VELHO - C.G 010/2022</v>
      </c>
      <c r="C9" s="4" t="str">
        <f>'[1]TCE - ANEXO IV - Preencher'!E18</f>
        <v>3.12 - Material Hospitalar</v>
      </c>
      <c r="D9" s="3">
        <f>'[1]TCE - ANEXO IV - Preencher'!F18</f>
        <v>23993232000193</v>
      </c>
      <c r="E9" s="5" t="str">
        <f>'[1]TCE - ANEXO IV - Preencher'!G18</f>
        <v xml:space="preserve">MEDIAL SAUDE DISTRI PROD MED HOSP LTDA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1431</v>
      </c>
      <c r="I9" s="6">
        <f>IF('[1]TCE - ANEXO IV - Preencher'!K18="","",'[1]TCE - ANEXO IV - Preencher'!K18)</f>
        <v>44641</v>
      </c>
      <c r="J9" s="5" t="str">
        <f>'[1]TCE - ANEXO IV - Preencher'!L18</f>
        <v>26220323993232000193550010000014311174901245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1044.6600000000001</v>
      </c>
    </row>
    <row r="10" spans="1:12" s="8" customFormat="1" ht="19.5" customHeight="1">
      <c r="A10" s="3">
        <f>IFERROR(VLOOKUP(B10,'[1]DADOS (OCULTAR)'!$Q$3:$S$133,3,0),"")</f>
        <v>9767633000951</v>
      </c>
      <c r="B10" s="4" t="str">
        <f>'[1]TCE - ANEXO IV - Preencher'!C19</f>
        <v>UPA ENGENHO VELHO - C.G 010/2022</v>
      </c>
      <c r="C10" s="4" t="str">
        <f>'[1]TCE - ANEXO IV - Preencher'!E19</f>
        <v>3.12 - Material Hospitalar</v>
      </c>
      <c r="D10" s="3">
        <f>'[1]TCE - ANEXO IV - Preencher'!F19</f>
        <v>10978106000118</v>
      </c>
      <c r="E10" s="5" t="str">
        <f>'[1]TCE - ANEXO IV - Preencher'!G19</f>
        <v xml:space="preserve">CIRURGICA FAMED DISTRIBUIDORA DE PRODUTOS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1432</v>
      </c>
      <c r="I10" s="6">
        <f>IF('[1]TCE - ANEXO IV - Preencher'!K19="","",'[1]TCE - ANEXO IV - Preencher'!K19)</f>
        <v>44644</v>
      </c>
      <c r="J10" s="5" t="str">
        <f>'[1]TCE - ANEXO IV - Preencher'!L19</f>
        <v>26220310978106000118550010000014321985090869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584</v>
      </c>
    </row>
    <row r="11" spans="1:12" s="8" customFormat="1" ht="19.5" customHeight="1">
      <c r="A11" s="3">
        <f>IFERROR(VLOOKUP(B11,'[1]DADOS (OCULTAR)'!$Q$3:$S$133,3,0),"")</f>
        <v>9767633000951</v>
      </c>
      <c r="B11" s="4" t="str">
        <f>'[1]TCE - ANEXO IV - Preencher'!C20</f>
        <v>UPA ENGENHO VELHO - C.G 010/2022</v>
      </c>
      <c r="C11" s="4" t="str">
        <f>'[1]TCE - ANEXO IV - Preencher'!E20</f>
        <v>3.12 - Material Hospitalar</v>
      </c>
      <c r="D11" s="3">
        <f>'[1]TCE - ANEXO IV - Preencher'!F20</f>
        <v>35514416000102</v>
      </c>
      <c r="E11" s="5" t="str">
        <f>'[1]TCE - ANEXO IV - Preencher'!G20</f>
        <v xml:space="preserve">QUALIMMED COM ATAC MED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1015</v>
      </c>
      <c r="I11" s="6">
        <f>IF('[1]TCE - ANEXO IV - Preencher'!K20="","",'[1]TCE - ANEXO IV - Preencher'!K20)</f>
        <v>44645</v>
      </c>
      <c r="J11" s="5" t="str">
        <f>'[1]TCE - ANEXO IV - Preencher'!L20</f>
        <v>26220335514416000102550010000010151115425353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1080</v>
      </c>
    </row>
    <row r="12" spans="1:12" s="8" customFormat="1" ht="19.5" customHeight="1">
      <c r="A12" s="3">
        <f>IFERROR(VLOOKUP(B12,'[1]DADOS (OCULTAR)'!$Q$3:$S$133,3,0),"")</f>
        <v>9767633000951</v>
      </c>
      <c r="B12" s="4" t="str">
        <f>'[1]TCE - ANEXO IV - Preencher'!C21</f>
        <v>UPA ENGENHO VELHO - C.G 010/2022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 xml:space="preserve">MEDICAL MERCANTIL DE APARELHAGEM MEDICA LTDA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547838</v>
      </c>
      <c r="I12" s="6">
        <f>IF('[1]TCE - ANEXO IV - Preencher'!K21="","",'[1]TCE - ANEXO IV - Preencher'!K21)</f>
        <v>44649</v>
      </c>
      <c r="J12" s="5" t="str">
        <f>'[1]TCE - ANEXO IV - Preencher'!L21</f>
        <v>26220310779833000156550010005478381093737310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850.5</v>
      </c>
    </row>
    <row r="13" spans="1:12" s="8" customFormat="1" ht="19.5" customHeight="1">
      <c r="A13" s="3">
        <f>IFERROR(VLOOKUP(B13,'[1]DADOS (OCULTAR)'!$Q$3:$S$133,3,0),"")</f>
        <v>9767633000951</v>
      </c>
      <c r="B13" s="4" t="str">
        <f>'[1]TCE - ANEXO IV - Preencher'!C22</f>
        <v>UPA ENGENHO VELHO - C.G 010/2022</v>
      </c>
      <c r="C13" s="4" t="str">
        <f>'[1]TCE - ANEXO IV - Preencher'!E22</f>
        <v>3.12 - Material Hospitalar</v>
      </c>
      <c r="D13" s="3">
        <f>'[1]TCE - ANEXO IV - Preencher'!F22</f>
        <v>5932624000160</v>
      </c>
      <c r="E13" s="5" t="str">
        <f>'[1]TCE - ANEXO IV - Preencher'!G22</f>
        <v xml:space="preserve">MEGAMED COMERCIO LTDA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17385</v>
      </c>
      <c r="I13" s="6">
        <f>IF('[1]TCE - ANEXO IV - Preencher'!K22="","",'[1]TCE - ANEXO IV - Preencher'!K22)</f>
        <v>44642</v>
      </c>
      <c r="J13" s="5" t="str">
        <f>'[1]TCE - ANEXO IV - Preencher'!L22</f>
        <v>26220305932624000160550010000173851703048166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6803.5</v>
      </c>
    </row>
    <row r="14" spans="1:12" s="8" customFormat="1" ht="19.5" customHeight="1">
      <c r="A14" s="3">
        <f>IFERROR(VLOOKUP(B14,'[1]DADOS (OCULTAR)'!$Q$3:$S$133,3,0),"")</f>
        <v>9767633000951</v>
      </c>
      <c r="B14" s="4" t="str">
        <f>'[1]TCE - ANEXO IV - Preencher'!C23</f>
        <v>UPA ENGENHO VELHO - C.G 010/2022</v>
      </c>
      <c r="C14" s="4" t="str">
        <f>'[1]TCE - ANEXO IV - Preencher'!E23</f>
        <v>3.12 - Material Hospitalar</v>
      </c>
      <c r="D14" s="3">
        <f>'[1]TCE - ANEXO IV - Preencher'!F23</f>
        <v>5932624000160</v>
      </c>
      <c r="E14" s="5" t="str">
        <f>'[1]TCE - ANEXO IV - Preencher'!G23</f>
        <v xml:space="preserve">MEGAMED COMERCIO LTDA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17422</v>
      </c>
      <c r="I14" s="6">
        <f>IF('[1]TCE - ANEXO IV - Preencher'!K23="","",'[1]TCE - ANEXO IV - Preencher'!K23)</f>
        <v>44644</v>
      </c>
      <c r="J14" s="5" t="str">
        <f>'[1]TCE - ANEXO IV - Preencher'!L23</f>
        <v>26220305932624000160550010000174221584615203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925.6</v>
      </c>
    </row>
    <row r="15" spans="1:12" s="8" customFormat="1" ht="19.5" customHeight="1">
      <c r="A15" s="3">
        <f>IFERROR(VLOOKUP(B15,'[1]DADOS (OCULTAR)'!$Q$3:$S$133,3,0),"")</f>
        <v>9767633000951</v>
      </c>
      <c r="B15" s="4" t="str">
        <f>'[1]TCE - ANEXO IV - Preencher'!C24</f>
        <v>UPA ENGENHO VELHO - C.G 010/2022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 xml:space="preserve">CIRURGICA MONTEBELO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127463</v>
      </c>
      <c r="I15" s="6">
        <f>IF('[1]TCE - ANEXO IV - Preencher'!K24="","",'[1]TCE - ANEXO IV - Preencher'!K24)</f>
        <v>44642</v>
      </c>
      <c r="J15" s="5" t="str">
        <f>'[1]TCE - ANEXO IV - Preencher'!L24</f>
        <v>26220308674752000140550010001274631223404884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1233.5899999999999</v>
      </c>
    </row>
    <row r="16" spans="1:12" s="8" customFormat="1" ht="19.5" customHeight="1">
      <c r="A16" s="3">
        <f>IFERROR(VLOOKUP(B16,'[1]DADOS (OCULTAR)'!$Q$3:$S$133,3,0),"")</f>
        <v>9767633000951</v>
      </c>
      <c r="B16" s="4" t="str">
        <f>'[1]TCE - ANEXO IV - Preencher'!C25</f>
        <v>UPA ENGENHO VELHO - C.G 010/2022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 xml:space="preserve">CIRURGICA MONTEBELO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12825</v>
      </c>
      <c r="I16" s="6">
        <f>IF('[1]TCE - ANEXO IV - Preencher'!K25="","",'[1]TCE - ANEXO IV - Preencher'!K25)</f>
        <v>44642</v>
      </c>
      <c r="J16" s="5" t="str">
        <f>'[1]TCE - ANEXO IV - Preencher'!L25</f>
        <v>26220308674752000301550010000128251783787130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2687.72</v>
      </c>
    </row>
    <row r="17" spans="1:12" s="8" customFormat="1" ht="19.5" customHeight="1">
      <c r="A17" s="3">
        <f>IFERROR(VLOOKUP(B17,'[1]DADOS (OCULTAR)'!$Q$3:$S$133,3,0),"")</f>
        <v>9767633000951</v>
      </c>
      <c r="B17" s="4" t="str">
        <f>'[1]TCE - ANEXO IV - Preencher'!C26</f>
        <v>UPA ENGENHO VELHO - C.G 010/2022</v>
      </c>
      <c r="C17" s="4" t="str">
        <f>'[1]TCE - ANEXO IV - Preencher'!E26</f>
        <v>3.11 - Material Laboratorial</v>
      </c>
      <c r="D17" s="3">
        <f>'[1]TCE - ANEXO IV - Preencher'!F26</f>
        <v>10779833000156</v>
      </c>
      <c r="E17" s="5" t="str">
        <f>'[1]TCE - ANEXO IV - Preencher'!G26</f>
        <v xml:space="preserve">MEDICAL MERCANTIL DE APARELHAGEM MEDICA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546343</v>
      </c>
      <c r="I17" s="6">
        <f>IF('[1]TCE - ANEXO IV - Preencher'!K26="","",'[1]TCE - ANEXO IV - Preencher'!K26)</f>
        <v>44628</v>
      </c>
      <c r="J17" s="5" t="str">
        <f>'[1]TCE - ANEXO IV - Preencher'!L26</f>
        <v>26220310779833000156550010005463431110203223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1100</v>
      </c>
    </row>
    <row r="18" spans="1:12" s="8" customFormat="1" ht="19.5" customHeight="1">
      <c r="A18" s="3">
        <f>IFERROR(VLOOKUP(B18,'[1]DADOS (OCULTAR)'!$Q$3:$S$133,3,0),"")</f>
        <v>9767633000951</v>
      </c>
      <c r="B18" s="4" t="str">
        <f>'[1]TCE - ANEXO IV - Preencher'!C27</f>
        <v>UPA ENGENHO VELHO - C.G 010/2022</v>
      </c>
      <c r="C18" s="4" t="str">
        <f>'[1]TCE - ANEXO IV - Preencher'!E27</f>
        <v>3.11 - Material Laboratorial</v>
      </c>
      <c r="D18" s="3">
        <f>'[1]TCE - ANEXO IV - Preencher'!F27</f>
        <v>10779833000156</v>
      </c>
      <c r="E18" s="5" t="str">
        <f>'[1]TCE - ANEXO IV - Preencher'!G27</f>
        <v xml:space="preserve">MEDICAL MERCANTIL DE APARELHAGEM MEDICA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547838</v>
      </c>
      <c r="I18" s="6">
        <f>IF('[1]TCE - ANEXO IV - Preencher'!K27="","",'[1]TCE - ANEXO IV - Preencher'!K27)</f>
        <v>44649</v>
      </c>
      <c r="J18" s="5" t="str">
        <f>'[1]TCE - ANEXO IV - Preencher'!L27</f>
        <v>26220310779833000156550010005478381093737310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1540</v>
      </c>
    </row>
    <row r="19" spans="1:12" s="8" customFormat="1" ht="19.5" customHeight="1">
      <c r="A19" s="3">
        <f>IFERROR(VLOOKUP(B19,'[1]DADOS (OCULTAR)'!$Q$3:$S$133,3,0),"")</f>
        <v>9767633000951</v>
      </c>
      <c r="B19" s="4" t="str">
        <f>'[1]TCE - ANEXO IV - Preencher'!C28</f>
        <v>UPA ENGENHO VELHO - C.G 010/2022</v>
      </c>
      <c r="C19" s="4" t="str">
        <f>'[1]TCE - ANEXO IV - Preencher'!E28</f>
        <v>3.5 - Material Odontológico</v>
      </c>
      <c r="D19" s="3">
        <f>'[1]TCE - ANEXO IV - Preencher'!F28</f>
        <v>2477571000147</v>
      </c>
      <c r="E19" s="5" t="str">
        <f>'[1]TCE - ANEXO IV - Preencher'!G28</f>
        <v xml:space="preserve">DENTAL MED SUL ARTIGOS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278545</v>
      </c>
      <c r="I19" s="6">
        <f>IF('[1]TCE - ANEXO IV - Preencher'!K28="","",'[1]TCE - ANEXO IV - Preencher'!K28)</f>
        <v>44643</v>
      </c>
      <c r="J19" s="5" t="str">
        <f>'[1]TCE - ANEXO IV - Preencher'!L28</f>
        <v>41220302477571000147550010002785451445566790</v>
      </c>
      <c r="K19" s="5" t="str">
        <f>IF(F19="B",LEFT('[1]TCE - ANEXO IV - Preencher'!M28,2),IF(F19="S",LEFT('[1]TCE - ANEXO IV - Preencher'!M28,7),IF('[1]TCE - ANEXO IV - Preencher'!H28="","")))</f>
        <v>41</v>
      </c>
      <c r="L19" s="7">
        <f>'[1]TCE - ANEXO IV - Preencher'!N28</f>
        <v>629.45000000000005</v>
      </c>
    </row>
    <row r="20" spans="1:12" s="8" customFormat="1" ht="19.5" customHeight="1">
      <c r="A20" s="3">
        <f>IFERROR(VLOOKUP(B20,'[1]DADOS (OCULTAR)'!$Q$3:$S$133,3,0),"")</f>
        <v>9767633000951</v>
      </c>
      <c r="B20" s="4" t="str">
        <f>'[1]TCE - ANEXO IV - Preencher'!C29</f>
        <v>UPA ENGENHO VELHO - C.G 010/2022</v>
      </c>
      <c r="C20" s="4" t="str">
        <f>'[1]TCE - ANEXO IV - Preencher'!E29</f>
        <v>3.99 - Outras despesas com Material de Consumo</v>
      </c>
      <c r="D20" s="3">
        <f>'[1]TCE - ANEXO IV - Preencher'!F29</f>
        <v>8674752000140</v>
      </c>
      <c r="E20" s="5" t="str">
        <f>'[1]TCE - ANEXO IV - Preencher'!G29</f>
        <v xml:space="preserve">CIRURGICA MONTEBELO LTDA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127421</v>
      </c>
      <c r="I20" s="6">
        <f>IF('[1]TCE - ANEXO IV - Preencher'!K29="","",'[1]TCE - ANEXO IV - Preencher'!K29)</f>
        <v>44642</v>
      </c>
      <c r="J20" s="5" t="str">
        <f>'[1]TCE - ANEXO IV - Preencher'!L29</f>
        <v>26220308674752000140550010001274211727460753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3328.55</v>
      </c>
    </row>
    <row r="21" spans="1:12" s="8" customFormat="1" ht="19.5" customHeight="1">
      <c r="A21" s="3">
        <f>IFERROR(VLOOKUP(B21,'[1]DADOS (OCULTAR)'!$Q$3:$S$133,3,0),"")</f>
        <v>9767633000951</v>
      </c>
      <c r="B21" s="4" t="str">
        <f>'[1]TCE - ANEXO IV - Preencher'!C30</f>
        <v>UPA ENGENHO VELHO - C.G 010/2022</v>
      </c>
      <c r="C21" s="4" t="str">
        <f>'[1]TCE - ANEXO IV - Preencher'!E30</f>
        <v>3.4 - Material Farmacológico</v>
      </c>
      <c r="D21" s="3">
        <f>'[1]TCE - ANEXO IV - Preencher'!F30</f>
        <v>8778201000126</v>
      </c>
      <c r="E21" s="5" t="str">
        <f>'[1]TCE - ANEXO IV - Preencher'!G30</f>
        <v xml:space="preserve">DROGAFONTE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367027</v>
      </c>
      <c r="I21" s="6">
        <f>IF('[1]TCE - ANEXO IV - Preencher'!K30="","",'[1]TCE - ANEXO IV - Preencher'!K30)</f>
        <v>44635</v>
      </c>
      <c r="J21" s="5" t="str">
        <f>'[1]TCE - ANEXO IV - Preencher'!L30</f>
        <v>26220308778201000126550010003670271995773306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2949</v>
      </c>
    </row>
    <row r="22" spans="1:12" s="8" customFormat="1" ht="19.5" customHeight="1">
      <c r="A22" s="3">
        <f>IFERROR(VLOOKUP(B22,'[1]DADOS (OCULTAR)'!$Q$3:$S$133,3,0),"")</f>
        <v>9767633000951</v>
      </c>
      <c r="B22" s="4" t="str">
        <f>'[1]TCE - ANEXO IV - Preencher'!C31</f>
        <v>UPA ENGENHO VELHO - C.G 010/2022</v>
      </c>
      <c r="C22" s="4" t="str">
        <f>'[1]TCE - ANEXO IV - Preencher'!E31</f>
        <v>3.4 - Material Farmacológico</v>
      </c>
      <c r="D22" s="3">
        <f>'[1]TCE - ANEXO IV - Preencher'!F31</f>
        <v>23680034000170</v>
      </c>
      <c r="E22" s="5" t="str">
        <f>'[1]TCE - ANEXO IV - Preencher'!G31</f>
        <v xml:space="preserve">D ARAUJO COMERCIAL EIRELLI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6116</v>
      </c>
      <c r="I22" s="6">
        <f>IF('[1]TCE - ANEXO IV - Preencher'!K31="","",'[1]TCE - ANEXO IV - Preencher'!K31)</f>
        <v>44635</v>
      </c>
      <c r="J22" s="5" t="str">
        <f>'[1]TCE - ANEXO IV - Preencher'!L31</f>
        <v>26220323680034000170550010000061161818500412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11600</v>
      </c>
    </row>
    <row r="23" spans="1:12" s="8" customFormat="1" ht="19.5" customHeight="1">
      <c r="A23" s="3">
        <f>IFERROR(VLOOKUP(B23,'[1]DADOS (OCULTAR)'!$Q$3:$S$133,3,0),"")</f>
        <v>9767633000951</v>
      </c>
      <c r="B23" s="4" t="str">
        <f>'[1]TCE - ANEXO IV - Preencher'!C32</f>
        <v>UPA ENGENHO VELHO - C.G 010/2022</v>
      </c>
      <c r="C23" s="4" t="str">
        <f>'[1]TCE - ANEXO IV - Preencher'!E32</f>
        <v>3.4 - Material Farmacológico</v>
      </c>
      <c r="D23" s="3">
        <f>'[1]TCE - ANEXO IV - Preencher'!F32</f>
        <v>9007162000126</v>
      </c>
      <c r="E23" s="5" t="str">
        <f>'[1]TCE - ANEXO IV - Preencher'!G32</f>
        <v xml:space="preserve">MAUES LOBATO COM E REP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84808</v>
      </c>
      <c r="I23" s="6">
        <f>IF('[1]TCE - ANEXO IV - Preencher'!K32="","",'[1]TCE - ANEXO IV - Preencher'!K32)</f>
        <v>44637</v>
      </c>
      <c r="J23" s="5" t="str">
        <f>'[1]TCE - ANEXO IV - Preencher'!L32</f>
        <v>26220309007162000126550010000848081583471322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17100</v>
      </c>
    </row>
    <row r="24" spans="1:12" s="8" customFormat="1" ht="19.5" customHeight="1">
      <c r="A24" s="3">
        <f>IFERROR(VLOOKUP(B24,'[1]DADOS (OCULTAR)'!$Q$3:$S$133,3,0),"")</f>
        <v>9767633000951</v>
      </c>
      <c r="B24" s="4" t="str">
        <f>'[1]TCE - ANEXO IV - Preencher'!C33</f>
        <v>UPA ENGENHO VELHO - C.G 010/2022</v>
      </c>
      <c r="C24" s="4" t="str">
        <f>'[1]TCE - ANEXO IV - Preencher'!E33</f>
        <v>3.4 - Material Farmacológico</v>
      </c>
      <c r="D24" s="3">
        <f>'[1]TCE - ANEXO IV - Preencher'!F33</f>
        <v>9007162000126</v>
      </c>
      <c r="E24" s="5" t="str">
        <f>'[1]TCE - ANEXO IV - Preencher'!G33</f>
        <v xml:space="preserve">MAUES LOBATO COM E REP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84809</v>
      </c>
      <c r="I24" s="6">
        <f>IF('[1]TCE - ANEXO IV - Preencher'!K33="","",'[1]TCE - ANEXO IV - Preencher'!K33)</f>
        <v>44637</v>
      </c>
      <c r="J24" s="5" t="str">
        <f>'[1]TCE - ANEXO IV - Preencher'!L33</f>
        <v>26220309007162000126550010000848091138538839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7639.52</v>
      </c>
    </row>
    <row r="25" spans="1:12" s="8" customFormat="1" ht="19.5" customHeight="1">
      <c r="A25" s="3">
        <f>IFERROR(VLOOKUP(B25,'[1]DADOS (OCULTAR)'!$Q$3:$S$133,3,0),"")</f>
        <v>9767633000951</v>
      </c>
      <c r="B25" s="4" t="str">
        <f>'[1]TCE - ANEXO IV - Preencher'!C34</f>
        <v>UPA ENGENHO VELHO - C.G 010/2022</v>
      </c>
      <c r="C25" s="4" t="str">
        <f>'[1]TCE - ANEXO IV - Preencher'!E34</f>
        <v>3.4 - Material Farmacológico</v>
      </c>
      <c r="D25" s="3">
        <f>'[1]TCE - ANEXO IV - Preencher'!F34</f>
        <v>9607807000161</v>
      </c>
      <c r="E25" s="5" t="str">
        <f>'[1]TCE - ANEXO IV - Preencher'!G34</f>
        <v>INJEFARMA CAVALCANTI E SILVA DIST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19336</v>
      </c>
      <c r="I25" s="6">
        <f>IF('[1]TCE - ANEXO IV - Preencher'!K34="","",'[1]TCE - ANEXO IV - Preencher'!K34)</f>
        <v>44638</v>
      </c>
      <c r="J25" s="5" t="str">
        <f>'[1]TCE - ANEXO IV - Preencher'!L34</f>
        <v>26220309607807000161550010000193361098065580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11218</v>
      </c>
    </row>
    <row r="26" spans="1:12" s="8" customFormat="1" ht="19.5" customHeight="1">
      <c r="A26" s="3">
        <f>IFERROR(VLOOKUP(B26,'[1]DADOS (OCULTAR)'!$Q$3:$S$133,3,0),"")</f>
        <v>9767633000951</v>
      </c>
      <c r="B26" s="4" t="str">
        <f>'[1]TCE - ANEXO IV - Preencher'!C35</f>
        <v>UPA ENGENHO VELHO - C.G 010/2022</v>
      </c>
      <c r="C26" s="4" t="str">
        <f>'[1]TCE - ANEXO IV - Preencher'!E35</f>
        <v>3.4 - Material Farmacológico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23985</v>
      </c>
      <c r="I26" s="6">
        <f>IF('[1]TCE - ANEXO IV - Preencher'!K35="","",'[1]TCE - ANEXO IV - Preencher'!K35)</f>
        <v>44638</v>
      </c>
      <c r="J26" s="5" t="str">
        <f>'[1]TCE - ANEXO IV - Preencher'!L35</f>
        <v>26220367729178000653550010000239851495197156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4460</v>
      </c>
    </row>
    <row r="27" spans="1:12" s="8" customFormat="1" ht="19.5" customHeight="1">
      <c r="A27" s="3">
        <f>IFERROR(VLOOKUP(B27,'[1]DADOS (OCULTAR)'!$Q$3:$S$133,3,0),"")</f>
        <v>9767633000951</v>
      </c>
      <c r="B27" s="4" t="str">
        <f>'[1]TCE - ANEXO IV - Preencher'!C36</f>
        <v>UPA ENGENHO VELHO - C.G 010/2022</v>
      </c>
      <c r="C27" s="4" t="str">
        <f>'[1]TCE - ANEXO IV - Preencher'!E36</f>
        <v>3.4 - Material Farmacológico</v>
      </c>
      <c r="D27" s="3">
        <f>'[1]TCE - ANEXO IV - Preencher'!F36</f>
        <v>21596736000144</v>
      </c>
      <c r="E27" s="5" t="str">
        <f>'[1]TCE - ANEXO IV - Preencher'!G36</f>
        <v xml:space="preserve">ULTRAMEGA DISTRIBUIDORA HOSPITALAR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150960</v>
      </c>
      <c r="I27" s="6">
        <f>IF('[1]TCE - ANEXO IV - Preencher'!K36="","",'[1]TCE - ANEXO IV - Preencher'!K36)</f>
        <v>44641</v>
      </c>
      <c r="J27" s="5" t="str">
        <f>'[1]TCE - ANEXO IV - Preencher'!L36</f>
        <v>26220321596736000144550010001506901001555290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3847.93</v>
      </c>
    </row>
    <row r="28" spans="1:12" s="8" customFormat="1" ht="19.5" customHeight="1">
      <c r="A28" s="3">
        <f>IFERROR(VLOOKUP(B28,'[1]DADOS (OCULTAR)'!$Q$3:$S$133,3,0),"")</f>
        <v>9767633000951</v>
      </c>
      <c r="B28" s="4" t="str">
        <f>'[1]TCE - ANEXO IV - Preencher'!C37</f>
        <v>UPA ENGENHO VELHO - C.G 010/2022</v>
      </c>
      <c r="C28" s="4" t="str">
        <f>'[1]TCE - ANEXO IV - Preencher'!E37</f>
        <v>3.4 - Material Farmacológico</v>
      </c>
      <c r="D28" s="3">
        <f>'[1]TCE - ANEXO IV - Preencher'!F37</f>
        <v>8778201000126</v>
      </c>
      <c r="E28" s="5" t="str">
        <f>'[1]TCE - ANEXO IV - Preencher'!G37</f>
        <v xml:space="preserve">DROGAFONTE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367858</v>
      </c>
      <c r="I28" s="6">
        <f>IF('[1]TCE - ANEXO IV - Preencher'!K37="","",'[1]TCE - ANEXO IV - Preencher'!K37)</f>
        <v>44643</v>
      </c>
      <c r="J28" s="5" t="str">
        <f>'[1]TCE - ANEXO IV - Preencher'!L37</f>
        <v>26220308778201000126550010003678581992376772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12978</v>
      </c>
    </row>
    <row r="29" spans="1:12" s="8" customFormat="1" ht="19.5" customHeight="1">
      <c r="A29" s="3">
        <f>IFERROR(VLOOKUP(B29,'[1]DADOS (OCULTAR)'!$Q$3:$S$133,3,0),"")</f>
        <v>9767633000951</v>
      </c>
      <c r="B29" s="4" t="str">
        <f>'[1]TCE - ANEXO IV - Preencher'!C38</f>
        <v>UPA ENGENHO VELHO - C.G 010/2022</v>
      </c>
      <c r="C29" s="4" t="str">
        <f>'[1]TCE - ANEXO IV - Preencher'!E38</f>
        <v>3.4 - Material Farmacológico</v>
      </c>
      <c r="D29" s="3">
        <f>'[1]TCE - ANEXO IV - Preencher'!F38</f>
        <v>67729178000653</v>
      </c>
      <c r="E29" s="5" t="str">
        <f>'[1]TCE - ANEXO IV - Preencher'!G38</f>
        <v>COMERCIAL CIRURGICA RIOCLARENSE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24167</v>
      </c>
      <c r="I29" s="6">
        <f>IF('[1]TCE - ANEXO IV - Preencher'!K38="","",'[1]TCE - ANEXO IV - Preencher'!K38)</f>
        <v>44642</v>
      </c>
      <c r="J29" s="5" t="str">
        <f>'[1]TCE - ANEXO IV - Preencher'!L38</f>
        <v>26220367729178000653550010000241671539912117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1186</v>
      </c>
    </row>
    <row r="30" spans="1:12" s="8" customFormat="1" ht="19.5" customHeight="1">
      <c r="A30" s="3">
        <f>IFERROR(VLOOKUP(B30,'[1]DADOS (OCULTAR)'!$Q$3:$S$133,3,0),"")</f>
        <v>9767633000951</v>
      </c>
      <c r="B30" s="4" t="str">
        <f>'[1]TCE - ANEXO IV - Preencher'!C39</f>
        <v>UPA ENGENHO VELHO - C.G 010/2022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 xml:space="preserve">EXOMED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160165</v>
      </c>
      <c r="I30" s="6">
        <f>IF('[1]TCE - ANEXO IV - Preencher'!K39="","",'[1]TCE - ANEXO IV - Preencher'!K39)</f>
        <v>44645</v>
      </c>
      <c r="J30" s="5" t="str">
        <f>'[1]TCE - ANEXO IV - Preencher'!L39</f>
        <v>26220312882932000194550010001601651539071390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587.52</v>
      </c>
    </row>
    <row r="31" spans="1:12" s="8" customFormat="1" ht="19.5" customHeight="1">
      <c r="A31" s="3">
        <f>IFERROR(VLOOKUP(B31,'[1]DADOS (OCULTAR)'!$Q$3:$S$133,3,0),"")</f>
        <v>9767633000951</v>
      </c>
      <c r="B31" s="4" t="str">
        <f>'[1]TCE - ANEXO IV - Preencher'!C40</f>
        <v>UPA ENGENHO VELHO - C.G 010/2022</v>
      </c>
      <c r="C31" s="4" t="str">
        <f>'[1]TCE - ANEXO IV - Preencher'!E40</f>
        <v>3.4 - Material Farmacológico</v>
      </c>
      <c r="D31" s="3">
        <f>'[1]TCE - ANEXO IV - Preencher'!F40</f>
        <v>21939878000167</v>
      </c>
      <c r="E31" s="5" t="str">
        <f>'[1]TCE - ANEXO IV - Preencher'!G40</f>
        <v>BEM ESTAR PRODUTOS FARMACEUTICOS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3582</v>
      </c>
      <c r="I31" s="6">
        <f>IF('[1]TCE - ANEXO IV - Preencher'!K40="","",'[1]TCE - ANEXO IV - Preencher'!K40)</f>
        <v>44643</v>
      </c>
      <c r="J31" s="5" t="str">
        <f>'[1]TCE - ANEXO IV - Preencher'!L40</f>
        <v>26220321939878000167550010000035821100028534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2250.8000000000002</v>
      </c>
    </row>
    <row r="32" spans="1:12" s="8" customFormat="1" ht="19.5" customHeight="1">
      <c r="A32" s="3">
        <f>IFERROR(VLOOKUP(B32,'[1]DADOS (OCULTAR)'!$Q$3:$S$133,3,0),"")</f>
        <v>9767633000951</v>
      </c>
      <c r="B32" s="4" t="str">
        <f>'[1]TCE - ANEXO IV - Preencher'!C41</f>
        <v>UPA ENGENHO VELHO - C.G 010/2022</v>
      </c>
      <c r="C32" s="4" t="str">
        <f>'[1]TCE - ANEXO IV - Preencher'!E41</f>
        <v>3.4 - Material Farmacológico</v>
      </c>
      <c r="D32" s="3">
        <f>'[1]TCE - ANEXO IV - Preencher'!F41</f>
        <v>30848237000198</v>
      </c>
      <c r="E32" s="5" t="str">
        <f>'[1]TCE - ANEXO IV - Preencher'!G41</f>
        <v xml:space="preserve">PH COMERCIO DE PRODUTOS MED HOSPITALAR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9469</v>
      </c>
      <c r="I32" s="6">
        <f>IF('[1]TCE - ANEXO IV - Preencher'!K41="","",'[1]TCE - ANEXO IV - Preencher'!K41)</f>
        <v>44644</v>
      </c>
      <c r="J32" s="5" t="str">
        <f>'[1]TCE - ANEXO IV - Preencher'!L41</f>
        <v>26220330848237000198550010000094691669209840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2945</v>
      </c>
    </row>
    <row r="33" spans="1:12" s="8" customFormat="1" ht="19.5" customHeight="1">
      <c r="A33" s="3">
        <f>IFERROR(VLOOKUP(B33,'[1]DADOS (OCULTAR)'!$Q$3:$S$133,3,0),"")</f>
        <v>9767633000951</v>
      </c>
      <c r="B33" s="4" t="str">
        <f>'[1]TCE - ANEXO IV - Preencher'!C42</f>
        <v>UPA ENGENHO VELHO - C.G 010/2022</v>
      </c>
      <c r="C33" s="4" t="str">
        <f>'[1]TCE - ANEXO IV - Preencher'!E42</f>
        <v>3.4 - Material Farmacológico</v>
      </c>
      <c r="D33" s="3">
        <f>'[1]TCE - ANEXO IV - Preencher'!F42</f>
        <v>8674752000140</v>
      </c>
      <c r="E33" s="5" t="str">
        <f>'[1]TCE - ANEXO IV - Preencher'!G42</f>
        <v xml:space="preserve">CIRURGICA MONTEBELO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127434</v>
      </c>
      <c r="I33" s="6">
        <f>IF('[1]TCE - ANEXO IV - Preencher'!K42="","",'[1]TCE - ANEXO IV - Preencher'!K42)</f>
        <v>44642</v>
      </c>
      <c r="J33" s="5" t="str">
        <f>'[1]TCE - ANEXO IV - Preencher'!L42</f>
        <v>262203087782010001265510003682991502593962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6059.38</v>
      </c>
    </row>
    <row r="34" spans="1:12" s="8" customFormat="1" ht="19.5" customHeight="1">
      <c r="A34" s="3">
        <f>IFERROR(VLOOKUP(B34,'[1]DADOS (OCULTAR)'!$Q$3:$S$133,3,0),"")</f>
        <v>9767633000951</v>
      </c>
      <c r="B34" s="4" t="str">
        <f>'[1]TCE - ANEXO IV - Preencher'!C43</f>
        <v>UPA ENGENHO VELHO - C.G 010/2022</v>
      </c>
      <c r="C34" s="4" t="str">
        <f>'[1]TCE - ANEXO IV - Preencher'!E43</f>
        <v>3.4 - Material Farmacológico</v>
      </c>
      <c r="D34" s="3">
        <f>'[1]TCE - ANEXO IV - Preencher'!F43</f>
        <v>8778201000126</v>
      </c>
      <c r="E34" s="5" t="str">
        <f>'[1]TCE - ANEXO IV - Preencher'!G43</f>
        <v xml:space="preserve">DROGAFONTE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368299</v>
      </c>
      <c r="I34" s="6">
        <f>IF('[1]TCE - ANEXO IV - Preencher'!K43="","",'[1]TCE - ANEXO IV - Preencher'!K43)</f>
        <v>44648</v>
      </c>
      <c r="J34" s="5" t="str">
        <f>'[1]TCE - ANEXO IV - Preencher'!L43</f>
        <v>26220308778201000126550010003682991502593962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1260</v>
      </c>
    </row>
    <row r="35" spans="1:12" s="8" customFormat="1" ht="19.5" customHeight="1">
      <c r="A35" s="3">
        <f>IFERROR(VLOOKUP(B35,'[1]DADOS (OCULTAR)'!$Q$3:$S$133,3,0),"")</f>
        <v>9767633000951</v>
      </c>
      <c r="B35" s="4" t="str">
        <f>'[1]TCE - ANEXO IV - Preencher'!C44</f>
        <v>UPA ENGENHO VELHO - C.G 010/2022</v>
      </c>
      <c r="C35" s="4" t="str">
        <f>'[1]TCE - ANEXO IV - Preencher'!E44</f>
        <v>3.4 - Material Farmacológico</v>
      </c>
      <c r="D35" s="3">
        <f>'[1]TCE - ANEXO IV - Preencher'!F44</f>
        <v>2477571000147</v>
      </c>
      <c r="E35" s="5" t="str">
        <f>'[1]TCE - ANEXO IV - Preencher'!G44</f>
        <v xml:space="preserve">DENTAL MED SUL ARTIGOS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278545</v>
      </c>
      <c r="I35" s="6">
        <f>IF('[1]TCE - ANEXO IV - Preencher'!K44="","",'[1]TCE - ANEXO IV - Preencher'!K44)</f>
        <v>44643</v>
      </c>
      <c r="J35" s="5" t="str">
        <f>'[1]TCE - ANEXO IV - Preencher'!L44</f>
        <v>41220302477571000147550010002785451445566790</v>
      </c>
      <c r="K35" s="5" t="str">
        <f>IF(F35="B",LEFT('[1]TCE - ANEXO IV - Preencher'!M44,2),IF(F35="S",LEFT('[1]TCE - ANEXO IV - Preencher'!M44,7),IF('[1]TCE - ANEXO IV - Preencher'!H44="","")))</f>
        <v>41</v>
      </c>
      <c r="L35" s="7">
        <f>'[1]TCE - ANEXO IV - Preencher'!N44</f>
        <v>416.96</v>
      </c>
    </row>
    <row r="36" spans="1:12" s="8" customFormat="1" ht="19.5" customHeight="1">
      <c r="A36" s="3">
        <f>IFERROR(VLOOKUP(B36,'[1]DADOS (OCULTAR)'!$Q$3:$S$133,3,0),"")</f>
        <v>9767633000951</v>
      </c>
      <c r="B36" s="4" t="str">
        <f>'[1]TCE - ANEXO IV - Preencher'!C45</f>
        <v>UPA ENGENHO VELHO - C.G 010/2022</v>
      </c>
      <c r="C36" s="4" t="str">
        <f>'[1]TCE - ANEXO IV - Preencher'!E45</f>
        <v xml:space="preserve">3.9 - Material para Manutenção de Bens Imóveis </v>
      </c>
      <c r="D36" s="3">
        <f>'[1]TCE - ANEXO IV - Preencher'!F45</f>
        <v>4207321000112</v>
      </c>
      <c r="E36" s="5" t="str">
        <f>'[1]TCE - ANEXO IV - Preencher'!G45</f>
        <v>VIEIRA E SILVA REFRE DE AUTOS LTDA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1526</v>
      </c>
      <c r="I36" s="6">
        <f>IF('[1]TCE - ANEXO IV - Preencher'!K45="","",'[1]TCE - ANEXO IV - Preencher'!K45)</f>
        <v>44650</v>
      </c>
      <c r="J36" s="5" t="str">
        <f>'[1]TCE - ANEXO IV - Preencher'!L45</f>
        <v>26220304207321000112550010000015261580472369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1804</v>
      </c>
    </row>
    <row r="37" spans="1:12" s="8" customFormat="1" ht="19.5" customHeight="1">
      <c r="A37" s="3">
        <f>IFERROR(VLOOKUP(B37,'[1]DADOS (OCULTAR)'!$Q$3:$S$133,3,0),"")</f>
        <v>9767633000951</v>
      </c>
      <c r="B37" s="4" t="str">
        <f>'[1]TCE - ANEXO IV - Preencher'!C46</f>
        <v>UPA ENGENHO VELHO - C.G 010/2022</v>
      </c>
      <c r="C37" s="4" t="str">
        <f>'[1]TCE - ANEXO IV - Preencher'!E46</f>
        <v>3.6 - Material de Expediente</v>
      </c>
      <c r="D37" s="3">
        <f>'[1]TCE - ANEXO IV - Preencher'!F46</f>
        <v>28841295000148</v>
      </c>
      <c r="E37" s="5" t="str">
        <f>'[1]TCE - ANEXO IV - Preencher'!G46</f>
        <v>SANTA MARIA EDITORA EIRELI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1082</v>
      </c>
      <c r="I37" s="6">
        <f>IF('[1]TCE - ANEXO IV - Preencher'!K46="","",'[1]TCE - ANEXO IV - Preencher'!K46)</f>
        <v>44623</v>
      </c>
      <c r="J37" s="5" t="str">
        <f>'[1]TCE - ANEXO IV - Preencher'!L46</f>
        <v>26220304207321000112550010000015261580472370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6264.06</v>
      </c>
    </row>
    <row r="38" spans="1:12" s="8" customFormat="1" ht="19.5" customHeight="1">
      <c r="A38" s="3">
        <f>IFERROR(VLOOKUP(B38,'[1]DADOS (OCULTAR)'!$Q$3:$S$133,3,0),"")</f>
        <v>9767633000951</v>
      </c>
      <c r="B38" s="4" t="str">
        <f>'[1]TCE - ANEXO IV - Preencher'!C47</f>
        <v>UPA ENGENHO VELHO - C.G 010/2022</v>
      </c>
      <c r="C38" s="4" t="str">
        <f>'[1]TCE - ANEXO IV - Preencher'!E47</f>
        <v>3.6 - Material de Expediente</v>
      </c>
      <c r="D38" s="3">
        <f>'[1]TCE - ANEXO IV - Preencher'!F47</f>
        <v>28841295000148</v>
      </c>
      <c r="E38" s="5" t="str">
        <f>'[1]TCE - ANEXO IV - Preencher'!G47</f>
        <v>SANTA MARIA EDITORA EIRELI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1117</v>
      </c>
      <c r="I38" s="6">
        <f>IF('[1]TCE - ANEXO IV - Preencher'!K47="","",'[1]TCE - ANEXO IV - Preencher'!K47)</f>
        <v>44648</v>
      </c>
      <c r="J38" s="5" t="str">
        <f>'[1]TCE - ANEXO IV - Preencher'!L47</f>
        <v>26220304207321000112550010000015261580472370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4839.3</v>
      </c>
    </row>
    <row r="39" spans="1:12" s="8" customFormat="1" ht="19.5" customHeight="1">
      <c r="A39" s="3">
        <f>IFERROR(VLOOKUP(B39,'[1]DADOS (OCULTAR)'!$Q$3:$S$133,3,0),"")</f>
        <v>9767633000951</v>
      </c>
      <c r="B39" s="4" t="str">
        <f>'[1]TCE - ANEXO IV - Preencher'!C48</f>
        <v>UPA ENGENHO VELHO - C.G 010/2022</v>
      </c>
      <c r="C39" s="4" t="str">
        <f>'[1]TCE - ANEXO IV - Preencher'!E48</f>
        <v>3.6 - Material de Expediente</v>
      </c>
      <c r="D39" s="3">
        <f>'[1]TCE - ANEXO IV - Preencher'!F48</f>
        <v>19450370000159</v>
      </c>
      <c r="E39" s="5" t="str">
        <f>'[1]TCE - ANEXO IV - Preencher'!G48</f>
        <v>SUCESSO DISTRIBUIDORA DE ALIMENTOS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867</v>
      </c>
      <c r="I39" s="6">
        <f>IF('[1]TCE - ANEXO IV - Preencher'!K48="","",'[1]TCE - ANEXO IV - Preencher'!K48)</f>
        <v>44643</v>
      </c>
      <c r="J39" s="5" t="str">
        <f>'[1]TCE - ANEXO IV - Preencher'!L48</f>
        <v>26220319450370000159550010000008671860518583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1950</v>
      </c>
    </row>
    <row r="40" spans="1:12" s="8" customFormat="1" ht="19.5" customHeight="1">
      <c r="A40" s="3">
        <f>IFERROR(VLOOKUP(B40,'[1]DADOS (OCULTAR)'!$Q$3:$S$133,3,0),"")</f>
        <v>9767633000951</v>
      </c>
      <c r="B40" s="4" t="str">
        <f>'[1]TCE - ANEXO IV - Preencher'!C49</f>
        <v>UPA ENGENHO VELHO - C.G 010/2022</v>
      </c>
      <c r="C40" s="4" t="str">
        <f>'[1]TCE - ANEXO IV - Preencher'!E49</f>
        <v>3.1 - Combustíveis e Lubrificantes Automotivos</v>
      </c>
      <c r="D40" s="3">
        <f>'[1]TCE - ANEXO IV - Preencher'!F49</f>
        <v>42194191000110</v>
      </c>
      <c r="E40" s="5" t="str">
        <f>'[1]TCE - ANEXO IV - Preencher'!G49</f>
        <v>NUTRICASH SERVIÇOS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427768</v>
      </c>
      <c r="I40" s="6">
        <f>IF('[1]TCE - ANEXO IV - Preencher'!K49="","",'[1]TCE - ANEXO IV - Preencher'!K49)</f>
        <v>44650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3009.6</v>
      </c>
    </row>
    <row r="41" spans="1:12" s="8" customFormat="1" ht="19.5" customHeight="1">
      <c r="A41" s="3">
        <f>IFERROR(VLOOKUP(B41,'[1]DADOS (OCULTAR)'!$Q$3:$S$133,3,0),"")</f>
        <v>9767633000951</v>
      </c>
      <c r="B41" s="4" t="str">
        <f>'[1]TCE - ANEXO IV - Preencher'!C50</f>
        <v>UPA ENGENHO VELHO - C.G 010/2022</v>
      </c>
      <c r="C41" s="4" t="str">
        <f>'[1]TCE - ANEXO IV - Preencher'!E50</f>
        <v>5.99 - Outros Serviços de Terceiros Pessoa Jurídica</v>
      </c>
      <c r="D41" s="3">
        <f>'[1]TCE - ANEXO IV - Preencher'!F50</f>
        <v>21794062000192</v>
      </c>
      <c r="E41" s="5" t="str">
        <f>'[1]TCE - ANEXO IV - Preencher'!G50</f>
        <v>ASOS OCUPACIONAL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464</v>
      </c>
      <c r="I41" s="6">
        <f>IF('[1]TCE - ANEXO IV - Preencher'!K50="","",'[1]TCE - ANEXO IV - Preencher'!K50)</f>
        <v>44653</v>
      </c>
      <c r="J41" s="5" t="str">
        <f>'[1]TCE - ANEXO IV - Preencher'!L50</f>
        <v>NTQJ13289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3200</v>
      </c>
    </row>
    <row r="42" spans="1:12" s="8" customFormat="1" ht="19.5" customHeight="1">
      <c r="A42" s="3">
        <f>IFERROR(VLOOKUP(B42,'[1]DADOS (OCULTAR)'!$Q$3:$S$133,3,0),"")</f>
        <v>9767633000951</v>
      </c>
      <c r="B42" s="4" t="str">
        <f>'[1]TCE - ANEXO IV - Preencher'!C51</f>
        <v>UPA ENGENHO VELHO - C.G 010/2022</v>
      </c>
      <c r="C42" s="4" t="str">
        <f>'[1]TCE - ANEXO IV - Preencher'!E51</f>
        <v>5.17 - Manutenção de Software, Certificação Digital e Microfilmagem</v>
      </c>
      <c r="D42" s="3">
        <f>'[1]TCE - ANEXO IV - Preencher'!F51</f>
        <v>5633849000116</v>
      </c>
      <c r="E42" s="5" t="str">
        <f>'[1]TCE - ANEXO IV - Preencher'!G51</f>
        <v>GCINET SERVIÇOS DE INFORMATICA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77292</v>
      </c>
      <c r="I42" s="6">
        <f>IF('[1]TCE - ANEXO IV - Preencher'!K51="","",'[1]TCE - ANEXO IV - Preencher'!K51)</f>
        <v>44628</v>
      </c>
      <c r="J42" s="5" t="str">
        <f>'[1]TCE - ANEXO IV - Preencher'!L51</f>
        <v>CAGTKS8U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760</v>
      </c>
    </row>
    <row r="43" spans="1:12" s="8" customFormat="1" ht="19.5" customHeight="1">
      <c r="A43" s="3">
        <f>IFERROR(VLOOKUP(B43,'[1]DADOS (OCULTAR)'!$Q$3:$S$133,3,0),"")</f>
        <v>9767633000951</v>
      </c>
      <c r="B43" s="4" t="str">
        <f>'[1]TCE - ANEXO IV - Preencher'!C52</f>
        <v>UPA ENGENHO VELHO - C.G 010/2022</v>
      </c>
      <c r="C43" s="4" t="str">
        <f>'[1]TCE - ANEXO IV - Preencher'!E52</f>
        <v>5.15 - Serviços Domésticos</v>
      </c>
      <c r="D43" s="3">
        <f>'[1]TCE - ANEXO IV - Preencher'!F52</f>
        <v>21035995000104</v>
      </c>
      <c r="E43" s="5" t="str">
        <f>'[1]TCE - ANEXO IV - Preencher'!G52</f>
        <v>LAVCLIN LAVANDERIA LTDA - ME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3065</v>
      </c>
      <c r="I43" s="6">
        <f>IF('[1]TCE - ANEXO IV - Preencher'!K52="","",'[1]TCE - ANEXO IV - Preencher'!K52)</f>
        <v>44652</v>
      </c>
      <c r="J43" s="5" t="str">
        <f>'[1]TCE - ANEXO IV - Preencher'!L52</f>
        <v>UVNR87686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2994.78</v>
      </c>
    </row>
    <row r="44" spans="1:12" s="8" customFormat="1" ht="19.5" customHeight="1">
      <c r="A44" s="3">
        <f>IFERROR(VLOOKUP(B44,'[1]DADOS (OCULTAR)'!$Q$3:$S$133,3,0),"")</f>
        <v>9767633000951</v>
      </c>
      <c r="B44" s="4" t="str">
        <f>'[1]TCE - ANEXO IV - Preencher'!C53</f>
        <v>UPA ENGENHO VELHO - C.G 010/2022</v>
      </c>
      <c r="C44" s="4" t="str">
        <f>'[1]TCE - ANEXO IV - Preencher'!E53</f>
        <v>5.1 - Locação de Equipamentos Médicos-Hospitalares</v>
      </c>
      <c r="D44" s="3">
        <f>'[1]TCE - ANEXO IV - Preencher'!F53</f>
        <v>5011743000180</v>
      </c>
      <c r="E44" s="5" t="str">
        <f>'[1]TCE - ANEXO IV - Preencher'!G53</f>
        <v>ALMERI ANGELO SALVIANO DA SILVA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5675</v>
      </c>
      <c r="I44" s="6">
        <f>IF('[1]TCE - ANEXO IV - Preencher'!K53="","",'[1]TCE - ANEXO IV - Preencher'!K53)</f>
        <v>44628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2000</v>
      </c>
    </row>
    <row r="45" spans="1:12" s="8" customFormat="1" ht="19.5" customHeight="1">
      <c r="A45" s="3">
        <f>IFERROR(VLOOKUP(B45,'[1]DADOS (OCULTAR)'!$Q$3:$S$133,3,0),"")</f>
        <v>9767633000951</v>
      </c>
      <c r="B45" s="4" t="str">
        <f>'[1]TCE - ANEXO IV - Preencher'!C54</f>
        <v>UPA ENGENHO VELHO - C.G 010/2022</v>
      </c>
      <c r="C45" s="4" t="str">
        <f>'[1]TCE - ANEXO IV - Preencher'!E54</f>
        <v>5.5 - Reparo e Manutenção de Máquinas e Equipamentos</v>
      </c>
      <c r="D45" s="3">
        <f>'[1]TCE - ANEXO IV - Preencher'!F54</f>
        <v>1141468000169</v>
      </c>
      <c r="E45" s="5" t="str">
        <f>'[1]TCE - ANEXO IV - Preencher'!G54</f>
        <v xml:space="preserve">MEDCALL COMERCIO E SERVIÇOS DE EQUIPAMENTOS M LTD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3072</v>
      </c>
      <c r="I45" s="6">
        <f>IF('[1]TCE - ANEXO IV - Preencher'!K54="","",'[1]TCE - ANEXO IV - Preencher'!K54)</f>
        <v>44650</v>
      </c>
      <c r="J45" s="5" t="str">
        <f>'[1]TCE - ANEXO IV - Preencher'!L54</f>
        <v>VVFZLBHL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500</v>
      </c>
    </row>
    <row r="46" spans="1:12" s="8" customFormat="1" ht="19.5" customHeight="1">
      <c r="A46" s="3">
        <f>IFERROR(VLOOKUP(B46,'[1]DADOS (OCULTAR)'!$Q$3:$S$133,3,0),"")</f>
        <v>9767633000951</v>
      </c>
      <c r="B46" s="4" t="str">
        <f>'[1]TCE - ANEXO IV - Preencher'!C55</f>
        <v>UPA ENGENHO VELHO - C.G 010/2022</v>
      </c>
      <c r="C46" s="4" t="str">
        <f>'[1]TCE - ANEXO IV - Preencher'!E55</f>
        <v>5.10 - Detetização/Tratamento de Resíduos e Afins</v>
      </c>
      <c r="D46" s="3">
        <f>'[1]TCE - ANEXO IV - Preencher'!F55</f>
        <v>35474980000149</v>
      </c>
      <c r="E46" s="5" t="str">
        <f>'[1]TCE - ANEXO IV - Preencher'!G55</f>
        <v>LIMPSERVICE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3774</v>
      </c>
      <c r="I46" s="6">
        <f>IF('[1]TCE - ANEXO IV - Preencher'!K55="","",'[1]TCE - ANEXO IV - Preencher'!K55)</f>
        <v>44624</v>
      </c>
      <c r="J46" s="5" t="str">
        <f>'[1]TCE - ANEXO IV - Preencher'!L55</f>
        <v>WGXD67891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330</v>
      </c>
    </row>
    <row r="47" spans="1:12" s="8" customFormat="1" ht="19.5" customHeight="1">
      <c r="A47" s="3">
        <f>IFERROR(VLOOKUP(B47,'[1]DADOS (OCULTAR)'!$Q$3:$S$133,3,0),"")</f>
        <v>9767633000951</v>
      </c>
      <c r="B47" s="4" t="str">
        <f>'[1]TCE - ANEXO IV - Preencher'!C56</f>
        <v>UPA ENGENHO VELHO - C.G 010/2022</v>
      </c>
      <c r="C47" s="4" t="str">
        <f>'[1]TCE - ANEXO IV - Preencher'!E56</f>
        <v>5.17 - Manutenção de Software, Certificação Digital e Microfilmagem</v>
      </c>
      <c r="D47" s="3">
        <f>'[1]TCE - ANEXO IV - Preencher'!F56</f>
        <v>3423683000188</v>
      </c>
      <c r="E47" s="5" t="str">
        <f>'[1]TCE - ANEXO IV - Preencher'!G56</f>
        <v>ADELTEC INFORMATICA E TECNOLOGIA LTDA - ME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11911</v>
      </c>
      <c r="I47" s="6">
        <f>IF('[1]TCE - ANEXO IV - Preencher'!K56="","",'[1]TCE - ANEXO IV - Preencher'!K56)</f>
        <v>44641</v>
      </c>
      <c r="J47" s="5" t="str">
        <f>'[1]TCE - ANEXO IV - Preencher'!L56</f>
        <v>EDSI49119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600</v>
      </c>
    </row>
    <row r="48" spans="1:12" s="8" customFormat="1" ht="19.5" customHeight="1">
      <c r="A48" s="3">
        <f>IFERROR(VLOOKUP(B48,'[1]DADOS (OCULTAR)'!$Q$3:$S$133,3,0),"")</f>
        <v>9767633000951</v>
      </c>
      <c r="B48" s="4" t="str">
        <f>'[1]TCE - ANEXO IV - Preencher'!C57</f>
        <v>UPA ENGENHO VELHO - C.G 010/2022</v>
      </c>
      <c r="C48" s="4" t="str">
        <f>'[1]TCE - ANEXO IV - Preencher'!E57</f>
        <v>5.99 - Outros Serviços de Terceiros Pessoa Jurídica</v>
      </c>
      <c r="D48" s="3">
        <f>'[1]TCE - ANEXO IV - Preencher'!F57</f>
        <v>7523792000128</v>
      </c>
      <c r="E48" s="5" t="str">
        <f>'[1]TCE - ANEXO IV - Preencher'!G57</f>
        <v>FARIAS E ROCHA ADVOCACIA ME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787</v>
      </c>
      <c r="I48" s="6">
        <f>IF('[1]TCE - ANEXO IV - Preencher'!K57="","",'[1]TCE - ANEXO IV - Preencher'!K57)</f>
        <v>44652</v>
      </c>
      <c r="J48" s="5" t="str">
        <f>'[1]TCE - ANEXO IV - Preencher'!L57</f>
        <v>DKGXAJMQ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2100</v>
      </c>
    </row>
    <row r="49" spans="1:12" s="8" customFormat="1" ht="19.5" customHeight="1">
      <c r="A49" s="3">
        <f>IFERROR(VLOOKUP(B49,'[1]DADOS (OCULTAR)'!$Q$3:$S$133,3,0),"")</f>
        <v>9767633000951</v>
      </c>
      <c r="B49" s="4" t="str">
        <f>'[1]TCE - ANEXO IV - Preencher'!C58</f>
        <v>UPA ENGENHO VELHO - C.G 010/2022</v>
      </c>
      <c r="C49" s="4" t="str">
        <f>'[1]TCE - ANEXO IV - Preencher'!E58</f>
        <v>5.99 - Outros Serviços de Terceiros Pessoa Jurídica</v>
      </c>
      <c r="D49" s="3">
        <f>'[1]TCE - ANEXO IV - Preencher'!F58</f>
        <v>19786063000143</v>
      </c>
      <c r="E49" s="5" t="str">
        <f>'[1]TCE - ANEXO IV - Preencher'!G58</f>
        <v>MARINHO E CASTRO SERVIÇOS LTDA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4384</v>
      </c>
      <c r="I49" s="6">
        <f>IF('[1]TCE - ANEXO IV - Preencher'!K58="","",'[1]TCE - ANEXO IV - Preencher'!K58)</f>
        <v>44638</v>
      </c>
      <c r="J49" s="5" t="str">
        <f>'[1]TCE - ANEXO IV - Preencher'!L58</f>
        <v>AUADG6SH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3850</v>
      </c>
    </row>
    <row r="50" spans="1:12" s="8" customFormat="1" ht="19.5" customHeight="1">
      <c r="A50" s="3">
        <f>IFERROR(VLOOKUP(B50,'[1]DADOS (OCULTAR)'!$Q$3:$S$133,3,0),"")</f>
        <v>9767633000951</v>
      </c>
      <c r="B50" s="4" t="str">
        <f>'[1]TCE - ANEXO IV - Preencher'!C59</f>
        <v>UPA ENGENHO VELHO - C.G 010/2022</v>
      </c>
      <c r="C50" s="4" t="str">
        <f>'[1]TCE - ANEXO IV - Preencher'!E59</f>
        <v>5.3 - Locação de Máquinas e Equipamentos</v>
      </c>
      <c r="D50" s="3">
        <f>'[1]TCE - ANEXO IV - Preencher'!F59</f>
        <v>6983851000188</v>
      </c>
      <c r="E50" s="5" t="str">
        <f>'[1]TCE - ANEXO IV - Preencher'!G59</f>
        <v>ACR COMERCIAL LTDA - EPP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046</v>
      </c>
      <c r="I50" s="6">
        <f>IF('[1]TCE - ANEXO IV - Preencher'!K59="","",'[1]TCE - ANEXO IV - Preencher'!K59)</f>
        <v>44651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1509</v>
      </c>
    </row>
    <row r="51" spans="1:12" s="8" customFormat="1" ht="19.5" customHeight="1">
      <c r="A51" s="3">
        <f>IFERROR(VLOOKUP(B51,'[1]DADOS (OCULTAR)'!$Q$3:$S$133,3,0),"")</f>
        <v>9767633000951</v>
      </c>
      <c r="B51" s="4" t="str">
        <f>'[1]TCE - ANEXO IV - Preencher'!C60</f>
        <v>UPA ENGENHO VELHO - C.G 010/2022</v>
      </c>
      <c r="C51" s="4" t="str">
        <f>'[1]TCE - ANEXO IV - Preencher'!E60</f>
        <v>5.5 - Reparo e Manutenção de Máquinas e Equipamentos</v>
      </c>
      <c r="D51" s="3">
        <f>'[1]TCE - ANEXO IV - Preencher'!F60</f>
        <v>7221834000176</v>
      </c>
      <c r="E51" s="5" t="str">
        <f>'[1]TCE - ANEXO IV - Preencher'!G60</f>
        <v>C2 COMERCIO E SERVIÇOS LTDA - ME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776</v>
      </c>
      <c r="I51" s="6">
        <f>IF('[1]TCE - ANEXO IV - Preencher'!K60="","",'[1]TCE - ANEXO IV - Preencher'!K60)</f>
        <v>44643</v>
      </c>
      <c r="J51" s="5" t="str">
        <f>'[1]TCE - ANEXO IV - Preencher'!L60</f>
        <v>DSQMW73Z3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4050</v>
      </c>
    </row>
    <row r="52" spans="1:12" s="8" customFormat="1" ht="19.5" customHeight="1">
      <c r="A52" s="3">
        <f>IFERROR(VLOOKUP(B52,'[1]DADOS (OCULTAR)'!$Q$3:$S$133,3,0),"")</f>
        <v>9767633000951</v>
      </c>
      <c r="B52" s="4" t="str">
        <f>'[1]TCE - ANEXO IV - Preencher'!C61</f>
        <v>UPA ENGENHO VELHO - C.G 010/2022</v>
      </c>
      <c r="C52" s="4" t="str">
        <f>'[1]TCE - ANEXO IV - Preencher'!E61</f>
        <v>5.5 - Reparo e Manutenção de Máquinas e Equipamentos</v>
      </c>
      <c r="D52" s="3">
        <f>'[1]TCE - ANEXO IV - Preencher'!F61</f>
        <v>7146768000117</v>
      </c>
      <c r="E52" s="5" t="str">
        <f>'[1]TCE - ANEXO IV - Preencher'!G61</f>
        <v>SERV IMAGEM NORDESTE ASSISTENCIA TECNICA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4557</v>
      </c>
      <c r="I52" s="6">
        <f>IF('[1]TCE - ANEXO IV - Preencher'!K61="","",'[1]TCE - ANEXO IV - Preencher'!K61)</f>
        <v>44650</v>
      </c>
      <c r="J52" s="5" t="str">
        <f>'[1]TCE - ANEXO IV - Preencher'!L61</f>
        <v>NVWZ40248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2550</v>
      </c>
    </row>
    <row r="53" spans="1:12" s="8" customFormat="1" ht="19.5" customHeight="1">
      <c r="A53" s="3">
        <f>IFERROR(VLOOKUP(B53,'[1]DADOS (OCULTAR)'!$Q$3:$S$133,3,0),"")</f>
        <v>9767633000951</v>
      </c>
      <c r="B53" s="4" t="str">
        <f>'[1]TCE - ANEXO IV - Preencher'!C62</f>
        <v>UPA ENGENHO VELHO - C.G 010/2022</v>
      </c>
      <c r="C53" s="4" t="str">
        <f>'[1]TCE - ANEXO IV - Preencher'!E62</f>
        <v>5.99 - Outros Serviços de Terceiros Pessoa Jurídica</v>
      </c>
      <c r="D53" s="3">
        <f>'[1]TCE - ANEXO IV - Preencher'!F62</f>
        <v>17658187000118</v>
      </c>
      <c r="E53" s="5" t="str">
        <f>'[1]TCE - ANEXO IV - Preencher'!G62</f>
        <v>RH DESENVOLVIMENTO DE PESSOAS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044</v>
      </c>
      <c r="I53" s="6">
        <f>IF('[1]TCE - ANEXO IV - Preencher'!K62="","",'[1]TCE - ANEXO IV - Preencher'!K62)</f>
        <v>44649</v>
      </c>
      <c r="J53" s="5" t="str">
        <f>'[1]TCE - ANEXO IV - Preencher'!L62</f>
        <v>Z4A5HQPQ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5585.1</v>
      </c>
    </row>
    <row r="54" spans="1:12" s="8" customFormat="1" ht="19.5" customHeight="1">
      <c r="A54" s="3">
        <f>IFERROR(VLOOKUP(B54,'[1]DADOS (OCULTAR)'!$Q$3:$S$133,3,0),"")</f>
        <v>9767633000951</v>
      </c>
      <c r="B54" s="4" t="str">
        <f>'[1]TCE - ANEXO IV - Preencher'!C63</f>
        <v>UPA ENGENHO VELHO - C.G 010/2022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8014460000180</v>
      </c>
      <c r="E54" s="5" t="str">
        <f>'[1]TCE - ANEXO IV - Preencher'!G63</f>
        <v>VANPEL MAT DE ESCRITORIO E INFOR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43871</v>
      </c>
      <c r="I54" s="6">
        <f>IF('[1]TCE - ANEXO IV - Preencher'!K63="","",'[1]TCE - ANEXO IV - Preencher'!K63)</f>
        <v>44644</v>
      </c>
      <c r="J54" s="5" t="str">
        <f>'[1]TCE - ANEXO IV - Preencher'!L63</f>
        <v>26220308014460000180550010000438711001256626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446.24</v>
      </c>
    </row>
    <row r="55" spans="1:12" s="8" customFormat="1" ht="19.5" customHeight="1">
      <c r="A55" s="3">
        <f>IFERROR(VLOOKUP(B55,'[1]DADOS (OCULTAR)'!$Q$3:$S$133,3,0),"")</f>
        <v>9767633000951</v>
      </c>
      <c r="B55" s="4" t="str">
        <f>'[1]TCE - ANEXO IV - Preencher'!C64</f>
        <v>UPA ENGENHO VELHO - C.G 010/2022</v>
      </c>
      <c r="C55" s="4" t="str">
        <f>'[1]TCE - ANEXO IV - Preencher'!E64</f>
        <v xml:space="preserve">3.8 - Uniformes, Tecidos e Aviamentos </v>
      </c>
      <c r="D55" s="3">
        <f>'[1]TCE - ANEXO IV - Preencher'!F64</f>
        <v>21765916000102</v>
      </c>
      <c r="E55" s="5" t="str">
        <f>'[1]TCE - ANEXO IV - Preencher'!G64</f>
        <v xml:space="preserve">J G BORDADOS E FARDAMENTOS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863</v>
      </c>
      <c r="I55" s="6">
        <f>IF('[1]TCE - ANEXO IV - Preencher'!K64="","",'[1]TCE - ANEXO IV - Preencher'!K64)</f>
        <v>44615</v>
      </c>
      <c r="J55" s="5" t="str">
        <f>'[1]TCE - ANEXO IV - Preencher'!L64</f>
        <v>26220221765916000102550010000008631004060481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12750</v>
      </c>
    </row>
    <row r="56" spans="1:12" s="8" customFormat="1" ht="19.5" customHeight="1">
      <c r="A56" s="3">
        <f>IFERROR(VLOOKUP(B56,'[1]DADOS (OCULTAR)'!$Q$3:$S$133,3,0),"")</f>
        <v>9767633000951</v>
      </c>
      <c r="B56" s="4" t="str">
        <f>'[1]TCE - ANEXO IV - Preencher'!C65</f>
        <v>UPA ENGENHO VELHO - C.G 010/2022</v>
      </c>
      <c r="C56" s="4" t="str">
        <f>'[1]TCE - ANEXO IV - Preencher'!E65</f>
        <v xml:space="preserve">3.8 - Uniformes, Tecidos e Aviamentos </v>
      </c>
      <c r="D56" s="3">
        <f>'[1]TCE - ANEXO IV - Preencher'!F65</f>
        <v>36484212000139</v>
      </c>
      <c r="E56" s="5" t="str">
        <f>'[1]TCE - ANEXO IV - Preencher'!G65</f>
        <v xml:space="preserve">MANUEL LOPES PESSOA DE ARAUJO FILHO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545</v>
      </c>
      <c r="I56" s="6">
        <f>IF('[1]TCE - ANEXO IV - Preencher'!K65="","",'[1]TCE - ANEXO IV - Preencher'!K65)</f>
        <v>44634</v>
      </c>
      <c r="J56" s="5" t="str">
        <f>'[1]TCE - ANEXO IV - Preencher'!L65</f>
        <v>26220336484212000139550000010005451106272885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11000</v>
      </c>
    </row>
    <row r="57" spans="1:12" s="8" customFormat="1" ht="19.5" customHeight="1">
      <c r="A57" s="3">
        <f>IFERROR(VLOOKUP(B57,'[1]DADOS (OCULTAR)'!$Q$3:$S$133,3,0),"")</f>
        <v>9767633000951</v>
      </c>
      <c r="B57" s="4" t="str">
        <f>'[1]TCE - ANEXO IV - Preencher'!C66</f>
        <v>UPA ENGENHO VELHO - C.G 010/2022</v>
      </c>
      <c r="C57" s="4" t="str">
        <f>'[1]TCE - ANEXO IV - Preencher'!E66</f>
        <v xml:space="preserve">3.8 - Uniformes, Tecidos e Aviamentos </v>
      </c>
      <c r="D57" s="3">
        <f>'[1]TCE - ANEXO IV - Preencher'!F66</f>
        <v>8587400000157</v>
      </c>
      <c r="E57" s="5" t="str">
        <f>'[1]TCE - ANEXO IV - Preencher'!G66</f>
        <v xml:space="preserve">ADRIANO JOSE DE SOUZA ME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23233</v>
      </c>
      <c r="I57" s="6">
        <f>IF('[1]TCE - ANEXO IV - Preencher'!K66="","",'[1]TCE - ANEXO IV - Preencher'!K66)</f>
        <v>44642</v>
      </c>
      <c r="J57" s="5" t="str">
        <f>'[1]TCE - ANEXO IV - Preencher'!L66</f>
        <v>26220308587400000157550000010232331765770887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1950</v>
      </c>
    </row>
    <row r="58" spans="1:12" s="8" customFormat="1" ht="19.5" customHeight="1">
      <c r="A58" s="3">
        <f>IFERROR(VLOOKUP(B58,'[1]DADOS (OCULTAR)'!$Q$3:$S$133,3,0),"")</f>
        <v>9767633000951</v>
      </c>
      <c r="B58" s="4" t="str">
        <f>'[1]TCE - ANEXO IV - Preencher'!C67</f>
        <v>UPA ENGENHO VELHO - C.G 010/2022</v>
      </c>
      <c r="C58" s="4" t="str">
        <f>'[1]TCE - ANEXO IV - Preencher'!E67</f>
        <v>3.14 - Alimentação Preparada</v>
      </c>
      <c r="D58" s="3">
        <f>'[1]TCE - ANEXO IV - Preencher'!F67</f>
        <v>11840014000130</v>
      </c>
      <c r="E58" s="5" t="str">
        <f>'[1]TCE - ANEXO IV - Preencher'!G67</f>
        <v xml:space="preserve">MACROPAC PROTEÇÃO E EMBALAGENS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374856</v>
      </c>
      <c r="I58" s="6">
        <f>IF('[1]TCE - ANEXO IV - Preencher'!K67="","",'[1]TCE - ANEXO IV - Preencher'!K67)</f>
        <v>44644</v>
      </c>
      <c r="J58" s="5" t="str">
        <f>'[1]TCE - ANEXO IV - Preencher'!L67</f>
        <v>26220311840014000130550000013748561375804122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2353.84</v>
      </c>
    </row>
    <row r="59" spans="1:12" s="8" customFormat="1" ht="19.5" customHeight="1">
      <c r="A59" s="3">
        <f>IFERROR(VLOOKUP(B59,'[1]DADOS (OCULTAR)'!$Q$3:$S$133,3,0),"")</f>
        <v>9767633000951</v>
      </c>
      <c r="B59" s="4" t="str">
        <f>'[1]TCE - ANEXO IV - Preencher'!C68</f>
        <v>UPA ENGENHO VELHO - C.G 010/2022</v>
      </c>
      <c r="C59" s="4" t="str">
        <f>'[1]TCE - ANEXO IV - Preencher'!E68</f>
        <v>3.14 - Alimentação Preparada</v>
      </c>
      <c r="D59" s="3">
        <f>'[1]TCE - ANEXO IV - Preencher'!F68</f>
        <v>1884446000199</v>
      </c>
      <c r="E59" s="5" t="str">
        <f>'[1]TCE - ANEXO IV - Preencher'!G68</f>
        <v xml:space="preserve">TECNOVIDA COMERCIAL LTDA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132508</v>
      </c>
      <c r="I59" s="6">
        <f>IF('[1]TCE - ANEXO IV - Preencher'!K68="","",'[1]TCE - ANEXO IV - Preencher'!K68)</f>
        <v>44649</v>
      </c>
      <c r="J59" s="5" t="str">
        <f>'[1]TCE - ANEXO IV - Preencher'!L68</f>
        <v>26220301884446000199550010001325081085843748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214</v>
      </c>
    </row>
    <row r="60" spans="1:12" s="8" customFormat="1" ht="19.5" customHeight="1">
      <c r="A60" s="3">
        <f>IFERROR(VLOOKUP(B60,'[1]DADOS (OCULTAR)'!$Q$3:$S$133,3,0),"")</f>
        <v>9767633000951</v>
      </c>
      <c r="B60" s="4" t="str">
        <f>'[1]TCE - ANEXO IV - Preencher'!C69</f>
        <v>UPA ENGENHO VELHO - C.G 010/2022</v>
      </c>
      <c r="C60" s="4" t="str">
        <f>'[1]TCE - ANEXO IV - Preencher'!E69</f>
        <v>5.8 - Locação de Veículos Automotores</v>
      </c>
      <c r="D60" s="3">
        <f>'[1]TCE - ANEXO IV - Preencher'!F69</f>
        <v>29932922000119</v>
      </c>
      <c r="E60" s="5" t="str">
        <f>'[1]TCE - ANEXO IV - Preencher'!G69</f>
        <v>MEDLIFE LOCAÇAO DE MAQUINAS E EQUIPAMENTOS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387</v>
      </c>
      <c r="I60" s="6">
        <f>IF('[1]TCE - ANEXO IV - Preencher'!K69="","",'[1]TCE - ANEXO IV - Preencher'!K69)</f>
        <v>44652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14000</v>
      </c>
    </row>
    <row r="61" spans="1:12" s="8" customFormat="1" ht="19.5" customHeight="1">
      <c r="A61" s="3">
        <f>IFERROR(VLOOKUP(B61,'[1]DADOS (OCULTAR)'!$Q$3:$S$133,3,0),"")</f>
        <v>9767633000951</v>
      </c>
      <c r="B61" s="4" t="str">
        <f>'[1]TCE - ANEXO IV - Preencher'!C70</f>
        <v>UPA ENGENHO VELHO - C.G 010/2022</v>
      </c>
      <c r="C61" s="4" t="str">
        <f>'[1]TCE - ANEXO IV - Preencher'!E70</f>
        <v>5.3 - Locação de Máquinas e Equipamentos</v>
      </c>
      <c r="D61" s="3">
        <f>'[1]TCE - ANEXO IV - Preencher'!F70</f>
        <v>14543772000184</v>
      </c>
      <c r="E61" s="5" t="str">
        <f>'[1]TCE - ANEXO IV - Preencher'!G70</f>
        <v>BRAVO LOCAÇAO DE MAQUINAS E EQUIPAMENTOS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7524</v>
      </c>
      <c r="I61" s="6">
        <f>IF('[1]TCE - ANEXO IV - Preencher'!K70="","",'[1]TCE - ANEXO IV - Preencher'!K70)</f>
        <v>44631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500</v>
      </c>
    </row>
    <row r="62" spans="1:12" s="8" customFormat="1" ht="19.5" customHeight="1">
      <c r="A62" s="3">
        <f>IFERROR(VLOOKUP(B62,'[1]DADOS (OCULTAR)'!$Q$3:$S$133,3,0),"")</f>
        <v>9767633000951</v>
      </c>
      <c r="B62" s="4" t="str">
        <f>'[1]TCE - ANEXO IV - Preencher'!C71</f>
        <v>UPA ENGENHO VELHO - C.G 010/2022</v>
      </c>
      <c r="C62" s="4" t="str">
        <f>'[1]TCE - ANEXO IV - Preencher'!E71</f>
        <v>5.16 - Serviços Médico-Hospitalares, Odotonlogia e Laboratoriais</v>
      </c>
      <c r="D62" s="3">
        <f>'[1]TCE - ANEXO IV - Preencher'!F71</f>
        <v>40582375000121</v>
      </c>
      <c r="E62" s="5" t="str">
        <f>'[1]TCE - ANEXO IV - Preencher'!G71</f>
        <v>INSPIRE FISIOTERAPIA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054</v>
      </c>
      <c r="I62" s="6">
        <f>IF('[1]TCE - ANEXO IV - Preencher'!K71="","",'[1]TCE - ANEXO IV - Preencher'!K71)</f>
        <v>44651</v>
      </c>
      <c r="J62" s="5" t="str">
        <f>'[1]TCE - ANEXO IV - Preencher'!L71</f>
        <v>LKJA4PGX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12500</v>
      </c>
    </row>
    <row r="63" spans="1:12" s="8" customFormat="1" ht="19.5" customHeight="1">
      <c r="A63" s="3">
        <f>IFERROR(VLOOKUP(B63,'[1]DADOS (OCULTAR)'!$Q$3:$S$133,3,0),"")</f>
        <v>9767633000951</v>
      </c>
      <c r="B63" s="4" t="str">
        <f>'[1]TCE - ANEXO IV - Preencher'!C72</f>
        <v>UPA ENGENHO VELHO - C.G 010/2022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31145185000156</v>
      </c>
      <c r="E63" s="5" t="str">
        <f>'[1]TCE - ANEXO IV - Preencher'!G72</f>
        <v>CONSULT LAB LABORATORIO DE ANALISES CLINICAS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489</v>
      </c>
      <c r="I63" s="6">
        <f>IF('[1]TCE - ANEXO IV - Preencher'!K72="","",'[1]TCE - ANEXO IV - Preencher'!K72)</f>
        <v>44652</v>
      </c>
      <c r="J63" s="5" t="str">
        <f>'[1]TCE - ANEXO IV - Preencher'!L72</f>
        <v>ZWXT36588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22690.76</v>
      </c>
    </row>
    <row r="64" spans="1:12" s="8" customFormat="1" ht="19.5" customHeight="1">
      <c r="A64" s="3">
        <f>IFERROR(VLOOKUP(B64,'[1]DADOS (OCULTAR)'!$Q$3:$S$133,3,0),"")</f>
        <v>9767633000951</v>
      </c>
      <c r="B64" s="4" t="str">
        <f>'[1]TCE - ANEXO IV - Preencher'!C73</f>
        <v>UPA ENGENHO VELHO - C.G 010/2022</v>
      </c>
      <c r="C64" s="4" t="str">
        <f>'[1]TCE - ANEXO IV - Preencher'!E73</f>
        <v>5.16 - Serviços Médico-Hospitalares, Odotonlogia e Laboratoriais</v>
      </c>
      <c r="D64" s="3">
        <f>'[1]TCE - ANEXO IV - Preencher'!F73</f>
        <v>45735127000197</v>
      </c>
      <c r="E64" s="5" t="str">
        <f>'[1]TCE - ANEXO IV - Preencher'!G73</f>
        <v xml:space="preserve">GLOBALMED ATIVIDADES MEDICAS LTDA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005</v>
      </c>
      <c r="I64" s="6">
        <f>IF('[1]TCE - ANEXO IV - Preencher'!K73="","",'[1]TCE - ANEXO IV - Preencher'!K73)</f>
        <v>44656</v>
      </c>
      <c r="J64" s="5" t="str">
        <f>'[1]TCE - ANEXO IV - Preencher'!L73</f>
        <v>6VSJUXUW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13200</v>
      </c>
    </row>
    <row r="65" spans="1:12" s="8" customFormat="1" ht="19.5" customHeight="1">
      <c r="A65" s="3">
        <f>IFERROR(VLOOKUP(B65,'[1]DADOS (OCULTAR)'!$Q$3:$S$133,3,0),"")</f>
        <v>9767633000951</v>
      </c>
      <c r="B65" s="4" t="str">
        <f>'[1]TCE - ANEXO IV - Preencher'!C74</f>
        <v>UPA ENGENHO VELHO - C.G 010/2022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45735127000197</v>
      </c>
      <c r="E65" s="5" t="str">
        <f>'[1]TCE - ANEXO IV - Preencher'!G74</f>
        <v xml:space="preserve">GLOBALMED ATIVIDADES MEDICAS LTDA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011</v>
      </c>
      <c r="I65" s="6">
        <f>IF('[1]TCE - ANEXO IV - Preencher'!K74="","",'[1]TCE - ANEXO IV - Preencher'!K74)</f>
        <v>44659</v>
      </c>
      <c r="J65" s="5" t="str">
        <f>'[1]TCE - ANEXO IV - Preencher'!L74</f>
        <v>SPQLQLKX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5100</v>
      </c>
    </row>
    <row r="66" spans="1:12" s="8" customFormat="1" ht="19.5" customHeight="1">
      <c r="A66" s="3">
        <f>IFERROR(VLOOKUP(B66,'[1]DADOS (OCULTAR)'!$Q$3:$S$133,3,0),"")</f>
        <v>9767633000951</v>
      </c>
      <c r="B66" s="4" t="str">
        <f>'[1]TCE - ANEXO IV - Preencher'!C75</f>
        <v>UPA ENGENHO VELHO - C.G 010/2022</v>
      </c>
      <c r="C66" s="4" t="str">
        <f>'[1]TCE - ANEXO IV - Preencher'!E75</f>
        <v>5.16 - Serviços Médico-Hospitalares, Odotonlogia e Laboratoriais</v>
      </c>
      <c r="D66" s="3">
        <f>'[1]TCE - ANEXO IV - Preencher'!F75</f>
        <v>45777203000127</v>
      </c>
      <c r="E66" s="5" t="str">
        <f>'[1]TCE - ANEXO IV - Preencher'!G75</f>
        <v>CINTIA VIANA DO PRADO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002</v>
      </c>
      <c r="I66" s="6">
        <f>IF('[1]TCE - ANEXO IV - Preencher'!K75="","",'[1]TCE - ANEXO IV - Preencher'!K75)</f>
        <v>44658</v>
      </c>
      <c r="J66" s="5" t="str">
        <f>'[1]TCE - ANEXO IV - Preencher'!L75</f>
        <v>5S7F2F3B2E3E0B9Z7E8E</v>
      </c>
      <c r="K66" s="5" t="str">
        <f>IF(F66="B",LEFT('[1]TCE - ANEXO IV - Preencher'!M75,2),IF(F66="S",LEFT('[1]TCE - ANEXO IV - Preencher'!M75,7),IF('[1]TCE - ANEXO IV - Preencher'!H75="","")))</f>
        <v>3508108</v>
      </c>
      <c r="L66" s="7">
        <f>'[1]TCE - ANEXO IV - Preencher'!N75</f>
        <v>2350</v>
      </c>
    </row>
    <row r="67" spans="1:12" s="8" customFormat="1" ht="19.5" customHeight="1">
      <c r="A67" s="3">
        <f>IFERROR(VLOOKUP(B67,'[1]DADOS (OCULTAR)'!$Q$3:$S$133,3,0),"")</f>
        <v>9767633000951</v>
      </c>
      <c r="B67" s="4" t="str">
        <f>'[1]TCE - ANEXO IV - Preencher'!C76</f>
        <v>UPA ENGENHO VELHO - C.G 010/2022</v>
      </c>
      <c r="C67" s="4" t="str">
        <f>'[1]TCE - ANEXO IV - Preencher'!E76</f>
        <v>5.16 - Serviços Médico-Hospitalares, Odotonlogia e Laboratoriais</v>
      </c>
      <c r="D67" s="3">
        <f>'[1]TCE - ANEXO IV - Preencher'!F76</f>
        <v>42921289000121</v>
      </c>
      <c r="E67" s="5" t="str">
        <f>'[1]TCE - ANEXO IV - Preencher'!G76</f>
        <v>LS RECIFE ASSISTENCIA MEDICA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039</v>
      </c>
      <c r="I67" s="6">
        <f>IF('[1]TCE - ANEXO IV - Preencher'!K76="","",'[1]TCE - ANEXO IV - Preencher'!K76)</f>
        <v>44656</v>
      </c>
      <c r="J67" s="5" t="str">
        <f>'[1]TCE - ANEXO IV - Preencher'!L76</f>
        <v>2NWPBUWU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5000</v>
      </c>
    </row>
    <row r="68" spans="1:12" s="8" customFormat="1" ht="19.5" customHeight="1">
      <c r="A68" s="3">
        <f>IFERROR(VLOOKUP(B68,'[1]DADOS (OCULTAR)'!$Q$3:$S$133,3,0),"")</f>
        <v>9767633000951</v>
      </c>
      <c r="B68" s="4" t="str">
        <f>'[1]TCE - ANEXO IV - Preencher'!C77</f>
        <v>UPA ENGENHO VELHO - C.G 010/2022</v>
      </c>
      <c r="C68" s="4" t="str">
        <f>'[1]TCE - ANEXO IV - Preencher'!E77</f>
        <v>5.16 - Serviços Médico-Hospitalares, Odotonlogia e Laboratoriais</v>
      </c>
      <c r="D68" s="3">
        <f>'[1]TCE - ANEXO IV - Preencher'!F77</f>
        <v>39917741000177</v>
      </c>
      <c r="E68" s="5" t="str">
        <f>'[1]TCE - ANEXO IV - Preencher'!G77</f>
        <v xml:space="preserve">PRISMAMED ATIVIDADES MEDICAS LTDA 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616</v>
      </c>
      <c r="I68" s="6">
        <f>IF('[1]TCE - ANEXO IV - Preencher'!K77="","",'[1]TCE - ANEXO IV - Preencher'!K77)</f>
        <v>44659</v>
      </c>
      <c r="J68" s="5" t="str">
        <f>'[1]TCE - ANEXO IV - Preencher'!L77</f>
        <v>VNSP5ZJC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5000</v>
      </c>
    </row>
    <row r="69" spans="1:12" s="8" customFormat="1" ht="19.5" customHeight="1">
      <c r="A69" s="3">
        <f>IFERROR(VLOOKUP(B69,'[1]DADOS (OCULTAR)'!$Q$3:$S$133,3,0),"")</f>
        <v>9767633000951</v>
      </c>
      <c r="B69" s="4" t="str">
        <f>'[1]TCE - ANEXO IV - Preencher'!C78</f>
        <v>UPA ENGENHO VELHO - C.G 010/2022</v>
      </c>
      <c r="C69" s="4" t="str">
        <f>'[1]TCE - ANEXO IV - Preencher'!E78</f>
        <v>5.16 - Serviços Médico-Hospitalares, Odotonlogia e Laboratoriais</v>
      </c>
      <c r="D69" s="3">
        <f>'[1]TCE - ANEXO IV - Preencher'!F78</f>
        <v>45018032000152</v>
      </c>
      <c r="E69" s="5" t="str">
        <f>'[1]TCE - ANEXO IV - Preencher'!G78</f>
        <v xml:space="preserve">VIVAMED ATIVIDADES MEDICAS LTDA 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095</v>
      </c>
      <c r="I69" s="6">
        <f>IF('[1]TCE - ANEXO IV - Preencher'!K78="","",'[1]TCE - ANEXO IV - Preencher'!K78)</f>
        <v>44662</v>
      </c>
      <c r="J69" s="5" t="str">
        <f>'[1]TCE - ANEXO IV - Preencher'!L78</f>
        <v>2TLJAJGJ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1250</v>
      </c>
    </row>
    <row r="70" spans="1:12" s="8" customFormat="1" ht="19.5" customHeight="1">
      <c r="A70" s="3">
        <f>IFERROR(VLOOKUP(B70,'[1]DADOS (OCULTAR)'!$Q$3:$S$133,3,0),"")</f>
        <v>9767633000951</v>
      </c>
      <c r="B70" s="4" t="str">
        <f>'[1]TCE - ANEXO IV - Preencher'!C79</f>
        <v>UPA ENGENHO VELHO - C.G 010/2022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39571322000126</v>
      </c>
      <c r="E70" s="5" t="str">
        <f>'[1]TCE - ANEXO IV - Preencher'!G79</f>
        <v>PROGRAMAMED CONSULTAS MEDICAS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287</v>
      </c>
      <c r="I70" s="6">
        <f>IF('[1]TCE - ANEXO IV - Preencher'!K79="","",'[1]TCE - ANEXO IV - Preencher'!K79)</f>
        <v>44659</v>
      </c>
      <c r="J70" s="5" t="str">
        <f>'[1]TCE - ANEXO IV - Preencher'!L79</f>
        <v>DQ67SNLX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1250</v>
      </c>
    </row>
    <row r="71" spans="1:12" s="8" customFormat="1" ht="19.5" customHeight="1">
      <c r="A71" s="3">
        <f>IFERROR(VLOOKUP(B71,'[1]DADOS (OCULTAR)'!$Q$3:$S$133,3,0),"")</f>
        <v>9767633000951</v>
      </c>
      <c r="B71" s="4" t="str">
        <f>'[1]TCE - ANEXO IV - Preencher'!C80</f>
        <v>UPA ENGENHO VELHO - C.G 010/2022</v>
      </c>
      <c r="C71" s="4" t="str">
        <f>'[1]TCE - ANEXO IV - Preencher'!E80</f>
        <v>5.16 - Serviços Médico-Hospitalares, Odotonlogia e Laboratoriais</v>
      </c>
      <c r="D71" s="3">
        <f>'[1]TCE - ANEXO IV - Preencher'!F80</f>
        <v>41088075000153</v>
      </c>
      <c r="E71" s="5" t="str">
        <f>'[1]TCE - ANEXO IV - Preencher'!G80</f>
        <v xml:space="preserve">PREMIUMMED ATIVIDADES MEDICAS LTDA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064</v>
      </c>
      <c r="I71" s="6">
        <f>IF('[1]TCE - ANEXO IV - Preencher'!K80="","",'[1]TCE - ANEXO IV - Preencher'!K80)</f>
        <v>44659</v>
      </c>
      <c r="J71" s="5" t="str">
        <f>'[1]TCE - ANEXO IV - Preencher'!L80</f>
        <v>MAPM41981</v>
      </c>
      <c r="K71" s="5" t="str">
        <f>IF(F71="B",LEFT('[1]TCE - ANEXO IV - Preencher'!M80,2),IF(F71="S",LEFT('[1]TCE - ANEXO IV - Preencher'!M80,7),IF('[1]TCE - ANEXO IV - Preencher'!H80="","")))</f>
        <v>2609600</v>
      </c>
      <c r="L71" s="7">
        <f>'[1]TCE - ANEXO IV - Preencher'!N80</f>
        <v>4400</v>
      </c>
    </row>
    <row r="72" spans="1:12" s="8" customFormat="1" ht="19.5" customHeight="1">
      <c r="A72" s="3">
        <f>IFERROR(VLOOKUP(B72,'[1]DADOS (OCULTAR)'!$Q$3:$S$133,3,0),"")</f>
        <v>9767633000951</v>
      </c>
      <c r="B72" s="4" t="str">
        <f>'[1]TCE - ANEXO IV - Preencher'!C81</f>
        <v>UPA ENGENHO VELHO - C.G 010/2022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40924886000184</v>
      </c>
      <c r="E72" s="5" t="str">
        <f>'[1]TCE - ANEXO IV - Preencher'!G81</f>
        <v xml:space="preserve">PREVENTMED ATIVIDADES MEDICAS LTDA 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176</v>
      </c>
      <c r="I72" s="6">
        <f>IF('[1]TCE - ANEXO IV - Preencher'!K81="","",'[1]TCE - ANEXO IV - Preencher'!K81)</f>
        <v>44659</v>
      </c>
      <c r="J72" s="5" t="str">
        <f>'[1]TCE - ANEXO IV - Preencher'!L81</f>
        <v>FTFP22552</v>
      </c>
      <c r="K72" s="5" t="str">
        <f>IF(F72="B",LEFT('[1]TCE - ANEXO IV - Preencher'!M81,2),IF(F72="S",LEFT('[1]TCE - ANEXO IV - Preencher'!M81,7),IF('[1]TCE - ANEXO IV - Preencher'!H81="","")))</f>
        <v>2609600</v>
      </c>
      <c r="L72" s="7">
        <f>'[1]TCE - ANEXO IV - Preencher'!N81</f>
        <v>4400</v>
      </c>
    </row>
    <row r="73" spans="1:12" s="8" customFormat="1" ht="19.5" customHeight="1">
      <c r="A73" s="3">
        <f>IFERROR(VLOOKUP(B73,'[1]DADOS (OCULTAR)'!$Q$3:$S$133,3,0),"")</f>
        <v>9767633000951</v>
      </c>
      <c r="B73" s="4" t="str">
        <f>'[1]TCE - ANEXO IV - Preencher'!C82</f>
        <v>UPA ENGENHO VELHO - C.G 010/2022</v>
      </c>
      <c r="C73" s="4" t="str">
        <f>'[1]TCE - ANEXO IV - Preencher'!E82</f>
        <v>5.16 - Serviços Médico-Hospitalares, Odotonlogia e Laboratoriais</v>
      </c>
      <c r="D73" s="3">
        <f>'[1]TCE - ANEXO IV - Preencher'!F82</f>
        <v>40407276000103</v>
      </c>
      <c r="E73" s="5" t="str">
        <f>'[1]TCE - ANEXO IV - Preencher'!G82</f>
        <v>PRONTOMED ATIVIDADES MEDICAS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141</v>
      </c>
      <c r="I73" s="6">
        <f>IF('[1]TCE - ANEXO IV - Preencher'!K82="","",'[1]TCE - ANEXO IV - Preencher'!K82)</f>
        <v>44662</v>
      </c>
      <c r="J73" s="5" t="str">
        <f>'[1]TCE - ANEXO IV - Preencher'!L82</f>
        <v>MSHN78047</v>
      </c>
      <c r="K73" s="5" t="str">
        <f>IF(F73="B",LEFT('[1]TCE - ANEXO IV - Preencher'!M82,2),IF(F73="S",LEFT('[1]TCE - ANEXO IV - Preencher'!M82,7),IF('[1]TCE - ANEXO IV - Preencher'!H82="","")))</f>
        <v>2609600</v>
      </c>
      <c r="L73" s="7">
        <f>'[1]TCE - ANEXO IV - Preencher'!N82</f>
        <v>9900</v>
      </c>
    </row>
    <row r="74" spans="1:12" s="8" customFormat="1" ht="19.5" customHeight="1">
      <c r="A74" s="3">
        <f>IFERROR(VLOOKUP(B74,'[1]DADOS (OCULTAR)'!$Q$3:$S$133,3,0),"")</f>
        <v>9767633000951</v>
      </c>
      <c r="B74" s="4" t="str">
        <f>'[1]TCE - ANEXO IV - Preencher'!C83</f>
        <v>UPA ENGENHO VELHO - C.G 010/2022</v>
      </c>
      <c r="C74" s="4" t="str">
        <f>'[1]TCE - ANEXO IV - Preencher'!E83</f>
        <v>5.16 - Serviços Médico-Hospitalares, Odotonlogia e Laboratoriais</v>
      </c>
      <c r="D74" s="3">
        <f>'[1]TCE - ANEXO IV - Preencher'!F83</f>
        <v>42529464000130</v>
      </c>
      <c r="E74" s="5" t="str">
        <f>'[1]TCE - ANEXO IV - Preencher'!G83</f>
        <v xml:space="preserve">PERFILMED ATIVIDADES MEDICAS LTDA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304</v>
      </c>
      <c r="I74" s="6">
        <f>IF('[1]TCE - ANEXO IV - Preencher'!K83="","",'[1]TCE - ANEXO IV - Preencher'!K83)</f>
        <v>44659</v>
      </c>
      <c r="J74" s="5" t="str">
        <f>'[1]TCE - ANEXO IV - Preencher'!L83</f>
        <v>PKCG88891</v>
      </c>
      <c r="K74" s="5" t="str">
        <f>IF(F74="B",LEFT('[1]TCE - ANEXO IV - Preencher'!M83,2),IF(F74="S",LEFT('[1]TCE - ANEXO IV - Preencher'!M83,7),IF('[1]TCE - ANEXO IV - Preencher'!H83="","")))</f>
        <v>2609600</v>
      </c>
      <c r="L74" s="7">
        <f>'[1]TCE - ANEXO IV - Preencher'!N83</f>
        <v>8000</v>
      </c>
    </row>
    <row r="75" spans="1:12" s="8" customFormat="1" ht="19.5" customHeight="1">
      <c r="A75" s="3">
        <f>IFERROR(VLOOKUP(B75,'[1]DADOS (OCULTAR)'!$Q$3:$S$133,3,0),"")</f>
        <v>9767633000951</v>
      </c>
      <c r="B75" s="4" t="str">
        <f>'[1]TCE - ANEXO IV - Preencher'!C84</f>
        <v>UPA ENGENHO VELHO - C.G 010/2022</v>
      </c>
      <c r="C75" s="4" t="str">
        <f>'[1]TCE - ANEXO IV - Preencher'!E84</f>
        <v>5.16 - Serviços Médico-Hospitalares, Odotonlogia e Laboratoriais</v>
      </c>
      <c r="D75" s="3">
        <f>'[1]TCE - ANEXO IV - Preencher'!F84</f>
        <v>43843356000108</v>
      </c>
      <c r="E75" s="5" t="str">
        <f>'[1]TCE - ANEXO IV - Preencher'!G84</f>
        <v xml:space="preserve">SAUDEMED ATIVIDADES MEDICAS LTDA 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485</v>
      </c>
      <c r="I75" s="6">
        <f>IF('[1]TCE - ANEXO IV - Preencher'!K84="","",'[1]TCE - ANEXO IV - Preencher'!K84)</f>
        <v>44662</v>
      </c>
      <c r="J75" s="5" t="str">
        <f>'[1]TCE - ANEXO IV - Preencher'!L84</f>
        <v>KVSE76300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9400</v>
      </c>
    </row>
    <row r="76" spans="1:12" s="8" customFormat="1" ht="19.5" customHeight="1">
      <c r="A76" s="3">
        <f>IFERROR(VLOOKUP(B76,'[1]DADOS (OCULTAR)'!$Q$3:$S$133,3,0),"")</f>
        <v>9767633000951</v>
      </c>
      <c r="B76" s="4" t="str">
        <f>'[1]TCE - ANEXO IV - Preencher'!C85</f>
        <v>UPA ENGENHO VELHO - C.G 010/2022</v>
      </c>
      <c r="C76" s="4" t="str">
        <f>'[1]TCE - ANEXO IV - Preencher'!E85</f>
        <v>5.16 - Serviços Médico-Hospitalares, Odotonlogia e Laboratoriais</v>
      </c>
      <c r="D76" s="3">
        <f>'[1]TCE - ANEXO IV - Preencher'!F85</f>
        <v>40924886000184</v>
      </c>
      <c r="E76" s="5" t="str">
        <f>'[1]TCE - ANEXO IV - Preencher'!G85</f>
        <v xml:space="preserve">PREVENTMED ATIVIDADES MEDICAS LTDA 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175</v>
      </c>
      <c r="I76" s="6">
        <f>IF('[1]TCE - ANEXO IV - Preencher'!K85="","",'[1]TCE - ANEXO IV - Preencher'!K85)</f>
        <v>44659</v>
      </c>
      <c r="J76" s="5" t="str">
        <f>'[1]TCE - ANEXO IV - Preencher'!L85</f>
        <v>FJWF32648</v>
      </c>
      <c r="K76" s="5" t="str">
        <f>IF(F76="B",LEFT('[1]TCE - ANEXO IV - Preencher'!M85,2),IF(F76="S",LEFT('[1]TCE - ANEXO IV - Preencher'!M85,7),IF('[1]TCE - ANEXO IV - Preencher'!H85="","")))</f>
        <v>2609600</v>
      </c>
      <c r="L76" s="7">
        <f>'[1]TCE - ANEXO IV - Preencher'!N85</f>
        <v>2350</v>
      </c>
    </row>
    <row r="77" spans="1:12" s="8" customFormat="1" ht="19.5" customHeight="1">
      <c r="A77" s="3">
        <f>IFERROR(VLOOKUP(B77,'[1]DADOS (OCULTAR)'!$Q$3:$S$133,3,0),"")</f>
        <v>9767633000951</v>
      </c>
      <c r="B77" s="4" t="str">
        <f>'[1]TCE - ANEXO IV - Preencher'!C86</f>
        <v>UPA ENGENHO VELHO - C.G 010/2022</v>
      </c>
      <c r="C77" s="4" t="str">
        <f>'[1]TCE - ANEXO IV - Preencher'!E86</f>
        <v>5.16 - Serviços Médico-Hospitalares, Odotonlogia e Laboratoriais</v>
      </c>
      <c r="D77" s="3">
        <f>'[1]TCE - ANEXO IV - Preencher'!F86</f>
        <v>43843356000108</v>
      </c>
      <c r="E77" s="5" t="str">
        <f>'[1]TCE - ANEXO IV - Preencher'!G86</f>
        <v xml:space="preserve">SAUDEMED ATIVIDADES MEDICAS LTDA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476</v>
      </c>
      <c r="I77" s="6">
        <f>IF('[1]TCE - ANEXO IV - Preencher'!K86="","",'[1]TCE - ANEXO IV - Preencher'!K86)</f>
        <v>44659</v>
      </c>
      <c r="J77" s="5" t="str">
        <f>'[1]TCE - ANEXO IV - Preencher'!L86</f>
        <v>VRZF99789</v>
      </c>
      <c r="K77" s="5" t="str">
        <f>IF(F77="B",LEFT('[1]TCE - ANEXO IV - Preencher'!M86,2),IF(F77="S",LEFT('[1]TCE - ANEXO IV - Preencher'!M86,7),IF('[1]TCE - ANEXO IV - Preencher'!H86="","")))</f>
        <v>2609600</v>
      </c>
      <c r="L77" s="7">
        <f>'[1]TCE - ANEXO IV - Preencher'!N86</f>
        <v>8100</v>
      </c>
    </row>
    <row r="78" spans="1:12" s="8" customFormat="1" ht="19.5" customHeight="1">
      <c r="A78" s="3">
        <f>IFERROR(VLOOKUP(B78,'[1]DADOS (OCULTAR)'!$Q$3:$S$133,3,0),"")</f>
        <v>9767633000951</v>
      </c>
      <c r="B78" s="4" t="str">
        <f>'[1]TCE - ANEXO IV - Preencher'!C87</f>
        <v>UPA ENGENHO VELHO - C.G 010/2022</v>
      </c>
      <c r="C78" s="4" t="str">
        <f>'[1]TCE - ANEXO IV - Preencher'!E87</f>
        <v>5.16 - Serviços Médico-Hospitalares, Odotonlogia e Laboratoriais</v>
      </c>
      <c r="D78" s="3">
        <f>'[1]TCE - ANEXO IV - Preencher'!F87</f>
        <v>40924886000184</v>
      </c>
      <c r="E78" s="5" t="str">
        <f>'[1]TCE - ANEXO IV - Preencher'!G87</f>
        <v xml:space="preserve">PREVENTMED ATIVIDADES MEDICAS LTDA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177</v>
      </c>
      <c r="I78" s="6">
        <f>IF('[1]TCE - ANEXO IV - Preencher'!K87="","",'[1]TCE - ANEXO IV - Preencher'!K87)</f>
        <v>44659</v>
      </c>
      <c r="J78" s="5" t="str">
        <f>'[1]TCE - ANEXO IV - Preencher'!L87</f>
        <v>UUIV17960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4400</v>
      </c>
    </row>
    <row r="79" spans="1:12" s="8" customFormat="1" ht="19.5" customHeight="1">
      <c r="A79" s="3">
        <f>IFERROR(VLOOKUP(B79,'[1]DADOS (OCULTAR)'!$Q$3:$S$133,3,0),"")</f>
        <v>9767633000951</v>
      </c>
      <c r="B79" s="4" t="str">
        <f>'[1]TCE - ANEXO IV - Preencher'!C88</f>
        <v>UPA ENGENHO VELHO - C.G 010/2022</v>
      </c>
      <c r="C79" s="4" t="str">
        <f>'[1]TCE - ANEXO IV - Preencher'!E88</f>
        <v>5.16 - Serviços Médico-Hospitalares, Odotonlogia e Laboratoriais</v>
      </c>
      <c r="D79" s="3">
        <f>'[1]TCE - ANEXO IV - Preencher'!F88</f>
        <v>43843356000108</v>
      </c>
      <c r="E79" s="5" t="str">
        <f>'[1]TCE - ANEXO IV - Preencher'!G88</f>
        <v xml:space="preserve">SAUDEMED ATIVIDADES MEDICAS LTDA 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479</v>
      </c>
      <c r="I79" s="6">
        <f>IF('[1]TCE - ANEXO IV - Preencher'!K88="","",'[1]TCE - ANEXO IV - Preencher'!K88)</f>
        <v>44659</v>
      </c>
      <c r="J79" s="5" t="str">
        <f>'[1]TCE - ANEXO IV - Preencher'!L88</f>
        <v>WJJI49466</v>
      </c>
      <c r="K79" s="5" t="str">
        <f>IF(F79="B",LEFT('[1]TCE - ANEXO IV - Preencher'!M88,2),IF(F79="S",LEFT('[1]TCE - ANEXO IV - Preencher'!M88,7),IF('[1]TCE - ANEXO IV - Preencher'!H88="","")))</f>
        <v>2609600</v>
      </c>
      <c r="L79" s="7">
        <f>'[1]TCE - ANEXO IV - Preencher'!N88</f>
        <v>2500</v>
      </c>
    </row>
    <row r="80" spans="1:12" s="8" customFormat="1" ht="19.5" customHeight="1">
      <c r="A80" s="3">
        <f>IFERROR(VLOOKUP(B80,'[1]DADOS (OCULTAR)'!$Q$3:$S$133,3,0),"")</f>
        <v>9767633000951</v>
      </c>
      <c r="B80" s="4" t="str">
        <f>'[1]TCE - ANEXO IV - Preencher'!C89</f>
        <v>UPA ENGENHO VELHO - C.G 010/2022</v>
      </c>
      <c r="C80" s="4" t="str">
        <f>'[1]TCE - ANEXO IV - Preencher'!E89</f>
        <v>5.16 - Serviços Médico-Hospitalares, Odotonlogia e Laboratoriais</v>
      </c>
      <c r="D80" s="3">
        <f>'[1]TCE - ANEXO IV - Preencher'!F89</f>
        <v>43843356000108</v>
      </c>
      <c r="E80" s="5" t="str">
        <f>'[1]TCE - ANEXO IV - Preencher'!G89</f>
        <v xml:space="preserve">SAUDEMED ATIVIDADES MEDICAS LTDA 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475</v>
      </c>
      <c r="I80" s="6">
        <f>IF('[1]TCE - ANEXO IV - Preencher'!K89="","",'[1]TCE - ANEXO IV - Preencher'!K89)</f>
        <v>44659</v>
      </c>
      <c r="J80" s="5" t="str">
        <f>'[1]TCE - ANEXO IV - Preencher'!L89</f>
        <v>VFPZ29474</v>
      </c>
      <c r="K80" s="5" t="str">
        <f>IF(F80="B",LEFT('[1]TCE - ANEXO IV - Preencher'!M89,2),IF(F80="S",LEFT('[1]TCE - ANEXO IV - Preencher'!M89,7),IF('[1]TCE - ANEXO IV - Preencher'!H89="","")))</f>
        <v>2609600</v>
      </c>
      <c r="L80" s="7">
        <f>'[1]TCE - ANEXO IV - Preencher'!N89</f>
        <v>3750</v>
      </c>
    </row>
    <row r="81" spans="1:12" s="8" customFormat="1" ht="19.5" customHeight="1">
      <c r="A81" s="3">
        <f>IFERROR(VLOOKUP(B81,'[1]DADOS (OCULTAR)'!$Q$3:$S$133,3,0),"")</f>
        <v>9767633000951</v>
      </c>
      <c r="B81" s="4" t="str">
        <f>'[1]TCE - ANEXO IV - Preencher'!C90</f>
        <v>UPA ENGENHO VELHO - C.G 010/2022</v>
      </c>
      <c r="C81" s="4" t="str">
        <f>'[1]TCE - ANEXO IV - Preencher'!E90</f>
        <v>5.16 - Serviços Médico-Hospitalares, Odotonlogia e Laboratoriais</v>
      </c>
      <c r="D81" s="3">
        <f>'[1]TCE - ANEXO IV - Preencher'!F90</f>
        <v>43843356000108</v>
      </c>
      <c r="E81" s="5" t="str">
        <f>'[1]TCE - ANEXO IV - Preencher'!G90</f>
        <v xml:space="preserve">SAUDEMED ATIVIDADES MEDICAS LTDA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478</v>
      </c>
      <c r="I81" s="6">
        <f>IF('[1]TCE - ANEXO IV - Preencher'!K90="","",'[1]TCE - ANEXO IV - Preencher'!K90)</f>
        <v>44659</v>
      </c>
      <c r="J81" s="5" t="str">
        <f>'[1]TCE - ANEXO IV - Preencher'!L90</f>
        <v>AXNR43515</v>
      </c>
      <c r="K81" s="5" t="str">
        <f>IF(F81="B",LEFT('[1]TCE - ANEXO IV - Preencher'!M90,2),IF(F81="S",LEFT('[1]TCE - ANEXO IV - Preencher'!M90,7),IF('[1]TCE - ANEXO IV - Preencher'!H90="","")))</f>
        <v>2609600</v>
      </c>
      <c r="L81" s="7">
        <f>'[1]TCE - ANEXO IV - Preencher'!N90</f>
        <v>1250</v>
      </c>
    </row>
    <row r="82" spans="1:12" s="8" customFormat="1" ht="19.5" customHeight="1">
      <c r="A82" s="3">
        <f>IFERROR(VLOOKUP(B82,'[1]DADOS (OCULTAR)'!$Q$3:$S$133,3,0),"")</f>
        <v>9767633000951</v>
      </c>
      <c r="B82" s="4" t="str">
        <f>'[1]TCE - ANEXO IV - Preencher'!C91</f>
        <v>UPA ENGENHO VELHO - C.G 010/2022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41088075000153</v>
      </c>
      <c r="E82" s="5" t="str">
        <f>'[1]TCE - ANEXO IV - Preencher'!G91</f>
        <v xml:space="preserve">PREMIUMMED ATIVIDADES MEDICAS LTDA 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066</v>
      </c>
      <c r="I82" s="6">
        <f>IF('[1]TCE - ANEXO IV - Preencher'!K91="","",'[1]TCE - ANEXO IV - Preencher'!K91)</f>
        <v>44662</v>
      </c>
      <c r="J82" s="5" t="str">
        <f>'[1]TCE - ANEXO IV - Preencher'!L91</f>
        <v>ULRW45539</v>
      </c>
      <c r="K82" s="5" t="str">
        <f>IF(F82="B",LEFT('[1]TCE - ANEXO IV - Preencher'!M91,2),IF(F82="S",LEFT('[1]TCE - ANEXO IV - Preencher'!M91,7),IF('[1]TCE - ANEXO IV - Preencher'!H91="","")))</f>
        <v>2609600</v>
      </c>
      <c r="L82" s="7">
        <f>'[1]TCE - ANEXO IV - Preencher'!N91</f>
        <v>4400</v>
      </c>
    </row>
    <row r="83" spans="1:12" s="8" customFormat="1" ht="19.5" customHeight="1">
      <c r="A83" s="3">
        <f>IFERROR(VLOOKUP(B83,'[1]DADOS (OCULTAR)'!$Q$3:$S$133,3,0),"")</f>
        <v>9767633000951</v>
      </c>
      <c r="B83" s="4" t="str">
        <f>'[1]TCE - ANEXO IV - Preencher'!C92</f>
        <v>UPA ENGENHO VELHO - C.G 010/2022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42529464000130</v>
      </c>
      <c r="E83" s="5" t="str">
        <f>'[1]TCE - ANEXO IV - Preencher'!G92</f>
        <v xml:space="preserve">PERFILMED ATIVIDADES MEDICAS LTDA 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308</v>
      </c>
      <c r="I83" s="6">
        <f>IF('[1]TCE - ANEXO IV - Preencher'!K92="","",'[1]TCE - ANEXO IV - Preencher'!K92)</f>
        <v>44662</v>
      </c>
      <c r="J83" s="5" t="str">
        <f>'[1]TCE - ANEXO IV - Preencher'!L92</f>
        <v>GEUD59655</v>
      </c>
      <c r="K83" s="5" t="str">
        <f>IF(F83="B",LEFT('[1]TCE - ANEXO IV - Preencher'!M92,2),IF(F83="S",LEFT('[1]TCE - ANEXO IV - Preencher'!M92,7),IF('[1]TCE - ANEXO IV - Preencher'!H92="","")))</f>
        <v>2609600</v>
      </c>
      <c r="L83" s="7">
        <f>'[1]TCE - ANEXO IV - Preencher'!N92</f>
        <v>10400</v>
      </c>
    </row>
    <row r="84" spans="1:12" s="8" customFormat="1" ht="19.5" customHeight="1">
      <c r="A84" s="3">
        <f>IFERROR(VLOOKUP(B84,'[1]DADOS (OCULTAR)'!$Q$3:$S$133,3,0),"")</f>
        <v>9767633000951</v>
      </c>
      <c r="B84" s="4" t="str">
        <f>'[1]TCE - ANEXO IV - Preencher'!C93</f>
        <v>UPA ENGENHO VELHO - C.G 010/2022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37601703000185</v>
      </c>
      <c r="E84" s="5" t="str">
        <f>'[1]TCE - ANEXO IV - Preencher'!G93</f>
        <v>MS CLINIC SERVIÇOS DE SAUDE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079</v>
      </c>
      <c r="I84" s="6">
        <f>IF('[1]TCE - ANEXO IV - Preencher'!K93="","",'[1]TCE - ANEXO IV - Preencher'!K93)</f>
        <v>44657</v>
      </c>
      <c r="J84" s="5" t="str">
        <f>'[1]TCE - ANEXO IV - Preencher'!L93</f>
        <v>KQIVH31186</v>
      </c>
      <c r="K84" s="5" t="str">
        <f>IF(F84="B",LEFT('[1]TCE - ANEXO IV - Preencher'!M93,2),IF(F84="S",LEFT('[1]TCE - ANEXO IV - Preencher'!M93,7),IF('[1]TCE - ANEXO IV - Preencher'!H93="","")))</f>
        <v>2609600</v>
      </c>
      <c r="L84" s="7">
        <f>'[1]TCE - ANEXO IV - Preencher'!N93</f>
        <v>10000</v>
      </c>
    </row>
    <row r="85" spans="1:12" s="8" customFormat="1" ht="19.5" customHeight="1">
      <c r="A85" s="3">
        <f>IFERROR(VLOOKUP(B85,'[1]DADOS (OCULTAR)'!$Q$3:$S$133,3,0),"")</f>
        <v>9767633000951</v>
      </c>
      <c r="B85" s="4" t="str">
        <f>'[1]TCE - ANEXO IV - Preencher'!C94</f>
        <v>UPA ENGENHO VELHO - C.G 010/2022</v>
      </c>
      <c r="C85" s="4" t="str">
        <f>'[1]TCE - ANEXO IV - Preencher'!E94</f>
        <v>1.99 - Outras Despesas com Pessoal</v>
      </c>
      <c r="D85" s="3">
        <f>'[1]TCE - ANEXO IV - Preencher'!F94</f>
        <v>9759606000180</v>
      </c>
      <c r="E85" s="5" t="str">
        <f>'[1]TCE - ANEXO IV - Preencher'!G94</f>
        <v>SIND DAS EMP TRANSP DE  PASSAG DO EST DE PERNAMBUCO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8474054</v>
      </c>
      <c r="I85" s="6">
        <f>IF('[1]TCE - ANEXO IV - Preencher'!K94="","",'[1]TCE - ANEXO IV - Preencher'!K94)</f>
        <v>44631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13041.84</v>
      </c>
    </row>
    <row r="86" spans="1:12" s="8" customFormat="1" ht="19.5" customHeight="1">
      <c r="A86" s="3">
        <f>IFERROR(VLOOKUP(B86,'[1]DADOS (OCULTAR)'!$Q$3:$S$133,3,0),"")</f>
        <v>9767633000951</v>
      </c>
      <c r="B86" s="4" t="str">
        <f>'[1]TCE - ANEXO IV - Preencher'!C95</f>
        <v>UPA ENGENHO VELHO - C.G 010/2022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39917741000177</v>
      </c>
      <c r="E86" s="5" t="str">
        <f>'[1]TCE - ANEXO IV - Preencher'!G95</f>
        <v xml:space="preserve">PRISMAMED ATIVIDADES MEDICAS LTDA 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619</v>
      </c>
      <c r="I86" s="6">
        <f>IF('[1]TCE - ANEXO IV - Preencher'!K95="","",'[1]TCE - ANEXO IV - Preencher'!K95)</f>
        <v>44662</v>
      </c>
      <c r="J86" s="5" t="str">
        <f>'[1]TCE - ANEXO IV - Preencher'!L95</f>
        <v>9CFTFPSG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9950</v>
      </c>
    </row>
    <row r="87" spans="1:12" s="8" customFormat="1" ht="19.5" customHeight="1">
      <c r="A87" s="3">
        <f>IFERROR(VLOOKUP(B87,'[1]DADOS (OCULTAR)'!$Q$3:$S$133,3,0),"")</f>
        <v>9767633000951</v>
      </c>
      <c r="B87" s="4" t="str">
        <f>'[1]TCE - ANEXO IV - Preencher'!C96</f>
        <v>UPA ENGENHO VELHO - C.G 010/2022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45527406000165</v>
      </c>
      <c r="E87" s="5" t="str">
        <f>'[1]TCE - ANEXO IV - Preencher'!G96</f>
        <v>AHS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003</v>
      </c>
      <c r="I87" s="6">
        <f>IF('[1]TCE - ANEXO IV - Preencher'!K96="","",'[1]TCE - ANEXO IV - Preencher'!K96)</f>
        <v>44663</v>
      </c>
      <c r="J87" s="5" t="str">
        <f>'[1]TCE - ANEXO IV - Preencher'!L96</f>
        <v>XX4FRIX99</v>
      </c>
      <c r="K87" s="5" t="str">
        <f>IF(F87="B",LEFT('[1]TCE - ANEXO IV - Preencher'!M96,2),IF(F87="S",LEFT('[1]TCE - ANEXO IV - Preencher'!M96,7),IF('[1]TCE - ANEXO IV - Preencher'!H96="","")))</f>
        <v>3548807</v>
      </c>
      <c r="L87" s="7">
        <f>'[1]TCE - ANEXO IV - Preencher'!N96</f>
        <v>2500</v>
      </c>
    </row>
    <row r="88" spans="1:12" s="8" customFormat="1" ht="19.5" customHeight="1">
      <c r="A88" s="3">
        <f>IFERROR(VLOOKUP(B88,'[1]DADOS (OCULTAR)'!$Q$3:$S$133,3,0),"")</f>
        <v>9767633000951</v>
      </c>
      <c r="B88" s="4" t="str">
        <f>'[1]TCE - ANEXO IV - Preencher'!C97</f>
        <v>UPA ENGENHO VELHO - C.G 010/2022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45969705000150</v>
      </c>
      <c r="E88" s="5" t="str">
        <f>'[1]TCE - ANEXO IV - Preencher'!G97</f>
        <v>MEDMAIS ATIVIDADES MEDICAS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008</v>
      </c>
      <c r="I88" s="6">
        <f>IF('[1]TCE - ANEXO IV - Preencher'!K97="","",'[1]TCE - ANEXO IV - Preencher'!K97)</f>
        <v>44663</v>
      </c>
      <c r="J88" s="5" t="str">
        <f>'[1]TCE - ANEXO IV - Preencher'!L97</f>
        <v>UPQXTUYF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1350</v>
      </c>
    </row>
    <row r="89" spans="1:12" s="8" customFormat="1" ht="19.5" customHeight="1">
      <c r="A89" s="3">
        <f>IFERROR(VLOOKUP(B89,'[1]DADOS (OCULTAR)'!$Q$3:$S$133,3,0),"")</f>
        <v>9767633000951</v>
      </c>
      <c r="B89" s="4" t="str">
        <f>'[1]TCE - ANEXO IV - Preencher'!C98</f>
        <v>UPA ENGENHO VELHO - C.G 010/2022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45969705000150</v>
      </c>
      <c r="E89" s="5" t="str">
        <f>'[1]TCE - ANEXO IV - Preencher'!G98</f>
        <v>MEDMAIS ATIVIDADES MEDICAS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009</v>
      </c>
      <c r="I89" s="6">
        <f>IF('[1]TCE - ANEXO IV - Preencher'!K98="","",'[1]TCE - ANEXO IV - Preencher'!K98)</f>
        <v>44663</v>
      </c>
      <c r="J89" s="5" t="str">
        <f>'[1]TCE - ANEXO IV - Preencher'!L98</f>
        <v>Y7VEBRNT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1100</v>
      </c>
    </row>
    <row r="90" spans="1:12" s="8" customFormat="1" ht="19.5" customHeight="1">
      <c r="A90" s="3">
        <f>IFERROR(VLOOKUP(B90,'[1]DADOS (OCULTAR)'!$Q$3:$S$133,3,0),"")</f>
        <v>9767633000951</v>
      </c>
      <c r="B90" s="4" t="str">
        <f>'[1]TCE - ANEXO IV - Preencher'!C99</f>
        <v>UPA ENGENHO VELHO - C.G 010/2022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45018032000152</v>
      </c>
      <c r="E90" s="5" t="str">
        <f>'[1]TCE - ANEXO IV - Preencher'!G99</f>
        <v xml:space="preserve">VIVAMED ATIVIDADES MEDICAS LTDA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110</v>
      </c>
      <c r="I90" s="6">
        <f>IF('[1]TCE - ANEXO IV - Preencher'!K99="","",'[1]TCE - ANEXO IV - Preencher'!K99)</f>
        <v>44664</v>
      </c>
      <c r="J90" s="5" t="str">
        <f>'[1]TCE - ANEXO IV - Preencher'!L99</f>
        <v>NY5BZZXN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1250</v>
      </c>
    </row>
    <row r="91" spans="1:12" s="8" customFormat="1" ht="19.5" customHeight="1">
      <c r="A91" s="3">
        <f>IFERROR(VLOOKUP(B91,'[1]DADOS (OCULTAR)'!$Q$3:$S$133,3,0),"")</f>
        <v>9767633000951</v>
      </c>
      <c r="B91" s="4" t="str">
        <f>'[1]TCE - ANEXO IV - Preencher'!C100</f>
        <v>UPA ENGENHO VELHO - C.G 010/2022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43314584000182</v>
      </c>
      <c r="E91" s="5" t="str">
        <f>'[1]TCE - ANEXO IV - Preencher'!G100</f>
        <v>VILAÇA Q VALENÇA SERVIÇOS MEDICOS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015</v>
      </c>
      <c r="I91" s="6">
        <f>IF('[1]TCE - ANEXO IV - Preencher'!K100="","",'[1]TCE - ANEXO IV - Preencher'!K100)</f>
        <v>44658</v>
      </c>
      <c r="J91" s="5" t="str">
        <f>'[1]TCE - ANEXO IV - Preencher'!L100</f>
        <v>7NNFXZBZ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5400</v>
      </c>
    </row>
    <row r="92" spans="1:12" s="8" customFormat="1" ht="19.5" customHeight="1">
      <c r="A92" s="3">
        <f>IFERROR(VLOOKUP(B92,'[1]DADOS (OCULTAR)'!$Q$3:$S$133,3,0),"")</f>
        <v>9767633000951</v>
      </c>
      <c r="B92" s="4" t="str">
        <f>'[1]TCE - ANEXO IV - Preencher'!C101</f>
        <v>UPA ENGENHO VELHO - C.G 010/2022</v>
      </c>
      <c r="C92" s="4" t="str">
        <f>'[1]TCE - ANEXO IV - Preencher'!E101</f>
        <v>5.99 - Outros Serviços de Terceiros Pessoa Jurídica</v>
      </c>
      <c r="D92" s="3">
        <f>'[1]TCE - ANEXO IV - Preencher'!F101</f>
        <v>42194191000110</v>
      </c>
      <c r="E92" s="5" t="str">
        <f>'[1]TCE - ANEXO IV - Preencher'!G101</f>
        <v>NUTRICASH SERVIÇOS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427768</v>
      </c>
      <c r="I92" s="6">
        <f>IF('[1]TCE - ANEXO IV - Preencher'!K101="","",'[1]TCE - ANEXO IV - Preencher'!K101)</f>
        <v>44650</v>
      </c>
      <c r="J92" s="5" t="str">
        <f>'[1]TCE - ANEXO IV - Preencher'!L101</f>
        <v>887YCY7E</v>
      </c>
      <c r="K92" s="5" t="str">
        <f>IF(F92="B",LEFT('[1]TCE - ANEXO IV - Preencher'!M101,2),IF(F92="S",LEFT('[1]TCE - ANEXO IV - Preencher'!M101,7),IF('[1]TCE - ANEXO IV - Preencher'!H101="","")))</f>
        <v>2927408</v>
      </c>
      <c r="L92" s="7">
        <f>'[1]TCE - ANEXO IV - Preencher'!N101</f>
        <v>9.6</v>
      </c>
    </row>
    <row r="93" spans="1:12" s="8" customFormat="1" ht="19.5" customHeight="1">
      <c r="A93" s="3">
        <f>IFERROR(VLOOKUP(B93,'[1]DADOS (OCULTAR)'!$Q$3:$S$133,3,0),"")</f>
        <v>9767633000951</v>
      </c>
      <c r="B93" s="4" t="str">
        <f>'[1]TCE - ANEXO IV - Preencher'!C102</f>
        <v>UPA ENGENHO VELHO - C.G 010/2022</v>
      </c>
      <c r="C93" s="4" t="str">
        <f>'[1]TCE - ANEXO IV - Preencher'!E102</f>
        <v>5.3 - Locação de Máquinas e Equipamentos</v>
      </c>
      <c r="D93" s="3">
        <f>'[1]TCE - ANEXO IV - Preencher'!F102</f>
        <v>14543772000184</v>
      </c>
      <c r="E93" s="5" t="str">
        <f>'[1]TCE - ANEXO IV - Preencher'!G102</f>
        <v>BRAVO LOCAÇAO DE MAQUINAS E EQUIPAMENTOS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7580</v>
      </c>
      <c r="I93" s="6">
        <f>IF('[1]TCE - ANEXO IV - Preencher'!K102="","",'[1]TCE - ANEXO IV - Preencher'!K102)</f>
        <v>44652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956.67</v>
      </c>
    </row>
    <row r="94" spans="1:12" s="8" customFormat="1" ht="19.5" customHeight="1">
      <c r="A94" s="3">
        <f>IFERROR(VLOOKUP(B94,'[1]DADOS (OCULTAR)'!$Q$3:$S$133,3,0),"")</f>
        <v>9767633000951</v>
      </c>
      <c r="B94" s="4" t="str">
        <f>'[1]TCE - ANEXO IV - Preencher'!C103</f>
        <v>UPA ENGENHO VELHO - C.G 010/2022</v>
      </c>
      <c r="C94" s="4" t="str">
        <f>'[1]TCE - ANEXO IV - Preencher'!E103</f>
        <v>5.99 - Outros Serviços de Terceiros Pessoa Jurídica</v>
      </c>
      <c r="D94" s="3">
        <f>'[1]TCE - ANEXO IV - Preencher'!F103</f>
        <v>14724118000177</v>
      </c>
      <c r="E94" s="5" t="str">
        <f>'[1]TCE - ANEXO IV - Preencher'!G103</f>
        <v xml:space="preserve">ELYSEU VENTURA DA SILVA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26</v>
      </c>
      <c r="I94" s="6">
        <f>IF('[1]TCE - ANEXO IV - Preencher'!K103="","",'[1]TCE - ANEXO IV - Preencher'!K103)</f>
        <v>44651</v>
      </c>
      <c r="J94" s="5" t="str">
        <f>'[1]TCE - ANEXO IV - Preencher'!L103</f>
        <v>PECG49609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125</v>
      </c>
    </row>
    <row r="95" spans="1:12" s="8" customFormat="1" ht="19.5" customHeight="1">
      <c r="A95" s="3">
        <f>IFERROR(VLOOKUP(B95,'[1]DADOS (OCULTAR)'!$Q$3:$S$133,3,0),"")</f>
        <v>9767633000951</v>
      </c>
      <c r="B95" s="4" t="str">
        <f>'[1]TCE - ANEXO IV - Preencher'!C104</f>
        <v>UPA ENGENHO VELHO - C.G 010/2022</v>
      </c>
      <c r="C95" s="4" t="str">
        <f>'[1]TCE - ANEXO IV - Preencher'!E104</f>
        <v>5.22 - Vigilância Ostensiva / Monitorada</v>
      </c>
      <c r="D95" s="3">
        <f>'[1]TCE - ANEXO IV - Preencher'!F104</f>
        <v>7360290000123</v>
      </c>
      <c r="E95" s="5" t="str">
        <f>'[1]TCE - ANEXO IV - Preencher'!G104</f>
        <v>SERVAL SERVVIÇOS E LIMPEZA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42181</v>
      </c>
      <c r="I95" s="6">
        <f>IF('[1]TCE - ANEXO IV - Preencher'!K104="","",'[1]TCE - ANEXO IV - Preencher'!K104)</f>
        <v>44657</v>
      </c>
      <c r="J95" s="5" t="str">
        <f>'[1]TCE - ANEXO IV - Preencher'!L104</f>
        <v>985452491</v>
      </c>
      <c r="K95" s="5" t="str">
        <f>IF(F95="B",LEFT('[1]TCE - ANEXO IV - Preencher'!M104,2),IF(F95="S",LEFT('[1]TCE - ANEXO IV - Preencher'!M104,7),IF('[1]TCE - ANEXO IV - Preencher'!H104="","")))</f>
        <v>2304400</v>
      </c>
      <c r="L95" s="7">
        <f>'[1]TCE - ANEXO IV - Preencher'!N104</f>
        <v>33625.79</v>
      </c>
    </row>
    <row r="96" spans="1:12" s="8" customFormat="1" ht="19.5" customHeight="1">
      <c r="A96" s="3">
        <f>IFERROR(VLOOKUP(B96,'[1]DADOS (OCULTAR)'!$Q$3:$S$133,3,0),"")</f>
        <v>9767633000951</v>
      </c>
      <c r="B96" s="4" t="str">
        <f>'[1]TCE - ANEXO IV - Preencher'!C105</f>
        <v>UPA ENGENHO VELHO - C.G 010/2022</v>
      </c>
      <c r="C96" s="4" t="str">
        <f>'[1]TCE - ANEXO IV - Preencher'!E105</f>
        <v>5.99 - Outros Serviços de Terceiros Pessoa Jurídica</v>
      </c>
      <c r="D96" s="3">
        <f>'[1]TCE - ANEXO IV - Preencher'!F105</f>
        <v>35343136000189</v>
      </c>
      <c r="E96" s="5" t="str">
        <f>'[1]TCE - ANEXO IV - Preencher'!G105</f>
        <v>EMBRAESTER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10226</v>
      </c>
      <c r="I96" s="6">
        <f>IF('[1]TCE - ANEXO IV - Preencher'!K105="","",'[1]TCE - ANEXO IV - Preencher'!K105)</f>
        <v>44655</v>
      </c>
      <c r="J96" s="5" t="str">
        <f>'[1]TCE - ANEXO IV - Preencher'!L105</f>
        <v>6XALIQUC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12238</v>
      </c>
    </row>
    <row r="97" spans="1:12" s="8" customFormat="1" ht="19.5" customHeight="1">
      <c r="A97" s="3">
        <f>IFERROR(VLOOKUP(B97,'[1]DADOS (OCULTAR)'!$Q$3:$S$133,3,0),"")</f>
        <v>9767633000951</v>
      </c>
      <c r="B97" s="4" t="str">
        <f>'[1]TCE - ANEXO IV - Preencher'!C106</f>
        <v>UPA ENGENHO VELHO - C.G 010/2022</v>
      </c>
      <c r="C97" s="4" t="str">
        <f>'[1]TCE - ANEXO IV - Preencher'!E106</f>
        <v>5.99 - Outros Serviços de Terceiros Pessoa Jurídica</v>
      </c>
      <c r="D97" s="3">
        <f>'[1]TCE - ANEXO IV - Preencher'!F106</f>
        <v>16783034000130</v>
      </c>
      <c r="E97" s="5" t="str">
        <f>'[1]TCE - ANEXO IV - Preencher'!G106</f>
        <v>SINTESE LICENCIAMENTO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18983</v>
      </c>
      <c r="I97" s="6">
        <f>IF('[1]TCE - ANEXO IV - Preencher'!K106="","",'[1]TCE - ANEXO IV - Preencher'!K106)</f>
        <v>44659</v>
      </c>
      <c r="J97" s="5" t="str">
        <f>'[1]TCE - ANEXO IV - Preencher'!L106</f>
        <v>FW8SN576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900</v>
      </c>
    </row>
    <row r="98" spans="1:12" s="8" customFormat="1" ht="19.5" customHeight="1">
      <c r="A98" s="3">
        <f>IFERROR(VLOOKUP(B98,'[1]DADOS (OCULTAR)'!$Q$3:$S$133,3,0),"")</f>
        <v>9767633000951</v>
      </c>
      <c r="B98" s="4" t="str">
        <f>'[1]TCE - ANEXO IV - Preencher'!C107</f>
        <v>UPA ENGENHO VELHO - C.G 010/2022</v>
      </c>
      <c r="C98" s="4" t="str">
        <f>'[1]TCE - ANEXO IV - Preencher'!E107</f>
        <v>5.3 - Locação de Máquinas e Equipamentos</v>
      </c>
      <c r="D98" s="3">
        <f>'[1]TCE - ANEXO IV - Preencher'!F107</f>
        <v>19533734000164</v>
      </c>
      <c r="E98" s="5" t="str">
        <f>'[1]TCE - ANEXO IV - Preencher'!G107</f>
        <v>ALEXSANDRA DE GUSMÃO NERES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13108</v>
      </c>
      <c r="I98" s="6">
        <f>IF('[1]TCE - ANEXO IV - Preencher'!K107="","",'[1]TCE - ANEXO IV - Preencher'!K107)</f>
        <v>44669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1851.08</v>
      </c>
    </row>
    <row r="99" spans="1:12" s="8" customFormat="1" ht="19.5" customHeight="1">
      <c r="A99" s="3">
        <f>IFERROR(VLOOKUP(B99,'[1]DADOS (OCULTAR)'!$Q$3:$S$133,3,0),"")</f>
        <v>9767633000951</v>
      </c>
      <c r="B99" s="4" t="str">
        <f>'[1]TCE - ANEXO IV - Preencher'!C108</f>
        <v>UPA ENGENHO VELHO - C.G 010/2022</v>
      </c>
      <c r="C99" s="4" t="str">
        <f>'[1]TCE - ANEXO IV - Preencher'!E108</f>
        <v>5.23 - Limpeza e Conservação</v>
      </c>
      <c r="D99" s="3">
        <f>'[1]TCE - ANEXO IV - Preencher'!F108</f>
        <v>9863853000121</v>
      </c>
      <c r="E99" s="5" t="str">
        <f>'[1]TCE - ANEXO IV - Preencher'!G108</f>
        <v>SOSERVI SOCIEDADE DE SERVIÇOS GERAIS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62752</v>
      </c>
      <c r="I99" s="6">
        <f>IF('[1]TCE - ANEXO IV - Preencher'!K108="","",'[1]TCE - ANEXO IV - Preencher'!K108)</f>
        <v>44650</v>
      </c>
      <c r="J99" s="5" t="str">
        <f>'[1]TCE - ANEXO IV - Preencher'!L108</f>
        <v>OCEM32660</v>
      </c>
      <c r="K99" s="5" t="str">
        <f>IF(F99="B",LEFT('[1]TCE - ANEXO IV - Preencher'!M108,2),IF(F99="S",LEFT('[1]TCE - ANEXO IV - Preencher'!M108,7),IF('[1]TCE - ANEXO IV - Preencher'!H108="","")))</f>
        <v>2609600</v>
      </c>
      <c r="L99" s="7">
        <f>'[1]TCE - ANEXO IV - Preencher'!N108</f>
        <v>44853.01</v>
      </c>
    </row>
    <row r="100" spans="1:12" s="8" customFormat="1" ht="19.5" customHeight="1">
      <c r="A100" s="3">
        <f>IFERROR(VLOOKUP(B100,'[1]DADOS (OCULTAR)'!$Q$3:$S$133,3,0),"")</f>
        <v>9767633000951</v>
      </c>
      <c r="B100" s="4" t="str">
        <f>'[1]TCE - ANEXO IV - Preencher'!C109</f>
        <v>UPA ENGENHO VELHO - C.G 010/2022</v>
      </c>
      <c r="C100" s="4" t="str">
        <f>'[1]TCE - ANEXO IV - Preencher'!E109</f>
        <v>5.13 - Água e Esgoto</v>
      </c>
      <c r="D100" s="3">
        <f>'[1]TCE - ANEXO IV - Preencher'!F109</f>
        <v>9769035000164</v>
      </c>
      <c r="E100" s="5" t="str">
        <f>'[1]TCE - ANEXO IV - Preencher'!G109</f>
        <v>COMPESA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44648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4046.66</v>
      </c>
    </row>
    <row r="101" spans="1:12" s="8" customFormat="1" ht="19.5" customHeight="1">
      <c r="A101" s="3">
        <f>IFERROR(VLOOKUP(B101,'[1]DADOS (OCULTAR)'!$Q$3:$S$133,3,0),"")</f>
        <v>9767633000951</v>
      </c>
      <c r="B101" s="4" t="str">
        <f>'[1]TCE - ANEXO IV - Preencher'!C110</f>
        <v>UPA ENGENHO VELHO - C.G 010/2022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44930018000168</v>
      </c>
      <c r="E101" s="5" t="str">
        <f>'[1]TCE - ANEXO IV - Preencher'!G110</f>
        <v>TR SERVIÇOS MEDICOS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6</v>
      </c>
      <c r="I101" s="6">
        <f>IF('[1]TCE - ANEXO IV - Preencher'!K110="","",'[1]TCE - ANEXO IV - Preencher'!K110)</f>
        <v>44664</v>
      </c>
      <c r="J101" s="5" t="str">
        <f>'[1]TCE - ANEXO IV - Preencher'!L110</f>
        <v>44971327</v>
      </c>
      <c r="K101" s="5" t="str">
        <f>IF(F101="B",LEFT('[1]TCE - ANEXO IV - Preencher'!M110,2),IF(F101="S",LEFT('[1]TCE - ANEXO IV - Preencher'!M110,7),IF('[1]TCE - ANEXO IV - Preencher'!H110="","")))</f>
        <v>2304400</v>
      </c>
      <c r="L101" s="7">
        <f>'[1]TCE - ANEXO IV - Preencher'!N110</f>
        <v>2200</v>
      </c>
    </row>
    <row r="102" spans="1:12" s="8" customFormat="1" ht="19.5" customHeight="1">
      <c r="A102" s="3">
        <f>IFERROR(VLOOKUP(B102,'[1]DADOS (OCULTAR)'!$Q$3:$S$133,3,0),"")</f>
        <v>9767633000951</v>
      </c>
      <c r="B102" s="4" t="str">
        <f>'[1]TCE - ANEXO IV - Preencher'!C111</f>
        <v>UPA ENGENHO VELHO - C.G 010/2022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44005081000198</v>
      </c>
      <c r="E102" s="5" t="str">
        <f>'[1]TCE - ANEXO IV - Preencher'!G111</f>
        <v>ULTRASAUDE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89</v>
      </c>
      <c r="I102" s="6">
        <f>IF('[1]TCE - ANEXO IV - Preencher'!K111="","",'[1]TCE - ANEXO IV - Preencher'!K111)</f>
        <v>44670</v>
      </c>
      <c r="J102" s="5" t="str">
        <f>'[1]TCE - ANEXO IV - Preencher'!L111</f>
        <v>4T1HFE2X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1100</v>
      </c>
    </row>
    <row r="103" spans="1:12" s="8" customFormat="1" ht="19.5" customHeight="1">
      <c r="A103" s="3">
        <f>IFERROR(VLOOKUP(B103,'[1]DADOS (OCULTAR)'!$Q$3:$S$133,3,0),"")</f>
        <v>9767633000951</v>
      </c>
      <c r="B103" s="4" t="str">
        <f>'[1]TCE - ANEXO IV - Preencher'!C112</f>
        <v>UPA ENGENHO VELHO - C.G 010/2022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45969705000150</v>
      </c>
      <c r="E103" s="5" t="str">
        <f>'[1]TCE - ANEXO IV - Preencher'!G112</f>
        <v>MEDMAIS ATIVIDADES MEDICAS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13</v>
      </c>
      <c r="I103" s="6">
        <f>IF('[1]TCE - ANEXO IV - Preencher'!K112="","",'[1]TCE - ANEXO IV - Preencher'!K112)</f>
        <v>44665</v>
      </c>
      <c r="J103" s="5" t="str">
        <f>'[1]TCE - ANEXO IV - Preencher'!L112</f>
        <v>XC5AULKL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1250</v>
      </c>
    </row>
    <row r="104" spans="1:12" s="8" customFormat="1" ht="19.5" customHeight="1">
      <c r="A104" s="3">
        <f>IFERROR(VLOOKUP(B104,'[1]DADOS (OCULTAR)'!$Q$3:$S$133,3,0),"")</f>
        <v>9767633000951</v>
      </c>
      <c r="B104" s="4" t="str">
        <f>'[1]TCE - ANEXO IV - Preencher'!C113</f>
        <v>UPA ENGENHO VELHO - C.G 010/2022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45683429000169</v>
      </c>
      <c r="E104" s="5" t="str">
        <f>'[1]TCE - ANEXO IV - Preencher'!G113</f>
        <v>ZILMA RIBEIRO REVOREDO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2</v>
      </c>
      <c r="I104" s="6">
        <f>IF('[1]TCE - ANEXO IV - Preencher'!K113="","",'[1]TCE - ANEXO IV - Preencher'!K113)</f>
        <v>44658</v>
      </c>
      <c r="J104" s="5" t="str">
        <f>'[1]TCE - ANEXO IV - Preencher'!L113</f>
        <v>NAUH02994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4061</v>
      </c>
    </row>
    <row r="105" spans="1:12" s="8" customFormat="1" ht="19.5" customHeight="1">
      <c r="A105" s="3">
        <f>IFERROR(VLOOKUP(B105,'[1]DADOS (OCULTAR)'!$Q$3:$S$133,3,0),"")</f>
        <v>9767633000951</v>
      </c>
      <c r="B105" s="4" t="str">
        <f>'[1]TCE - ANEXO IV - Preencher'!C114</f>
        <v>UPA ENGENHO VELHO - C.G 010/2022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37385171000196</v>
      </c>
      <c r="E105" s="5" t="str">
        <f>'[1]TCE - ANEXO IV - Preencher'!G114</f>
        <v>PRONT MEDIC SERVIÇOS DE SAUDE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111</v>
      </c>
      <c r="I105" s="6">
        <f>IF('[1]TCE - ANEXO IV - Preencher'!K114="","",'[1]TCE - ANEXO IV - Preencher'!K114)</f>
        <v>44657</v>
      </c>
      <c r="J105" s="5" t="str">
        <f>'[1]TCE - ANEXO IV - Preencher'!L114</f>
        <v>VJNH63788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3300</v>
      </c>
    </row>
    <row r="106" spans="1:12" s="8" customFormat="1" ht="19.5" customHeight="1">
      <c r="A106" s="3">
        <f>IFERROR(VLOOKUP(B106,'[1]DADOS (OCULTAR)'!$Q$3:$S$133,3,0),"")</f>
        <v>9767633000951</v>
      </c>
      <c r="B106" s="4" t="str">
        <f>'[1]TCE - ANEXO IV - Preencher'!C115</f>
        <v>UPA ENGENHO VELHO - C.G 010/2022</v>
      </c>
      <c r="C106" s="4" t="str">
        <f>'[1]TCE - ANEXO IV - Preencher'!E115</f>
        <v>5.3 - Locação de Máquinas e Equipamentos</v>
      </c>
      <c r="D106" s="3">
        <f>'[1]TCE - ANEXO IV - Preencher'!F115</f>
        <v>8282077000103</v>
      </c>
      <c r="E106" s="5" t="str">
        <f>'[1]TCE - ANEXO IV - Preencher'!G115</f>
        <v xml:space="preserve">BIOSYSTEMS NE COMERCIO DE PROD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4974</v>
      </c>
      <c r="I106" s="6">
        <f>IF('[1]TCE - ANEXO IV - Preencher'!K115="","",'[1]TCE - ANEXO IV - Preencher'!K115)</f>
        <v>44648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2507507</v>
      </c>
      <c r="L106" s="7">
        <f>'[1]TCE - ANEXO IV - Preencher'!N115</f>
        <v>571.41999999999996</v>
      </c>
    </row>
    <row r="107" spans="1:12" s="8" customFormat="1" ht="19.5" customHeight="1">
      <c r="A107" s="3">
        <f>IFERROR(VLOOKUP(B107,'[1]DADOS (OCULTAR)'!$Q$3:$S$133,3,0),"")</f>
        <v>9767633000951</v>
      </c>
      <c r="B107" s="4" t="str">
        <f>'[1]TCE - ANEXO IV - Preencher'!C116</f>
        <v>UPA ENGENHO VELHO - C.G 010/2022</v>
      </c>
      <c r="C107" s="4" t="str">
        <f>'[1]TCE - ANEXO IV - Preencher'!E116</f>
        <v>5.6 - Reparo e Manutanção de Veículos</v>
      </c>
      <c r="D107" s="3">
        <f>'[1]TCE - ANEXO IV - Preencher'!F116</f>
        <v>4207321000112</v>
      </c>
      <c r="E107" s="5" t="str">
        <f>'[1]TCE - ANEXO IV - Preencher'!G116</f>
        <v>VIEIRA E SILVA REFRE DE AUTOS LTDA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3654</v>
      </c>
      <c r="I107" s="6">
        <f>IF('[1]TCE - ANEXO IV - Preencher'!K116="","",'[1]TCE - ANEXO IV - Preencher'!K116)</f>
        <v>44650</v>
      </c>
      <c r="J107" s="5" t="str">
        <f>'[1]TCE - ANEXO IV - Preencher'!L116</f>
        <v>PBKP81704</v>
      </c>
      <c r="K107" s="5" t="str">
        <f>IF(F107="B",LEFT('[1]TCE - ANEXO IV - Preencher'!M116,2),IF(F107="S",LEFT('[1]TCE - ANEXO IV - Preencher'!M116,7),IF('[1]TCE - ANEXO IV - Preencher'!H116="","")))</f>
        <v>2609600</v>
      </c>
      <c r="L107" s="7">
        <f>'[1]TCE - ANEXO IV - Preencher'!N116</f>
        <v>880</v>
      </c>
    </row>
    <row r="108" spans="1:12" s="8" customFormat="1" ht="19.5" customHeight="1">
      <c r="A108" s="3">
        <f>IFERROR(VLOOKUP(B108,'[1]DADOS (OCULTAR)'!$Q$3:$S$133,3,0),"")</f>
        <v>9767633000951</v>
      </c>
      <c r="B108" s="4" t="str">
        <f>'[1]TCE - ANEXO IV - Preencher'!C117</f>
        <v>UPA ENGENHO VELHO - C.G 010/2022</v>
      </c>
      <c r="C108" s="4" t="str">
        <f>'[1]TCE - ANEXO IV - Preencher'!E117</f>
        <v>5.5 - Reparo e Manutenção de Máquinas e Equipamentos</v>
      </c>
      <c r="D108" s="3">
        <f>'[1]TCE - ANEXO IV - Preencher'!F117</f>
        <v>6907719000197</v>
      </c>
      <c r="E108" s="5" t="str">
        <f>'[1]TCE - ANEXO IV - Preencher'!G117</f>
        <v>FAG DE OLIVEIRA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1311</v>
      </c>
      <c r="I108" s="6">
        <f>IF('[1]TCE - ANEXO IV - Preencher'!K117="","",'[1]TCE - ANEXO IV - Preencher'!K117)</f>
        <v>44652</v>
      </c>
      <c r="J108" s="5" t="str">
        <f>'[1]TCE - ANEXO IV - Preencher'!L117</f>
        <v>JZFG38853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3730</v>
      </c>
    </row>
    <row r="109" spans="1:12" s="8" customFormat="1" ht="19.5" customHeight="1">
      <c r="A109" s="3">
        <f>IFERROR(VLOOKUP(B109,'[1]DADOS (OCULTAR)'!$Q$3:$S$133,3,0),"")</f>
        <v>9767633000951</v>
      </c>
      <c r="B109" s="4" t="str">
        <f>'[1]TCE - ANEXO IV - Preencher'!C118</f>
        <v>UPA ENGENHO VELHO - C.G 010/2022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45931468000138</v>
      </c>
      <c r="E109" s="5" t="str">
        <f>'[1]TCE - ANEXO IV - Preencher'!G118</f>
        <v>R ODONTO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5</v>
      </c>
      <c r="I109" s="6">
        <f>IF('[1]TCE - ANEXO IV - Preencher'!K118="","",'[1]TCE - ANEXO IV - Preencher'!K118)</f>
        <v>44663</v>
      </c>
      <c r="J109" s="5" t="str">
        <f>'[1]TCE - ANEXO IV - Preencher'!L118</f>
        <v>BVHBDHHZ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4061</v>
      </c>
    </row>
    <row r="110" spans="1:12" s="8" customFormat="1" ht="19.5" customHeight="1">
      <c r="A110" s="3">
        <f>IFERROR(VLOOKUP(B110,'[1]DADOS (OCULTAR)'!$Q$3:$S$133,3,0),"")</f>
        <v>9767633000951</v>
      </c>
      <c r="B110" s="4" t="str">
        <f>'[1]TCE - ANEXO IV - Preencher'!C119</f>
        <v>UPA ENGENHO VELHO - C.G 010/2022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45931468000138</v>
      </c>
      <c r="E110" s="5" t="str">
        <f>'[1]TCE - ANEXO IV - Preencher'!G119</f>
        <v>R ODONTO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3</v>
      </c>
      <c r="I110" s="6">
        <f>IF('[1]TCE - ANEXO IV - Preencher'!K119="","",'[1]TCE - ANEXO IV - Preencher'!K119)</f>
        <v>44663</v>
      </c>
      <c r="J110" s="5" t="str">
        <f>'[1]TCE - ANEXO IV - Preencher'!L119</f>
        <v>X4GMFNPD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4061</v>
      </c>
    </row>
    <row r="111" spans="1:12" s="8" customFormat="1" ht="19.5" customHeight="1">
      <c r="A111" s="3">
        <f>IFERROR(VLOOKUP(B111,'[1]DADOS (OCULTAR)'!$Q$3:$S$133,3,0),"")</f>
        <v>9767633000951</v>
      </c>
      <c r="B111" s="4" t="str">
        <f>'[1]TCE - ANEXO IV - Preencher'!C120</f>
        <v>UPA ENGENHO VELHO - C.G 010/2022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45931468000138</v>
      </c>
      <c r="E111" s="5" t="str">
        <f>'[1]TCE - ANEXO IV - Preencher'!G120</f>
        <v>R ODONTO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4</v>
      </c>
      <c r="I111" s="6">
        <f>IF('[1]TCE - ANEXO IV - Preencher'!K120="","",'[1]TCE - ANEXO IV - Preencher'!K120)</f>
        <v>44663</v>
      </c>
      <c r="J111" s="5" t="str">
        <f>'[1]TCE - ANEXO IV - Preencher'!L120</f>
        <v>XJELH3KT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4061</v>
      </c>
    </row>
    <row r="112" spans="1:12" s="8" customFormat="1" ht="19.5" customHeight="1">
      <c r="A112" s="3">
        <f>IFERROR(VLOOKUP(B112,'[1]DADOS (OCULTAR)'!$Q$3:$S$133,3,0),"")</f>
        <v>9767633000951</v>
      </c>
      <c r="B112" s="4" t="str">
        <f>'[1]TCE - ANEXO IV - Preencher'!C121</f>
        <v>UPA ENGENHO VELHO - C.G 010/2022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45931468000138</v>
      </c>
      <c r="E112" s="5" t="str">
        <f>'[1]TCE - ANEXO IV - Preencher'!G121</f>
        <v>R ODONTO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2</v>
      </c>
      <c r="I112" s="6">
        <f>IF('[1]TCE - ANEXO IV - Preencher'!K121="","",'[1]TCE - ANEXO IV - Preencher'!K121)</f>
        <v>44663</v>
      </c>
      <c r="J112" s="5" t="str">
        <f>'[1]TCE - ANEXO IV - Preencher'!L121</f>
        <v>EYINJNHY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4061</v>
      </c>
    </row>
    <row r="113" spans="1:12" s="8" customFormat="1" ht="19.5" customHeight="1">
      <c r="A113" s="3">
        <f>IFERROR(VLOOKUP(B113,'[1]DADOS (OCULTAR)'!$Q$3:$S$133,3,0),"")</f>
        <v>9767633000951</v>
      </c>
      <c r="B113" s="4" t="str">
        <f>'[1]TCE - ANEXO IV - Preencher'!C122</f>
        <v>UPA ENGENHO VELHO - C.G 010/2022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45931468000138</v>
      </c>
      <c r="E113" s="5" t="str">
        <f>'[1]TCE - ANEXO IV - Preencher'!G122</f>
        <v>R ODONTO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</v>
      </c>
      <c r="I113" s="6">
        <f>IF('[1]TCE - ANEXO IV - Preencher'!K122="","",'[1]TCE - ANEXO IV - Preencher'!K122)</f>
        <v>44663</v>
      </c>
      <c r="J113" s="5" t="str">
        <f>'[1]TCE - ANEXO IV - Preencher'!L122</f>
        <v>GXWZUBZM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4061</v>
      </c>
    </row>
    <row r="114" spans="1:12" s="8" customFormat="1" ht="19.5" customHeight="1">
      <c r="A114" s="3">
        <f>IFERROR(VLOOKUP(B114,'[1]DADOS (OCULTAR)'!$Q$3:$S$133,3,0),"")</f>
        <v>9767633000951</v>
      </c>
      <c r="B114" s="4" t="str">
        <f>'[1]TCE - ANEXO IV - Preencher'!C123</f>
        <v>UPA ENGENHO VELHO - C.G 010/2022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31611229000196</v>
      </c>
      <c r="E114" s="5" t="str">
        <f>'[1]TCE - ANEXO IV - Preencher'!G123</f>
        <v>INTERPERIO ODONTOLOGIA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1005</v>
      </c>
      <c r="I114" s="6">
        <f>IF('[1]TCE - ANEXO IV - Preencher'!K123="","",'[1]TCE - ANEXO IV - Preencher'!K123)</f>
        <v>44657</v>
      </c>
      <c r="J114" s="5" t="str">
        <f>'[1]TCE - ANEXO IV - Preencher'!L123</f>
        <v>GCSGVLCP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4061</v>
      </c>
    </row>
    <row r="115" spans="1:12" s="8" customFormat="1" ht="19.5" customHeight="1">
      <c r="A115" s="3">
        <f>IFERROR(VLOOKUP(B115,'[1]DADOS (OCULTAR)'!$Q$3:$S$133,3,0),"")</f>
        <v>9767633000951</v>
      </c>
      <c r="B115" s="4" t="str">
        <f>'[1]TCE - ANEXO IV - Preencher'!C124</f>
        <v>UPA ENGENHO VELHO - C.G 010/2022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2138787000188</v>
      </c>
      <c r="E115" s="5" t="str">
        <f>'[1]TCE - ANEXO IV - Preencher'!G124</f>
        <v>ENDIC ENDOSCOPIA DIGESTIVA DE CARURU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1748</v>
      </c>
      <c r="I115" s="6">
        <f>IF('[1]TCE - ANEXO IV - Preencher'!K124="","",'[1]TCE - ANEXO IV - Preencher'!K124)</f>
        <v>44658</v>
      </c>
      <c r="J115" s="5" t="str">
        <f>'[1]TCE - ANEXO IV - Preencher'!L124</f>
        <v>21OB4AHYG</v>
      </c>
      <c r="K115" s="5" t="str">
        <f>IF(F115="B",LEFT('[1]TCE - ANEXO IV - Preencher'!M124,2),IF(F115="S",LEFT('[1]TCE - ANEXO IV - Preencher'!M124,7),IF('[1]TCE - ANEXO IV - Preencher'!H124="","")))</f>
        <v>2604106</v>
      </c>
      <c r="L115" s="7">
        <f>'[1]TCE - ANEXO IV - Preencher'!N124</f>
        <v>10300</v>
      </c>
    </row>
    <row r="116" spans="1:12" s="8" customFormat="1" ht="19.5" customHeight="1">
      <c r="A116" s="3">
        <f>IFERROR(VLOOKUP(B116,'[1]DADOS (OCULTAR)'!$Q$3:$S$133,3,0),"")</f>
        <v>9767633000951</v>
      </c>
      <c r="B116" s="4" t="str">
        <f>'[1]TCE - ANEXO IV - Preencher'!C125</f>
        <v>UPA ENGENHO VELHO - C.G 010/2022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45526649000189</v>
      </c>
      <c r="E116" s="5" t="str">
        <f>'[1]TCE - ANEXO IV - Preencher'!G125</f>
        <v>CLINICA DRA MARIANA CAVALCANTI FRAGA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</v>
      </c>
      <c r="I116" s="6">
        <f>IF('[1]TCE - ANEXO IV - Preencher'!K125="","",'[1]TCE - ANEXO IV - Preencher'!K125)</f>
        <v>44657</v>
      </c>
      <c r="J116" s="5" t="str">
        <f>'[1]TCE - ANEXO IV - Preencher'!L125</f>
        <v>ZEIPWJ15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5500</v>
      </c>
    </row>
    <row r="117" spans="1:12" s="8" customFormat="1" ht="19.5" customHeight="1">
      <c r="A117" s="3">
        <f>IFERROR(VLOOKUP(B117,'[1]DADOS (OCULTAR)'!$Q$3:$S$133,3,0),"")</f>
        <v>9767633000951</v>
      </c>
      <c r="B117" s="4" t="str">
        <f>'[1]TCE - ANEXO IV - Preencher'!C126</f>
        <v>UPA ENGENHO VELHO - C.G 010/2022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40440176000189</v>
      </c>
      <c r="E117" s="5" t="str">
        <f>'[1]TCE - ANEXO IV - Preencher'!G126</f>
        <v>PODIUMMED ATIVIDADES MEDICAS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107</v>
      </c>
      <c r="I117" s="6">
        <f>IF('[1]TCE - ANEXO IV - Preencher'!K126="","",'[1]TCE - ANEXO IV - Preencher'!K126)</f>
        <v>44659</v>
      </c>
      <c r="J117" s="5" t="str">
        <f>'[1]TCE - ANEXO IV - Preencher'!L126</f>
        <v>ANJM70023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3300</v>
      </c>
    </row>
    <row r="118" spans="1:12" s="8" customFormat="1" ht="19.5" customHeight="1">
      <c r="A118" s="3">
        <f>IFERROR(VLOOKUP(B118,'[1]DADOS (OCULTAR)'!$Q$3:$S$133,3,0),"")</f>
        <v>9767633000951</v>
      </c>
      <c r="B118" s="4" t="str">
        <f>'[1]TCE - ANEXO IV - Preencher'!C127</f>
        <v>UPA ENGENHO VELHO - C.G 010/2022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40012688000144</v>
      </c>
      <c r="E118" s="5" t="str">
        <f>'[1]TCE - ANEXO IV - Preencher'!G127</f>
        <v>SUSANA ANDRADE SERVIÇOS MEDICOS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15</v>
      </c>
      <c r="I118" s="6">
        <f>IF('[1]TCE - ANEXO IV - Preencher'!K127="","",'[1]TCE - ANEXO IV - Preencher'!K127)</f>
        <v>44657</v>
      </c>
      <c r="J118" s="5" t="str">
        <f>'[1]TCE - ANEXO IV - Preencher'!L127</f>
        <v>H3K2JJD9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5950</v>
      </c>
    </row>
    <row r="119" spans="1:12" s="8" customFormat="1" ht="19.5" customHeight="1">
      <c r="A119" s="3">
        <f>IFERROR(VLOOKUP(B119,'[1]DADOS (OCULTAR)'!$Q$3:$S$133,3,0),"")</f>
        <v>9767633000951</v>
      </c>
      <c r="B119" s="4" t="str">
        <f>'[1]TCE - ANEXO IV - Preencher'!C128</f>
        <v>UPA ENGENHO VELHO - C.G 010/2022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45145405000156</v>
      </c>
      <c r="E119" s="5" t="str">
        <f>'[1]TCE - ANEXO IV - Preencher'!G128</f>
        <v>NOBREGA MEDICINA DO TRABALHO E SERVIÇOS MEDICOS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6</v>
      </c>
      <c r="I119" s="6">
        <f>IF('[1]TCE - ANEXO IV - Preencher'!K128="","",'[1]TCE - ANEXO IV - Preencher'!K128)</f>
        <v>44659</v>
      </c>
      <c r="J119" s="5" t="str">
        <f>'[1]TCE - ANEXO IV - Preencher'!L128</f>
        <v>CU87VAQJ4</v>
      </c>
      <c r="K119" s="5" t="str">
        <f>IF(F119="B",LEFT('[1]TCE - ANEXO IV - Preencher'!M128,2),IF(F119="S",LEFT('[1]TCE - ANEXO IV - Preencher'!M128,7),IF('[1]TCE - ANEXO IV - Preencher'!H128="","")))</f>
        <v>2604106</v>
      </c>
      <c r="L119" s="7">
        <f>'[1]TCE - ANEXO IV - Preencher'!N128</f>
        <v>11650</v>
      </c>
    </row>
    <row r="120" spans="1:12" s="8" customFormat="1" ht="19.5" customHeight="1">
      <c r="A120" s="3">
        <f>IFERROR(VLOOKUP(B120,'[1]DADOS (OCULTAR)'!$Q$3:$S$133,3,0),"")</f>
        <v>9767633000951</v>
      </c>
      <c r="B120" s="4" t="str">
        <f>'[1]TCE - ANEXO IV - Preencher'!C129</f>
        <v>UPA ENGENHO VELHO - C.G 010/2022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8014293000178</v>
      </c>
      <c r="E120" s="5" t="str">
        <f>'[1]TCE - ANEXO IV - Preencher'!G129</f>
        <v>GSLS IF CONSULTORIA EM ARRITMIA CARDIACA E MARCAPASSO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294</v>
      </c>
      <c r="I120" s="6">
        <f>IF('[1]TCE - ANEXO IV - Preencher'!K129="","",'[1]TCE - ANEXO IV - Preencher'!K129)</f>
        <v>44669</v>
      </c>
      <c r="J120" s="5" t="str">
        <f>'[1]TCE - ANEXO IV - Preencher'!L129</f>
        <v>VPG82MKL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7900</v>
      </c>
    </row>
    <row r="121" spans="1:12" s="8" customFormat="1" ht="19.5" customHeight="1">
      <c r="A121" s="3">
        <f>IFERROR(VLOOKUP(B121,'[1]DADOS (OCULTAR)'!$Q$3:$S$133,3,0),"")</f>
        <v>9767633000951</v>
      </c>
      <c r="B121" s="4" t="str">
        <f>'[1]TCE - ANEXO IV - Preencher'!C130</f>
        <v>UPA ENGENHO VELHO - C.G 010/2022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38082924000157</v>
      </c>
      <c r="E121" s="5" t="str">
        <f>'[1]TCE - ANEXO IV - Preencher'!G130</f>
        <v>RC CONSULTORIA MEDICA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182</v>
      </c>
      <c r="I121" s="6">
        <f>IF('[1]TCE - ANEXO IV - Preencher'!K130="","",'[1]TCE - ANEXO IV - Preencher'!K130)</f>
        <v>44662</v>
      </c>
      <c r="J121" s="5" t="str">
        <f>'[1]TCE - ANEXO IV - Preencher'!L130</f>
        <v>L1ZR1A75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182600</v>
      </c>
    </row>
    <row r="122" spans="1:12" s="8" customFormat="1" ht="19.5" customHeight="1">
      <c r="A122" s="3">
        <f>IFERROR(VLOOKUP(B122,'[1]DADOS (OCULTAR)'!$Q$3:$S$133,3,0),"")</f>
        <v>9767633000951</v>
      </c>
      <c r="B122" s="4" t="str">
        <f>'[1]TCE - ANEXO IV - Preencher'!C131</f>
        <v>UPA ENGENHO VELHO - C.G 010/2022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38082924000157</v>
      </c>
      <c r="E122" s="5" t="str">
        <f>'[1]TCE - ANEXO IV - Preencher'!G131</f>
        <v>RC CONSULTORIA MEDICA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183</v>
      </c>
      <c r="I122" s="6">
        <f>IF('[1]TCE - ANEXO IV - Preencher'!K131="","",'[1]TCE - ANEXO IV - Preencher'!K131)</f>
        <v>44664</v>
      </c>
      <c r="J122" s="5" t="str">
        <f>'[1]TCE - ANEXO IV - Preencher'!L131</f>
        <v>JGGWUTFC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1250</v>
      </c>
    </row>
    <row r="123" spans="1:12" s="8" customFormat="1" ht="19.5" customHeight="1">
      <c r="A123" s="3">
        <f>IFERROR(VLOOKUP(B123,'[1]DADOS (OCULTAR)'!$Q$3:$S$133,3,0),"")</f>
        <v>9767633000951</v>
      </c>
      <c r="B123" s="4" t="str">
        <f>'[1]TCE - ANEXO IV - Preencher'!C132</f>
        <v>UPA ENGENHO VELHO - C.G 010/2022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38082924000157</v>
      </c>
      <c r="E123" s="5" t="str">
        <f>'[1]TCE - ANEXO IV - Preencher'!G132</f>
        <v>RC CONSULTORIA MEDICA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184</v>
      </c>
      <c r="I123" s="6">
        <f>IF('[1]TCE - ANEXO IV - Preencher'!K132="","",'[1]TCE - ANEXO IV - Preencher'!K132)</f>
        <v>44664</v>
      </c>
      <c r="J123" s="5" t="str">
        <f>'[1]TCE - ANEXO IV - Preencher'!L132</f>
        <v>AA9CEEWZ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1350</v>
      </c>
    </row>
    <row r="124" spans="1:12" s="8" customFormat="1" ht="19.5" customHeight="1">
      <c r="A124" s="3">
        <f>IFERROR(VLOOKUP(B124,'[1]DADOS (OCULTAR)'!$Q$3:$S$133,3,0),"")</f>
        <v>9767633000951</v>
      </c>
      <c r="B124" s="4" t="str">
        <f>'[1]TCE - ANEXO IV - Preencher'!C133</f>
        <v>UPA ENGENHO VELHO - C.G 010/2022</v>
      </c>
      <c r="C124" s="4" t="str">
        <f>'[1]TCE - ANEXO IV - Preencher'!E133</f>
        <v>5.10 - Detetização/Tratamento de Resíduos e Afins</v>
      </c>
      <c r="D124" s="3">
        <f>'[1]TCE - ANEXO IV - Preencher'!F133</f>
        <v>11863530000180</v>
      </c>
      <c r="E124" s="5" t="str">
        <f>'[1]TCE - ANEXO IV - Preencher'!G133</f>
        <v>BRASCON GESTÃO AMBIENTAL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107016</v>
      </c>
      <c r="I124" s="6">
        <f>IF('[1]TCE - ANEXO IV - Preencher'!K133="","",'[1]TCE - ANEXO IV - Preencher'!K133)</f>
        <v>44657</v>
      </c>
      <c r="J124" s="5" t="str">
        <f>'[1]TCE - ANEXO IV - Preencher'!L133</f>
        <v>N1WD4DDL3</v>
      </c>
      <c r="K124" s="5" t="str">
        <f>IF(F124="B",LEFT('[1]TCE - ANEXO IV - Preencher'!M133,2),IF(F124="S",LEFT('[1]TCE - ANEXO IV - Preencher'!M133,7),IF('[1]TCE - ANEXO IV - Preencher'!H133="","")))</f>
        <v>2611309</v>
      </c>
      <c r="L124" s="7">
        <f>'[1]TCE - ANEXO IV - Preencher'!N133</f>
        <v>1210.8</v>
      </c>
    </row>
    <row r="125" spans="1:12" s="8" customFormat="1" ht="19.5" customHeight="1">
      <c r="A125" s="3">
        <f>IFERROR(VLOOKUP(B125,'[1]DADOS (OCULTAR)'!$Q$3:$S$133,3,0),"")</f>
        <v>9767633000951</v>
      </c>
      <c r="B125" s="4" t="str">
        <f>'[1]TCE - ANEXO IV - Preencher'!C134</f>
        <v>UPA ENGENHO VELHO - C.G 010/2022</v>
      </c>
      <c r="C125" s="4" t="str">
        <f>'[1]TCE - ANEXO IV - Preencher'!E134</f>
        <v>4.99 - Outros Serviços de Terceiros Pessoa Física</v>
      </c>
      <c r="D125" s="3">
        <f>'[1]TCE - ANEXO IV - Preencher'!F134</f>
        <v>9767633000102</v>
      </c>
      <c r="E125" s="5" t="str">
        <f>'[1]TCE - ANEXO IV - Preencher'!G134</f>
        <v>JUROS A PAGAR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>
        <f>IF('[1]TCE - ANEXO IV - Preencher'!K134="","",'[1]TCE - ANEXO IV - Preencher'!K134)</f>
        <v>44664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37.01</v>
      </c>
    </row>
    <row r="126" spans="1:12" s="8" customFormat="1" ht="19.5" customHeight="1">
      <c r="A126" s="3">
        <f>IFERROR(VLOOKUP(B126,'[1]DADOS (OCULTAR)'!$Q$3:$S$133,3,0),"")</f>
        <v>9767633000951</v>
      </c>
      <c r="B126" s="4" t="str">
        <f>'[1]TCE - ANEXO IV - Preencher'!C135</f>
        <v>UPA ENGENHO VELHO - C.G 010/2022</v>
      </c>
      <c r="C126" s="4" t="str">
        <f>'[1]TCE - ANEXO IV - Preencher'!E135</f>
        <v>4.99 - Outros Serviços de Terceiros Pessoa Física</v>
      </c>
      <c r="D126" s="3">
        <f>'[1]TCE - ANEXO IV - Preencher'!F135</f>
        <v>9767633000102</v>
      </c>
      <c r="E126" s="5" t="str">
        <f>'[1]TCE - ANEXO IV - Preencher'!G135</f>
        <v>JUROS A PAGAR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>
        <f>IF('[1]TCE - ANEXO IV - Preencher'!K135="","",'[1]TCE - ANEXO IV - Preencher'!K135)</f>
        <v>44652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37.01</v>
      </c>
    </row>
    <row r="127" spans="1:12" s="8" customFormat="1" ht="19.5" customHeight="1">
      <c r="A127" s="3">
        <f>IFERROR(VLOOKUP(B127,'[1]DADOS (OCULTAR)'!$Q$3:$S$133,3,0),"")</f>
        <v>9767633000951</v>
      </c>
      <c r="B127" s="4" t="str">
        <f>'[1]TCE - ANEXO IV - Preencher'!C136</f>
        <v>UPA ENGENHO VELHO - C.G 010/2022</v>
      </c>
      <c r="C127" s="4" t="str">
        <f>'[1]TCE - ANEXO IV - Preencher'!E136</f>
        <v>4.7 - Apoio Administrativo, Técnico e Operacional</v>
      </c>
      <c r="D127" s="3">
        <f>'[1]TCE - ANEXO IV - Preencher'!F136</f>
        <v>40509320406</v>
      </c>
      <c r="E127" s="5" t="str">
        <f>'[1]TCE - ANEXO IV - Preencher'!G136</f>
        <v>ALDIRLEIDE ALVES E SILVA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>
        <f>IF('[1]TCE - ANEXO IV - Preencher'!K136="","",'[1]TCE - ANEXO IV - Preencher'!K136)</f>
        <v>44651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339.36</v>
      </c>
    </row>
    <row r="128" spans="1:12" s="8" customFormat="1" ht="19.5" customHeight="1">
      <c r="A128" s="3">
        <f>IFERROR(VLOOKUP(B128,'[1]DADOS (OCULTAR)'!$Q$3:$S$133,3,0),"")</f>
        <v>9767633000951</v>
      </c>
      <c r="B128" s="4" t="str">
        <f>'[1]TCE - ANEXO IV - Preencher'!C137</f>
        <v>UPA ENGENHO VELHO - C.G 010/2022</v>
      </c>
      <c r="C128" s="4" t="str">
        <f>'[1]TCE - ANEXO IV - Preencher'!E137</f>
        <v>4.6 - Serviços de Profissionais de Saúde</v>
      </c>
      <c r="D128" s="3">
        <f>'[1]TCE - ANEXO IV - Preencher'!F137</f>
        <v>7629519400</v>
      </c>
      <c r="E128" s="5" t="str">
        <f>'[1]TCE - ANEXO IV - Preencher'!G137</f>
        <v>DEBORA CASSIA FERREIRA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>
        <f>IF('[1]TCE - ANEXO IV - Preencher'!K137="","",'[1]TCE - ANEXO IV - Preencher'!K137)</f>
        <v>44651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1735.4</v>
      </c>
    </row>
    <row r="129" spans="1:12" s="8" customFormat="1" ht="19.5" customHeight="1">
      <c r="A129" s="3">
        <f>IFERROR(VLOOKUP(B129,'[1]DADOS (OCULTAR)'!$Q$3:$S$133,3,0),"")</f>
        <v>9767633000951</v>
      </c>
      <c r="B129" s="4" t="str">
        <f>'[1]TCE - ANEXO IV - Preencher'!C138</f>
        <v>UPA ENGENHO VELHO - C.G 010/2022</v>
      </c>
      <c r="C129" s="4" t="str">
        <f>'[1]TCE - ANEXO IV - Preencher'!E138</f>
        <v>4.6 - Serviços de Profissionais de Saúde</v>
      </c>
      <c r="D129" s="3">
        <f>'[1]TCE - ANEXO IV - Preencher'!F138</f>
        <v>5692622408</v>
      </c>
      <c r="E129" s="5" t="str">
        <f>'[1]TCE - ANEXO IV - Preencher'!G138</f>
        <v>ELISANGELA TAINES DA SILVA NASCIMENTO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>
        <f>IF('[1]TCE - ANEXO IV - Preencher'!K138="","",'[1]TCE - ANEXO IV - Preencher'!K138)</f>
        <v>44651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304.58</v>
      </c>
    </row>
    <row r="130" spans="1:12" s="8" customFormat="1" ht="19.5" customHeight="1">
      <c r="A130" s="3">
        <f>IFERROR(VLOOKUP(B130,'[1]DADOS (OCULTAR)'!$Q$3:$S$133,3,0),"")</f>
        <v>9767633000951</v>
      </c>
      <c r="B130" s="4" t="str">
        <f>'[1]TCE - ANEXO IV - Preencher'!C139</f>
        <v>UPA ENGENHO VELHO - C.G 010/2022</v>
      </c>
      <c r="C130" s="4" t="str">
        <f>'[1]TCE - ANEXO IV - Preencher'!E139</f>
        <v>4.6 - Serviços de Profissionais de Saúde</v>
      </c>
      <c r="D130" s="3">
        <f>'[1]TCE - ANEXO IV - Preencher'!F139</f>
        <v>10111606411</v>
      </c>
      <c r="E130" s="5" t="str">
        <f>'[1]TCE - ANEXO IV - Preencher'!G139</f>
        <v>EDSON ANTONIO DA SILVA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44651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103.8</v>
      </c>
    </row>
    <row r="131" spans="1:12" s="8" customFormat="1" ht="19.5" customHeight="1">
      <c r="A131" s="3">
        <f>IFERROR(VLOOKUP(B131,'[1]DADOS (OCULTAR)'!$Q$3:$S$133,3,0),"")</f>
        <v>9767633000951</v>
      </c>
      <c r="B131" s="4" t="str">
        <f>'[1]TCE - ANEXO IV - Preencher'!C140</f>
        <v>UPA ENGENHO VELHO - C.G 010/2022</v>
      </c>
      <c r="C131" s="4" t="str">
        <f>'[1]TCE - ANEXO IV - Preencher'!E140</f>
        <v>4.7 - Apoio Administrativo, Técnico e Operacional</v>
      </c>
      <c r="D131" s="3">
        <f>'[1]TCE - ANEXO IV - Preencher'!F140</f>
        <v>27997260463</v>
      </c>
      <c r="E131" s="5" t="str">
        <f>'[1]TCE - ANEXO IV - Preencher'!G140</f>
        <v>ERALDO MARQUES DOS SANTOS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>
        <f>IF('[1]TCE - ANEXO IV - Preencher'!K140="","",'[1]TCE - ANEXO IV - Preencher'!K140)</f>
        <v>44651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533.37</v>
      </c>
    </row>
    <row r="132" spans="1:12" s="8" customFormat="1" ht="19.5" customHeight="1">
      <c r="A132" s="3">
        <f>IFERROR(VLOOKUP(B132,'[1]DADOS (OCULTAR)'!$Q$3:$S$133,3,0),"")</f>
        <v>9767633000951</v>
      </c>
      <c r="B132" s="4" t="str">
        <f>'[1]TCE - ANEXO IV - Preencher'!C141</f>
        <v>UPA ENGENHO VELHO - C.G 010/2022</v>
      </c>
      <c r="C132" s="4" t="str">
        <f>'[1]TCE - ANEXO IV - Preencher'!E141</f>
        <v>4.6 - Serviços de Profissionais de Saúde</v>
      </c>
      <c r="D132" s="3">
        <f>'[1]TCE - ANEXO IV - Preencher'!F141</f>
        <v>2006845403</v>
      </c>
      <c r="E132" s="5" t="str">
        <f>'[1]TCE - ANEXO IV - Preencher'!G141</f>
        <v>FLAVIA REGINA SANTIAGO DA CUNHA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>
        <f>IF('[1]TCE - ANEXO IV - Preencher'!K141="","",'[1]TCE - ANEXO IV - Preencher'!K141)</f>
        <v>44651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1371.76</v>
      </c>
    </row>
    <row r="133" spans="1:12" s="8" customFormat="1" ht="19.5" customHeight="1">
      <c r="A133" s="3">
        <f>IFERROR(VLOOKUP(B133,'[1]DADOS (OCULTAR)'!$Q$3:$S$133,3,0),"")</f>
        <v>9767633000951</v>
      </c>
      <c r="B133" s="4" t="str">
        <f>'[1]TCE - ANEXO IV - Preencher'!C142</f>
        <v>UPA ENGENHO VELHO - C.G 010/2022</v>
      </c>
      <c r="C133" s="4" t="str">
        <f>'[1]TCE - ANEXO IV - Preencher'!E142</f>
        <v>4.6 - Serviços de Profissionais de Saúde</v>
      </c>
      <c r="D133" s="3">
        <f>'[1]TCE - ANEXO IV - Preencher'!F142</f>
        <v>4610812452</v>
      </c>
      <c r="E133" s="5" t="str">
        <f>'[1]TCE - ANEXO IV - Preencher'!G142</f>
        <v>JACIARA SILVA DA LUZ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>
        <f>IF('[1]TCE - ANEXO IV - Preencher'!K142="","",'[1]TCE - ANEXO IV - Preencher'!K142)</f>
        <v>44651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387.79</v>
      </c>
    </row>
    <row r="134" spans="1:12" s="8" customFormat="1" ht="19.5" customHeight="1">
      <c r="A134" s="3">
        <f>IFERROR(VLOOKUP(B134,'[1]DADOS (OCULTAR)'!$Q$3:$S$133,3,0),"")</f>
        <v>9767633000951</v>
      </c>
      <c r="B134" s="4" t="str">
        <f>'[1]TCE - ANEXO IV - Preencher'!C143</f>
        <v>UPA ENGENHO VELHO - C.G 010/2022</v>
      </c>
      <c r="C134" s="4" t="str">
        <f>'[1]TCE - ANEXO IV - Preencher'!E143</f>
        <v>4.6 - Serviços de Profissionais de Saúde</v>
      </c>
      <c r="D134" s="3">
        <f>'[1]TCE - ANEXO IV - Preencher'!F143</f>
        <v>6575537430</v>
      </c>
      <c r="E134" s="5" t="str">
        <f>'[1]TCE - ANEXO IV - Preencher'!G143</f>
        <v>MARIA VALERIA DA SILVA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>
        <f>IF('[1]TCE - ANEXO IV - Preencher'!K143="","",'[1]TCE - ANEXO IV - Preencher'!K143)</f>
        <v>44651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436.33</v>
      </c>
    </row>
    <row r="135" spans="1:12" s="8" customFormat="1" ht="19.5" customHeight="1">
      <c r="A135" s="3">
        <f>IFERROR(VLOOKUP(B135,'[1]DADOS (OCULTAR)'!$Q$3:$S$133,3,0),"")</f>
        <v>9767633000951</v>
      </c>
      <c r="B135" s="4" t="str">
        <f>'[1]TCE - ANEXO IV - Preencher'!C144</f>
        <v>UPA ENGENHO VELHO - C.G 010/2022</v>
      </c>
      <c r="C135" s="4" t="str">
        <f>'[1]TCE - ANEXO IV - Preencher'!E144</f>
        <v>4.6 - Serviços de Profissionais de Saúde</v>
      </c>
      <c r="D135" s="3">
        <f>'[1]TCE - ANEXO IV - Preencher'!F144</f>
        <v>5711063405</v>
      </c>
      <c r="E135" s="5" t="str">
        <f>'[1]TCE - ANEXO IV - Preencher'!G144</f>
        <v>MARIA MAGALY COLARES DE MOURA ALENCAR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44651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112.27</v>
      </c>
    </row>
    <row r="136" spans="1:12" s="8" customFormat="1" ht="19.5" customHeight="1">
      <c r="A136" s="3">
        <f>IFERROR(VLOOKUP(B136,'[1]DADOS (OCULTAR)'!$Q$3:$S$133,3,0),"")</f>
        <v>9767633000951</v>
      </c>
      <c r="B136" s="4" t="str">
        <f>'[1]TCE - ANEXO IV - Preencher'!C145</f>
        <v>UPA ENGENHO VELHO - C.G 010/2022</v>
      </c>
      <c r="C136" s="4" t="str">
        <f>'[1]TCE - ANEXO IV - Preencher'!E145</f>
        <v>4.6 - Serviços de Profissionais de Saúde</v>
      </c>
      <c r="D136" s="3">
        <f>'[1]TCE - ANEXO IV - Preencher'!F145</f>
        <v>8039303486</v>
      </c>
      <c r="E136" s="5" t="str">
        <f>'[1]TCE - ANEXO IV - Preencher'!G145</f>
        <v xml:space="preserve">NATALIA MORAIS DE ALBUQUERQUE 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>
        <f>IF('[1]TCE - ANEXO IV - Preencher'!K145="","",'[1]TCE - ANEXO IV - Preencher'!K145)</f>
        <v>44651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232.36</v>
      </c>
    </row>
    <row r="137" spans="1:12" s="8" customFormat="1" ht="19.5" customHeight="1">
      <c r="A137" s="3">
        <f>IFERROR(VLOOKUP(B137,'[1]DADOS (OCULTAR)'!$Q$3:$S$133,3,0),"")</f>
        <v>9767633000951</v>
      </c>
      <c r="B137" s="4" t="str">
        <f>'[1]TCE - ANEXO IV - Preencher'!C146</f>
        <v>UPA ENGENHO VELHO - C.G 010/2022</v>
      </c>
      <c r="C137" s="4" t="str">
        <f>'[1]TCE - ANEXO IV - Preencher'!E146</f>
        <v>4.7 - Apoio Administrativo, Técnico e Operacional</v>
      </c>
      <c r="D137" s="3">
        <f>'[1]TCE - ANEXO IV - Preencher'!F146</f>
        <v>11160126429</v>
      </c>
      <c r="E137" s="5" t="str">
        <f>'[1]TCE - ANEXO IV - Preencher'!G146</f>
        <v>SUENIA FRANCA DOS SANTOS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>
        <f>IF('[1]TCE - ANEXO IV - Preencher'!K146="","",'[1]TCE - ANEXO IV - Preencher'!K146)</f>
        <v>44651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320.32</v>
      </c>
    </row>
    <row r="138" spans="1:12" s="8" customFormat="1" ht="19.5" customHeight="1">
      <c r="A138" s="3">
        <f>IFERROR(VLOOKUP(B138,'[1]DADOS (OCULTAR)'!$Q$3:$S$133,3,0),"")</f>
        <v>9767633000951</v>
      </c>
      <c r="B138" s="4" t="str">
        <f>'[1]TCE - ANEXO IV - Preencher'!C147</f>
        <v>UPA ENGENHO VELHO - C.G 010/2022</v>
      </c>
      <c r="C138" s="4" t="str">
        <f>'[1]TCE - ANEXO IV - Preencher'!E147</f>
        <v>4.6 - Serviços de Profissionais de Saúde</v>
      </c>
      <c r="D138" s="3">
        <f>'[1]TCE - ANEXO IV - Preencher'!F147</f>
        <v>216403430</v>
      </c>
      <c r="E138" s="5" t="str">
        <f>'[1]TCE - ANEXO IV - Preencher'!G147</f>
        <v>SILVANEIDE LUCIA DA SILVA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>
        <f>IF('[1]TCE - ANEXO IV - Preencher'!K147="","",'[1]TCE - ANEXO IV - Preencher'!K147)</f>
        <v>44651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1657.81</v>
      </c>
    </row>
    <row r="139" spans="1:12" s="8" customFormat="1" ht="19.5" customHeight="1">
      <c r="A139" s="3">
        <f>IFERROR(VLOOKUP(B139,'[1]DADOS (OCULTAR)'!$Q$3:$S$133,3,0),"")</f>
        <v>9767633000951</v>
      </c>
      <c r="B139" s="4" t="str">
        <f>'[1]TCE - ANEXO IV - Preencher'!C148</f>
        <v>UPA ENGENHO VELHO - C.G 010/2022</v>
      </c>
      <c r="C139" s="4" t="str">
        <f>'[1]TCE - ANEXO IV - Preencher'!E148</f>
        <v xml:space="preserve">5.25 - Serviços Bancários </v>
      </c>
      <c r="D139" s="3">
        <f>'[1]TCE - ANEXO IV - Preencher'!F148</f>
        <v>360305158247</v>
      </c>
      <c r="E139" s="5" t="str">
        <f>'[1]TCE - ANEXO IV - Preencher'!G148</f>
        <v>CAIXA ECONOMICA FEDERAL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>
        <f>IF('[1]TCE - ANEXO IV - Preencher'!K148="","",'[1]TCE - ANEXO IV - Preencher'!K148)</f>
        <v>44651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89.95</v>
      </c>
    </row>
    <row r="140" spans="1:12" s="8" customFormat="1" ht="19.5" customHeight="1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Gleybson</dc:creator>
  <cp:lastModifiedBy>Gleybson</cp:lastModifiedBy>
  <dcterms:created xsi:type="dcterms:W3CDTF">2022-04-23T20:28:18Z</dcterms:created>
  <dcterms:modified xsi:type="dcterms:W3CDTF">2022-04-23T20:28:35Z</dcterms:modified>
</cp:coreProperties>
</file>