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4\09. SETEMBRO\CUSTEIO\14 - TCE\"/>
    </mc:Choice>
  </mc:AlternateContent>
  <bookViews>
    <workbookView xWindow="0" yWindow="0" windowWidth="28800" windowHeight="10515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<sst xmlns="http://schemas.openxmlformats.org/spreadsheetml/2006/main" count="31" uniqueCount="17">
  <si>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</si>
  <si>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</si>
  <si>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</si>
  <si>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</si>
  <si>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</si>
  <si>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</si>
  <si>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</si>
  <si>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IBURA - CG 015/2022</t>
  </si>
  <si>
    <t>SANTANDER</t>
  </si>
  <si>
    <t>CONTA MAX - 13065247-7</t>
  </si>
  <si>
    <t>CONTA MAX - 13003864-8</t>
  </si>
  <si>
    <t>FUNDO 1</t>
  </si>
  <si>
    <t>FUNDO 2</t>
  </si>
  <si>
    <t>FUNDO 3</t>
  </si>
  <si>
    <t>FUNDO 4</t>
  </si>
  <si>
    <t>CDB RDB</t>
  </si>
  <si>
    <t>FUNDO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</si>
</sst>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4/09.%20SETEMBRO/CUSTEIO/13%20-%20PCF/13.2%20-%20PCF%20em%20Excel%20Custeio%20-%20Setemb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I26" sqref="I26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10583920000214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45565</v>
      </c>
      <c r="G2" s="7">
        <v>21.88</v>
      </c>
    </row>
    <row r="3" spans="1:8" ht="22.5" customHeight="1" x14ac:dyDescent="0.2">
      <c r="A3" s="2">
        <f>IFERROR(VLOOKUP(B3,'[1]DADOS (OCULTAR)'!$Q$3:$S$136,3,0),"")</f>
        <v>10583920000214</v>
      </c>
      <c r="B3" s="3" t="s">
        <v>7</v>
      </c>
      <c r="C3" s="4">
        <v>90400888000142</v>
      </c>
      <c r="D3" s="5" t="s">
        <v>8</v>
      </c>
      <c r="E3" s="5" t="s">
        <v>10</v>
      </c>
      <c r="F3" s="6">
        <v>45565</v>
      </c>
      <c r="G3" s="7">
        <v>3.44</v>
      </c>
    </row>
    <row r="4" spans="1:8" ht="22.5" customHeight="1" x14ac:dyDescent="0.2">
      <c r="A4" s="2">
        <f>IFERROR(VLOOKUP(B4,'[1]DADOS (OCULTAR)'!$Q$3:$S$136,3,0),"")</f>
        <v>10583920000214</v>
      </c>
      <c r="B4" s="3" t="s">
        <v>7</v>
      </c>
      <c r="C4" s="4">
        <v>90400888000142</v>
      </c>
      <c r="D4" s="5" t="s">
        <v>8</v>
      </c>
      <c r="E4" s="5" t="s">
        <v>11</v>
      </c>
      <c r="F4" s="6">
        <v>45565</v>
      </c>
      <c r="G4" s="7">
        <v>1103.53</v>
      </c>
    </row>
    <row r="5" spans="1:8" ht="22.5" customHeight="1" x14ac:dyDescent="0.2">
      <c r="A5" s="2">
        <f>IFERROR(VLOOKUP(B5,'[1]DADOS (OCULTAR)'!$Q$3:$S$136,3,0),"")</f>
        <v>10583920000214</v>
      </c>
      <c r="B5" s="3" t="s">
        <v>7</v>
      </c>
      <c r="C5" s="4">
        <v>90400888000142</v>
      </c>
      <c r="D5" s="5" t="s">
        <v>8</v>
      </c>
      <c r="E5" s="5" t="s">
        <v>12</v>
      </c>
      <c r="F5" s="6">
        <v>45565</v>
      </c>
      <c r="G5" s="7">
        <v>6.9</v>
      </c>
    </row>
    <row r="6" spans="1:8" ht="22.5" customHeight="1" x14ac:dyDescent="0.2">
      <c r="A6" s="2">
        <f>IFERROR(VLOOKUP(B6,'[1]DADOS (OCULTAR)'!$Q$3:$S$136,3,0),"")</f>
        <v>10583920000214</v>
      </c>
      <c r="B6" s="3" t="s">
        <v>7</v>
      </c>
      <c r="C6" s="4">
        <v>90400888000142</v>
      </c>
      <c r="D6" s="5" t="s">
        <v>8</v>
      </c>
      <c r="E6" s="5" t="s">
        <v>13</v>
      </c>
      <c r="F6" s="6">
        <v>45565</v>
      </c>
      <c r="G6" s="7">
        <v>1271.08</v>
      </c>
    </row>
    <row r="7" spans="1:8" ht="22.5" customHeight="1" x14ac:dyDescent="0.2">
      <c r="A7" s="2">
        <f>IFERROR(VLOOKUP(B7,'[1]DADOS (OCULTAR)'!$Q$3:$S$136,3,0),"")</f>
        <v>10583920000214</v>
      </c>
      <c r="B7" s="3" t="s">
        <v>7</v>
      </c>
      <c r="C7" s="4">
        <v>90400888000142</v>
      </c>
      <c r="D7" s="5" t="s">
        <v>8</v>
      </c>
      <c r="E7" s="5" t="s">
        <v>14</v>
      </c>
      <c r="F7" s="6">
        <v>45565</v>
      </c>
      <c r="G7" s="7">
        <v>34.82</v>
      </c>
    </row>
    <row r="8" spans="1:8" ht="22.5" customHeight="1" x14ac:dyDescent="0.2">
      <c r="A8" s="2">
        <f>IFERROR(VLOOKUP(B8,'[1]DADOS (OCULTAR)'!$Q$3:$S$136,3,0),"")</f>
        <v>10583920000214</v>
      </c>
      <c r="B8" s="3" t="s">
        <v>7</v>
      </c>
      <c r="C8" s="4">
        <v>90400888000142</v>
      </c>
      <c r="D8" s="5" t="s">
        <v>8</v>
      </c>
      <c r="E8" s="5" t="s">
        <v>15</v>
      </c>
      <c r="F8" s="6">
        <v>45565</v>
      </c>
      <c r="G8" s="7">
        <v>0</v>
      </c>
    </row>
    <row r="9" spans="1:8" ht="22.5" customHeight="1" x14ac:dyDescent="0.2">
      <c r="A9" s="2">
        <f>IFERROR(VLOOKUP(B9,'[1]DADOS (OCULTAR)'!$Q$3:$S$136,3,0),"")</f>
        <v>10583920000214</v>
      </c>
      <c r="B9" s="3" t="s">
        <v>7</v>
      </c>
      <c r="C9" s="4">
        <v>90400888000142</v>
      </c>
      <c r="D9" s="5" t="s">
        <v>8</v>
      </c>
      <c r="E9" s="5" t="s">
        <v>16</v>
      </c>
      <c r="F9" s="6">
        <v>45565</v>
      </c>
      <c r="G9" s="7">
        <v>1090.76</v>
      </c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2024-11-06T18:01:45Z</dcterms:created>
  <dcterms:modified xsi:type="dcterms:W3CDTF">2024-11-06T18:02:03Z</dcterms:modified>
</cp:coreProperties>
</file>