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J1172" i="1"/>
  <c r="I1172" i="1"/>
  <c r="H1172" i="1"/>
  <c r="G1172" i="1"/>
  <c r="F1172" i="1"/>
  <c r="K1172" i="1" s="1"/>
  <c r="E1172" i="1"/>
  <c r="D1172" i="1"/>
  <c r="C1172" i="1"/>
  <c r="B1172" i="1"/>
  <c r="A1172" i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J1164" i="1"/>
  <c r="I1164" i="1"/>
  <c r="H1164" i="1"/>
  <c r="G1164" i="1"/>
  <c r="F1164" i="1"/>
  <c r="K1164" i="1" s="1"/>
  <c r="E1164" i="1"/>
  <c r="D1164" i="1"/>
  <c r="C1164" i="1"/>
  <c r="B1164" i="1"/>
  <c r="A1164" i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/>
  <c r="L1132" i="1"/>
  <c r="J1132" i="1"/>
  <c r="I1132" i="1"/>
  <c r="H1132" i="1"/>
  <c r="G1132" i="1"/>
  <c r="F1132" i="1"/>
  <c r="K1132" i="1" s="1"/>
  <c r="E1132" i="1"/>
  <c r="D1132" i="1"/>
  <c r="C1132" i="1"/>
  <c r="B1132" i="1"/>
  <c r="A1132" i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/>
  <c r="L1101" i="1"/>
  <c r="J1101" i="1"/>
  <c r="I1101" i="1"/>
  <c r="H1101" i="1"/>
  <c r="G1101" i="1"/>
  <c r="F1101" i="1"/>
  <c r="K1101" i="1" s="1"/>
  <c r="E1101" i="1"/>
  <c r="D1101" i="1"/>
  <c r="C1101" i="1"/>
  <c r="B1101" i="1"/>
  <c r="A1101" i="1"/>
  <c r="L1100" i="1"/>
  <c r="J1100" i="1"/>
  <c r="I1100" i="1"/>
  <c r="H1100" i="1"/>
  <c r="G1100" i="1"/>
  <c r="F1100" i="1"/>
  <c r="K1100" i="1" s="1"/>
  <c r="E1100" i="1"/>
  <c r="D1100" i="1"/>
  <c r="C1100" i="1"/>
  <c r="B1100" i="1"/>
  <c r="A1100" i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/>
  <c r="L1097" i="1"/>
  <c r="J1097" i="1"/>
  <c r="I1097" i="1"/>
  <c r="H1097" i="1"/>
  <c r="G1097" i="1"/>
  <c r="F1097" i="1"/>
  <c r="K1097" i="1" s="1"/>
  <c r="E1097" i="1"/>
  <c r="D1097" i="1"/>
  <c r="C1097" i="1"/>
  <c r="B1097" i="1"/>
  <c r="A1097" i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/>
  <c r="L999" i="1"/>
  <c r="J999" i="1"/>
  <c r="I999" i="1"/>
  <c r="H999" i="1"/>
  <c r="G999" i="1"/>
  <c r="F999" i="1"/>
  <c r="K999" i="1" s="1"/>
  <c r="E999" i="1"/>
  <c r="D999" i="1"/>
  <c r="C999" i="1"/>
  <c r="B999" i="1"/>
  <c r="A999" i="1"/>
  <c r="L998" i="1"/>
  <c r="J998" i="1"/>
  <c r="I998" i="1"/>
  <c r="H998" i="1"/>
  <c r="G998" i="1"/>
  <c r="F998" i="1"/>
  <c r="K998" i="1" s="1"/>
  <c r="E998" i="1"/>
  <c r="D998" i="1"/>
  <c r="C998" i="1"/>
  <c r="B998" i="1"/>
  <c r="A998" i="1"/>
  <c r="L997" i="1"/>
  <c r="J997" i="1"/>
  <c r="I997" i="1"/>
  <c r="H997" i="1"/>
  <c r="G997" i="1"/>
  <c r="F997" i="1"/>
  <c r="K997" i="1" s="1"/>
  <c r="E997" i="1"/>
  <c r="D997" i="1"/>
  <c r="C997" i="1"/>
  <c r="B997" i="1"/>
  <c r="A997" i="1"/>
  <c r="L996" i="1"/>
  <c r="J996" i="1"/>
  <c r="I996" i="1"/>
  <c r="H996" i="1"/>
  <c r="G996" i="1"/>
  <c r="F996" i="1"/>
  <c r="K996" i="1" s="1"/>
  <c r="E996" i="1"/>
  <c r="D996" i="1"/>
  <c r="C996" i="1"/>
  <c r="B996" i="1"/>
  <c r="A996" i="1"/>
  <c r="L995" i="1"/>
  <c r="J995" i="1"/>
  <c r="I995" i="1"/>
  <c r="H995" i="1"/>
  <c r="G995" i="1"/>
  <c r="F995" i="1"/>
  <c r="K995" i="1" s="1"/>
  <c r="E995" i="1"/>
  <c r="D995" i="1"/>
  <c r="C995" i="1"/>
  <c r="B995" i="1"/>
  <c r="A995" i="1"/>
  <c r="L994" i="1"/>
  <c r="J994" i="1"/>
  <c r="I994" i="1"/>
  <c r="H994" i="1"/>
  <c r="G994" i="1"/>
  <c r="F994" i="1"/>
  <c r="K994" i="1" s="1"/>
  <c r="E994" i="1"/>
  <c r="D994" i="1"/>
  <c r="C994" i="1"/>
  <c r="B994" i="1"/>
  <c r="A994" i="1"/>
  <c r="L993" i="1"/>
  <c r="J993" i="1"/>
  <c r="I993" i="1"/>
  <c r="H993" i="1"/>
  <c r="G993" i="1"/>
  <c r="F993" i="1"/>
  <c r="K993" i="1" s="1"/>
  <c r="E993" i="1"/>
  <c r="D993" i="1"/>
  <c r="C993" i="1"/>
  <c r="B993" i="1"/>
  <c r="A993" i="1"/>
  <c r="L992" i="1"/>
  <c r="J992" i="1"/>
  <c r="I992" i="1"/>
  <c r="H992" i="1"/>
  <c r="G992" i="1"/>
  <c r="F992" i="1"/>
  <c r="K992" i="1" s="1"/>
  <c r="E992" i="1"/>
  <c r="D992" i="1"/>
  <c r="C992" i="1"/>
  <c r="B992" i="1"/>
  <c r="A992" i="1"/>
  <c r="L991" i="1"/>
  <c r="J991" i="1"/>
  <c r="I991" i="1"/>
  <c r="H991" i="1"/>
  <c r="G991" i="1"/>
  <c r="F991" i="1"/>
  <c r="K991" i="1" s="1"/>
  <c r="E991" i="1"/>
  <c r="D991" i="1"/>
  <c r="C991" i="1"/>
  <c r="B991" i="1"/>
  <c r="A991" i="1"/>
  <c r="L990" i="1"/>
  <c r="J990" i="1"/>
  <c r="I990" i="1"/>
  <c r="H990" i="1"/>
  <c r="G990" i="1"/>
  <c r="F990" i="1"/>
  <c r="K990" i="1" s="1"/>
  <c r="E990" i="1"/>
  <c r="D990" i="1"/>
  <c r="C990" i="1"/>
  <c r="B990" i="1"/>
  <c r="A990" i="1"/>
  <c r="L989" i="1"/>
  <c r="J989" i="1"/>
  <c r="I989" i="1"/>
  <c r="H989" i="1"/>
  <c r="G989" i="1"/>
  <c r="F989" i="1"/>
  <c r="K989" i="1" s="1"/>
  <c r="E989" i="1"/>
  <c r="D989" i="1"/>
  <c r="C989" i="1"/>
  <c r="B989" i="1"/>
  <c r="A989" i="1"/>
  <c r="L988" i="1"/>
  <c r="J988" i="1"/>
  <c r="I988" i="1"/>
  <c r="H988" i="1"/>
  <c r="G988" i="1"/>
  <c r="F988" i="1"/>
  <c r="K988" i="1" s="1"/>
  <c r="E988" i="1"/>
  <c r="D988" i="1"/>
  <c r="C988" i="1"/>
  <c r="B988" i="1"/>
  <c r="A988" i="1"/>
  <c r="L987" i="1"/>
  <c r="J987" i="1"/>
  <c r="I987" i="1"/>
  <c r="H987" i="1"/>
  <c r="G987" i="1"/>
  <c r="F987" i="1"/>
  <c r="K987" i="1" s="1"/>
  <c r="E987" i="1"/>
  <c r="D987" i="1"/>
  <c r="C987" i="1"/>
  <c r="B987" i="1"/>
  <c r="A987" i="1"/>
  <c r="L986" i="1"/>
  <c r="J986" i="1"/>
  <c r="I986" i="1"/>
  <c r="H986" i="1"/>
  <c r="G986" i="1"/>
  <c r="F986" i="1"/>
  <c r="K986" i="1" s="1"/>
  <c r="E986" i="1"/>
  <c r="D986" i="1"/>
  <c r="C986" i="1"/>
  <c r="B986" i="1"/>
  <c r="A986" i="1"/>
  <c r="L985" i="1"/>
  <c r="J985" i="1"/>
  <c r="I985" i="1"/>
  <c r="H985" i="1"/>
  <c r="G985" i="1"/>
  <c r="F985" i="1"/>
  <c r="K985" i="1" s="1"/>
  <c r="E985" i="1"/>
  <c r="D985" i="1"/>
  <c r="C985" i="1"/>
  <c r="B985" i="1"/>
  <c r="A985" i="1"/>
  <c r="L984" i="1"/>
  <c r="J984" i="1"/>
  <c r="I984" i="1"/>
  <c r="H984" i="1"/>
  <c r="G984" i="1"/>
  <c r="F984" i="1"/>
  <c r="K984" i="1" s="1"/>
  <c r="E984" i="1"/>
  <c r="D984" i="1"/>
  <c r="C984" i="1"/>
  <c r="B984" i="1"/>
  <c r="A984" i="1"/>
  <c r="L983" i="1"/>
  <c r="J983" i="1"/>
  <c r="I983" i="1"/>
  <c r="H983" i="1"/>
  <c r="G983" i="1"/>
  <c r="F983" i="1"/>
  <c r="K983" i="1" s="1"/>
  <c r="E983" i="1"/>
  <c r="D983" i="1"/>
  <c r="C983" i="1"/>
  <c r="B983" i="1"/>
  <c r="A983" i="1"/>
  <c r="L982" i="1"/>
  <c r="J982" i="1"/>
  <c r="I982" i="1"/>
  <c r="H982" i="1"/>
  <c r="G982" i="1"/>
  <c r="F982" i="1"/>
  <c r="K982" i="1" s="1"/>
  <c r="E982" i="1"/>
  <c r="D982" i="1"/>
  <c r="C982" i="1"/>
  <c r="B982" i="1"/>
  <c r="A982" i="1"/>
  <c r="L981" i="1"/>
  <c r="J981" i="1"/>
  <c r="I981" i="1"/>
  <c r="H981" i="1"/>
  <c r="G981" i="1"/>
  <c r="F981" i="1"/>
  <c r="K981" i="1" s="1"/>
  <c r="E981" i="1"/>
  <c r="D981" i="1"/>
  <c r="C981" i="1"/>
  <c r="B981" i="1"/>
  <c r="A981" i="1"/>
  <c r="L980" i="1"/>
  <c r="J980" i="1"/>
  <c r="I980" i="1"/>
  <c r="H980" i="1"/>
  <c r="G980" i="1"/>
  <c r="F980" i="1"/>
  <c r="K980" i="1" s="1"/>
  <c r="E980" i="1"/>
  <c r="D980" i="1"/>
  <c r="C980" i="1"/>
  <c r="B980" i="1"/>
  <c r="A980" i="1"/>
  <c r="L979" i="1"/>
  <c r="J979" i="1"/>
  <c r="I979" i="1"/>
  <c r="H979" i="1"/>
  <c r="G979" i="1"/>
  <c r="F979" i="1"/>
  <c r="K979" i="1" s="1"/>
  <c r="E979" i="1"/>
  <c r="D979" i="1"/>
  <c r="C979" i="1"/>
  <c r="B979" i="1"/>
  <c r="A979" i="1"/>
  <c r="L978" i="1"/>
  <c r="J978" i="1"/>
  <c r="I978" i="1"/>
  <c r="H978" i="1"/>
  <c r="G978" i="1"/>
  <c r="F978" i="1"/>
  <c r="K978" i="1" s="1"/>
  <c r="E978" i="1"/>
  <c r="D978" i="1"/>
  <c r="C978" i="1"/>
  <c r="B978" i="1"/>
  <c r="A978" i="1"/>
  <c r="L977" i="1"/>
  <c r="J977" i="1"/>
  <c r="I977" i="1"/>
  <c r="H977" i="1"/>
  <c r="G977" i="1"/>
  <c r="F977" i="1"/>
  <c r="K977" i="1" s="1"/>
  <c r="E977" i="1"/>
  <c r="D977" i="1"/>
  <c r="C977" i="1"/>
  <c r="B977" i="1"/>
  <c r="A977" i="1"/>
  <c r="L976" i="1"/>
  <c r="J976" i="1"/>
  <c r="I976" i="1"/>
  <c r="H976" i="1"/>
  <c r="G976" i="1"/>
  <c r="F976" i="1"/>
  <c r="K976" i="1" s="1"/>
  <c r="E976" i="1"/>
  <c r="D976" i="1"/>
  <c r="C976" i="1"/>
  <c r="B976" i="1"/>
  <c r="A976" i="1"/>
  <c r="L975" i="1"/>
  <c r="J975" i="1"/>
  <c r="I975" i="1"/>
  <c r="H975" i="1"/>
  <c r="G975" i="1"/>
  <c r="F975" i="1"/>
  <c r="K975" i="1" s="1"/>
  <c r="E975" i="1"/>
  <c r="D975" i="1"/>
  <c r="C975" i="1"/>
  <c r="B975" i="1"/>
  <c r="A975" i="1"/>
  <c r="L974" i="1"/>
  <c r="J974" i="1"/>
  <c r="I974" i="1"/>
  <c r="H974" i="1"/>
  <c r="G974" i="1"/>
  <c r="F974" i="1"/>
  <c r="K974" i="1" s="1"/>
  <c r="E974" i="1"/>
  <c r="D974" i="1"/>
  <c r="C974" i="1"/>
  <c r="B974" i="1"/>
  <c r="A974" i="1"/>
  <c r="L973" i="1"/>
  <c r="J973" i="1"/>
  <c r="I973" i="1"/>
  <c r="H973" i="1"/>
  <c r="G973" i="1"/>
  <c r="F973" i="1"/>
  <c r="K973" i="1" s="1"/>
  <c r="E973" i="1"/>
  <c r="D973" i="1"/>
  <c r="C973" i="1"/>
  <c r="B973" i="1"/>
  <c r="A973" i="1"/>
  <c r="L972" i="1"/>
  <c r="J972" i="1"/>
  <c r="I972" i="1"/>
  <c r="H972" i="1"/>
  <c r="G972" i="1"/>
  <c r="F972" i="1"/>
  <c r="K972" i="1" s="1"/>
  <c r="E972" i="1"/>
  <c r="D972" i="1"/>
  <c r="C972" i="1"/>
  <c r="B972" i="1"/>
  <c r="A972" i="1"/>
  <c r="L971" i="1"/>
  <c r="J971" i="1"/>
  <c r="I971" i="1"/>
  <c r="H971" i="1"/>
  <c r="G971" i="1"/>
  <c r="F971" i="1"/>
  <c r="K971" i="1" s="1"/>
  <c r="E971" i="1"/>
  <c r="D971" i="1"/>
  <c r="C971" i="1"/>
  <c r="B971" i="1"/>
  <c r="A971" i="1"/>
  <c r="L970" i="1"/>
  <c r="J970" i="1"/>
  <c r="I970" i="1"/>
  <c r="H970" i="1"/>
  <c r="G970" i="1"/>
  <c r="F970" i="1"/>
  <c r="K970" i="1" s="1"/>
  <c r="E970" i="1"/>
  <c r="D970" i="1"/>
  <c r="C970" i="1"/>
  <c r="B970" i="1"/>
  <c r="A970" i="1"/>
  <c r="L969" i="1"/>
  <c r="J969" i="1"/>
  <c r="I969" i="1"/>
  <c r="H969" i="1"/>
  <c r="G969" i="1"/>
  <c r="F969" i="1"/>
  <c r="K969" i="1" s="1"/>
  <c r="E969" i="1"/>
  <c r="D969" i="1"/>
  <c r="C969" i="1"/>
  <c r="B969" i="1"/>
  <c r="A969" i="1"/>
  <c r="L968" i="1"/>
  <c r="J968" i="1"/>
  <c r="I968" i="1"/>
  <c r="H968" i="1"/>
  <c r="G968" i="1"/>
  <c r="F968" i="1"/>
  <c r="K968" i="1" s="1"/>
  <c r="E968" i="1"/>
  <c r="D968" i="1"/>
  <c r="C968" i="1"/>
  <c r="B968" i="1"/>
  <c r="A968" i="1"/>
  <c r="L967" i="1"/>
  <c r="J967" i="1"/>
  <c r="I967" i="1"/>
  <c r="H967" i="1"/>
  <c r="G967" i="1"/>
  <c r="F967" i="1"/>
  <c r="K967" i="1" s="1"/>
  <c r="E967" i="1"/>
  <c r="D967" i="1"/>
  <c r="C967" i="1"/>
  <c r="B967" i="1"/>
  <c r="A967" i="1"/>
  <c r="L966" i="1"/>
  <c r="J966" i="1"/>
  <c r="I966" i="1"/>
  <c r="H966" i="1"/>
  <c r="G966" i="1"/>
  <c r="F966" i="1"/>
  <c r="K966" i="1" s="1"/>
  <c r="E966" i="1"/>
  <c r="D966" i="1"/>
  <c r="C966" i="1"/>
  <c r="B966" i="1"/>
  <c r="A966" i="1"/>
  <c r="L965" i="1"/>
  <c r="J965" i="1"/>
  <c r="I965" i="1"/>
  <c r="H965" i="1"/>
  <c r="G965" i="1"/>
  <c r="F965" i="1"/>
  <c r="K965" i="1" s="1"/>
  <c r="E965" i="1"/>
  <c r="D965" i="1"/>
  <c r="C965" i="1"/>
  <c r="B965" i="1"/>
  <c r="A965" i="1"/>
  <c r="L964" i="1"/>
  <c r="J964" i="1"/>
  <c r="I964" i="1"/>
  <c r="H964" i="1"/>
  <c r="G964" i="1"/>
  <c r="F964" i="1"/>
  <c r="K964" i="1" s="1"/>
  <c r="E964" i="1"/>
  <c r="D964" i="1"/>
  <c r="C964" i="1"/>
  <c r="B964" i="1"/>
  <c r="A964" i="1"/>
  <c r="L963" i="1"/>
  <c r="J963" i="1"/>
  <c r="I963" i="1"/>
  <c r="H963" i="1"/>
  <c r="G963" i="1"/>
  <c r="F963" i="1"/>
  <c r="K963" i="1" s="1"/>
  <c r="E963" i="1"/>
  <c r="D963" i="1"/>
  <c r="C963" i="1"/>
  <c r="B963" i="1"/>
  <c r="A963" i="1"/>
  <c r="L962" i="1"/>
  <c r="J962" i="1"/>
  <c r="I962" i="1"/>
  <c r="H962" i="1"/>
  <c r="G962" i="1"/>
  <c r="F962" i="1"/>
  <c r="K962" i="1" s="1"/>
  <c r="E962" i="1"/>
  <c r="D962" i="1"/>
  <c r="C962" i="1"/>
  <c r="B962" i="1"/>
  <c r="A962" i="1"/>
  <c r="L961" i="1"/>
  <c r="J961" i="1"/>
  <c r="I961" i="1"/>
  <c r="H961" i="1"/>
  <c r="G961" i="1"/>
  <c r="F961" i="1"/>
  <c r="K961" i="1" s="1"/>
  <c r="E961" i="1"/>
  <c r="D961" i="1"/>
  <c r="C961" i="1"/>
  <c r="B961" i="1"/>
  <c r="A961" i="1"/>
  <c r="L960" i="1"/>
  <c r="J960" i="1"/>
  <c r="I960" i="1"/>
  <c r="H960" i="1"/>
  <c r="G960" i="1"/>
  <c r="F960" i="1"/>
  <c r="K960" i="1" s="1"/>
  <c r="E960" i="1"/>
  <c r="D960" i="1"/>
  <c r="C960" i="1"/>
  <c r="B960" i="1"/>
  <c r="A960" i="1"/>
  <c r="L959" i="1"/>
  <c r="J959" i="1"/>
  <c r="I959" i="1"/>
  <c r="H959" i="1"/>
  <c r="G959" i="1"/>
  <c r="F959" i="1"/>
  <c r="K959" i="1" s="1"/>
  <c r="E959" i="1"/>
  <c r="D959" i="1"/>
  <c r="C959" i="1"/>
  <c r="B959" i="1"/>
  <c r="A959" i="1"/>
  <c r="L958" i="1"/>
  <c r="J958" i="1"/>
  <c r="I958" i="1"/>
  <c r="H958" i="1"/>
  <c r="G958" i="1"/>
  <c r="F958" i="1"/>
  <c r="K958" i="1" s="1"/>
  <c r="E958" i="1"/>
  <c r="D958" i="1"/>
  <c r="C958" i="1"/>
  <c r="B958" i="1"/>
  <c r="A958" i="1"/>
  <c r="L957" i="1"/>
  <c r="J957" i="1"/>
  <c r="I957" i="1"/>
  <c r="H957" i="1"/>
  <c r="G957" i="1"/>
  <c r="F957" i="1"/>
  <c r="K957" i="1" s="1"/>
  <c r="E957" i="1"/>
  <c r="D957" i="1"/>
  <c r="C957" i="1"/>
  <c r="B957" i="1"/>
  <c r="A957" i="1"/>
  <c r="L956" i="1"/>
  <c r="J956" i="1"/>
  <c r="I956" i="1"/>
  <c r="H956" i="1"/>
  <c r="G956" i="1"/>
  <c r="F956" i="1"/>
  <c r="K956" i="1" s="1"/>
  <c r="E956" i="1"/>
  <c r="D956" i="1"/>
  <c r="C956" i="1"/>
  <c r="B956" i="1"/>
  <c r="A956" i="1"/>
  <c r="L955" i="1"/>
  <c r="J955" i="1"/>
  <c r="I955" i="1"/>
  <c r="H955" i="1"/>
  <c r="G955" i="1"/>
  <c r="F955" i="1"/>
  <c r="K955" i="1" s="1"/>
  <c r="E955" i="1"/>
  <c r="D955" i="1"/>
  <c r="C955" i="1"/>
  <c r="B955" i="1"/>
  <c r="A955" i="1"/>
  <c r="L954" i="1"/>
  <c r="J954" i="1"/>
  <c r="I954" i="1"/>
  <c r="H954" i="1"/>
  <c r="G954" i="1"/>
  <c r="F954" i="1"/>
  <c r="K954" i="1" s="1"/>
  <c r="E954" i="1"/>
  <c r="D954" i="1"/>
  <c r="C954" i="1"/>
  <c r="B954" i="1"/>
  <c r="A954" i="1"/>
  <c r="L953" i="1"/>
  <c r="J953" i="1"/>
  <c r="I953" i="1"/>
  <c r="H953" i="1"/>
  <c r="G953" i="1"/>
  <c r="F953" i="1"/>
  <c r="K953" i="1" s="1"/>
  <c r="E953" i="1"/>
  <c r="D953" i="1"/>
  <c r="C953" i="1"/>
  <c r="B953" i="1"/>
  <c r="A953" i="1"/>
  <c r="L952" i="1"/>
  <c r="J952" i="1"/>
  <c r="I952" i="1"/>
  <c r="H952" i="1"/>
  <c r="G952" i="1"/>
  <c r="F952" i="1"/>
  <c r="K952" i="1" s="1"/>
  <c r="E952" i="1"/>
  <c r="D952" i="1"/>
  <c r="C952" i="1"/>
  <c r="B952" i="1"/>
  <c r="A952" i="1"/>
  <c r="L951" i="1"/>
  <c r="J951" i="1"/>
  <c r="I951" i="1"/>
  <c r="H951" i="1"/>
  <c r="G951" i="1"/>
  <c r="F951" i="1"/>
  <c r="K951" i="1" s="1"/>
  <c r="E951" i="1"/>
  <c r="D951" i="1"/>
  <c r="C951" i="1"/>
  <c r="B951" i="1"/>
  <c r="A951" i="1"/>
  <c r="L950" i="1"/>
  <c r="J950" i="1"/>
  <c r="I950" i="1"/>
  <c r="H950" i="1"/>
  <c r="G950" i="1"/>
  <c r="F950" i="1"/>
  <c r="K950" i="1" s="1"/>
  <c r="E950" i="1"/>
  <c r="D950" i="1"/>
  <c r="C950" i="1"/>
  <c r="B950" i="1"/>
  <c r="A950" i="1"/>
  <c r="L949" i="1"/>
  <c r="J949" i="1"/>
  <c r="I949" i="1"/>
  <c r="H949" i="1"/>
  <c r="G949" i="1"/>
  <c r="F949" i="1"/>
  <c r="K949" i="1" s="1"/>
  <c r="E949" i="1"/>
  <c r="D949" i="1"/>
  <c r="C949" i="1"/>
  <c r="B949" i="1"/>
  <c r="A949" i="1"/>
  <c r="L948" i="1"/>
  <c r="J948" i="1"/>
  <c r="I948" i="1"/>
  <c r="H948" i="1"/>
  <c r="G948" i="1"/>
  <c r="F948" i="1"/>
  <c r="K948" i="1" s="1"/>
  <c r="E948" i="1"/>
  <c r="D948" i="1"/>
  <c r="C948" i="1"/>
  <c r="B948" i="1"/>
  <c r="A948" i="1"/>
  <c r="L947" i="1"/>
  <c r="J947" i="1"/>
  <c r="I947" i="1"/>
  <c r="H947" i="1"/>
  <c r="G947" i="1"/>
  <c r="F947" i="1"/>
  <c r="K947" i="1" s="1"/>
  <c r="E947" i="1"/>
  <c r="D947" i="1"/>
  <c r="C947" i="1"/>
  <c r="B947" i="1"/>
  <c r="A947" i="1"/>
  <c r="L946" i="1"/>
  <c r="J946" i="1"/>
  <c r="I946" i="1"/>
  <c r="H946" i="1"/>
  <c r="G946" i="1"/>
  <c r="F946" i="1"/>
  <c r="K946" i="1" s="1"/>
  <c r="E946" i="1"/>
  <c r="D946" i="1"/>
  <c r="C946" i="1"/>
  <c r="B946" i="1"/>
  <c r="A946" i="1"/>
  <c r="L945" i="1"/>
  <c r="J945" i="1"/>
  <c r="I945" i="1"/>
  <c r="H945" i="1"/>
  <c r="G945" i="1"/>
  <c r="F945" i="1"/>
  <c r="K945" i="1" s="1"/>
  <c r="E945" i="1"/>
  <c r="D945" i="1"/>
  <c r="C945" i="1"/>
  <c r="B945" i="1"/>
  <c r="A945" i="1"/>
  <c r="L944" i="1"/>
  <c r="J944" i="1"/>
  <c r="I944" i="1"/>
  <c r="H944" i="1"/>
  <c r="G944" i="1"/>
  <c r="F944" i="1"/>
  <c r="K944" i="1" s="1"/>
  <c r="E944" i="1"/>
  <c r="D944" i="1"/>
  <c r="C944" i="1"/>
  <c r="B944" i="1"/>
  <c r="A944" i="1"/>
  <c r="L943" i="1"/>
  <c r="J943" i="1"/>
  <c r="I943" i="1"/>
  <c r="H943" i="1"/>
  <c r="G943" i="1"/>
  <c r="F943" i="1"/>
  <c r="K943" i="1" s="1"/>
  <c r="E943" i="1"/>
  <c r="D943" i="1"/>
  <c r="C943" i="1"/>
  <c r="B943" i="1"/>
  <c r="A943" i="1"/>
  <c r="L942" i="1"/>
  <c r="J942" i="1"/>
  <c r="I942" i="1"/>
  <c r="H942" i="1"/>
  <c r="G942" i="1"/>
  <c r="F942" i="1"/>
  <c r="K942" i="1" s="1"/>
  <c r="E942" i="1"/>
  <c r="D942" i="1"/>
  <c r="C942" i="1"/>
  <c r="B942" i="1"/>
  <c r="A942" i="1"/>
  <c r="L941" i="1"/>
  <c r="J941" i="1"/>
  <c r="I941" i="1"/>
  <c r="H941" i="1"/>
  <c r="G941" i="1"/>
  <c r="F941" i="1"/>
  <c r="K941" i="1" s="1"/>
  <c r="E941" i="1"/>
  <c r="D941" i="1"/>
  <c r="C941" i="1"/>
  <c r="B941" i="1"/>
  <c r="A941" i="1"/>
  <c r="L940" i="1"/>
  <c r="J940" i="1"/>
  <c r="I940" i="1"/>
  <c r="H940" i="1"/>
  <c r="G940" i="1"/>
  <c r="F940" i="1"/>
  <c r="K940" i="1" s="1"/>
  <c r="E940" i="1"/>
  <c r="D940" i="1"/>
  <c r="C940" i="1"/>
  <c r="B940" i="1"/>
  <c r="A940" i="1"/>
  <c r="L939" i="1"/>
  <c r="J939" i="1"/>
  <c r="I939" i="1"/>
  <c r="H939" i="1"/>
  <c r="G939" i="1"/>
  <c r="F939" i="1"/>
  <c r="K939" i="1" s="1"/>
  <c r="E939" i="1"/>
  <c r="D939" i="1"/>
  <c r="C939" i="1"/>
  <c r="B939" i="1"/>
  <c r="A939" i="1"/>
  <c r="L938" i="1"/>
  <c r="J938" i="1"/>
  <c r="I938" i="1"/>
  <c r="H938" i="1"/>
  <c r="G938" i="1"/>
  <c r="F938" i="1"/>
  <c r="K938" i="1" s="1"/>
  <c r="E938" i="1"/>
  <c r="D938" i="1"/>
  <c r="C938" i="1"/>
  <c r="B938" i="1"/>
  <c r="A938" i="1"/>
  <c r="L937" i="1"/>
  <c r="J937" i="1"/>
  <c r="I937" i="1"/>
  <c r="H937" i="1"/>
  <c r="G937" i="1"/>
  <c r="F937" i="1"/>
  <c r="K937" i="1" s="1"/>
  <c r="E937" i="1"/>
  <c r="D937" i="1"/>
  <c r="C937" i="1"/>
  <c r="B937" i="1"/>
  <c r="A937" i="1"/>
  <c r="L936" i="1"/>
  <c r="J936" i="1"/>
  <c r="I936" i="1"/>
  <c r="H936" i="1"/>
  <c r="G936" i="1"/>
  <c r="F936" i="1"/>
  <c r="K936" i="1" s="1"/>
  <c r="E936" i="1"/>
  <c r="D936" i="1"/>
  <c r="C936" i="1"/>
  <c r="B936" i="1"/>
  <c r="A936" i="1"/>
  <c r="L935" i="1"/>
  <c r="J935" i="1"/>
  <c r="I935" i="1"/>
  <c r="H935" i="1"/>
  <c r="G935" i="1"/>
  <c r="F935" i="1"/>
  <c r="K935" i="1" s="1"/>
  <c r="E935" i="1"/>
  <c r="D935" i="1"/>
  <c r="C935" i="1"/>
  <c r="B935" i="1"/>
  <c r="A935" i="1"/>
  <c r="L934" i="1"/>
  <c r="J934" i="1"/>
  <c r="I934" i="1"/>
  <c r="H934" i="1"/>
  <c r="G934" i="1"/>
  <c r="F934" i="1"/>
  <c r="K934" i="1" s="1"/>
  <c r="E934" i="1"/>
  <c r="D934" i="1"/>
  <c r="C934" i="1"/>
  <c r="B934" i="1"/>
  <c r="A934" i="1"/>
  <c r="L933" i="1"/>
  <c r="J933" i="1"/>
  <c r="I933" i="1"/>
  <c r="H933" i="1"/>
  <c r="G933" i="1"/>
  <c r="F933" i="1"/>
  <c r="K933" i="1" s="1"/>
  <c r="E933" i="1"/>
  <c r="D933" i="1"/>
  <c r="C933" i="1"/>
  <c r="B933" i="1"/>
  <c r="A933" i="1"/>
  <c r="L932" i="1"/>
  <c r="J932" i="1"/>
  <c r="I932" i="1"/>
  <c r="H932" i="1"/>
  <c r="G932" i="1"/>
  <c r="F932" i="1"/>
  <c r="K932" i="1" s="1"/>
  <c r="E932" i="1"/>
  <c r="D932" i="1"/>
  <c r="C932" i="1"/>
  <c r="B932" i="1"/>
  <c r="A932" i="1"/>
  <c r="L931" i="1"/>
  <c r="J931" i="1"/>
  <c r="I931" i="1"/>
  <c r="H931" i="1"/>
  <c r="G931" i="1"/>
  <c r="F931" i="1"/>
  <c r="K931" i="1" s="1"/>
  <c r="E931" i="1"/>
  <c r="D931" i="1"/>
  <c r="C931" i="1"/>
  <c r="B931" i="1"/>
  <c r="A931" i="1"/>
  <c r="L930" i="1"/>
  <c r="J930" i="1"/>
  <c r="I930" i="1"/>
  <c r="H930" i="1"/>
  <c r="G930" i="1"/>
  <c r="F930" i="1"/>
  <c r="K930" i="1" s="1"/>
  <c r="E930" i="1"/>
  <c r="D930" i="1"/>
  <c r="C930" i="1"/>
  <c r="B930" i="1"/>
  <c r="A930" i="1"/>
  <c r="L929" i="1"/>
  <c r="J929" i="1"/>
  <c r="I929" i="1"/>
  <c r="H929" i="1"/>
  <c r="G929" i="1"/>
  <c r="F929" i="1"/>
  <c r="K929" i="1" s="1"/>
  <c r="E929" i="1"/>
  <c r="D929" i="1"/>
  <c r="C929" i="1"/>
  <c r="B929" i="1"/>
  <c r="A929" i="1"/>
  <c r="L928" i="1"/>
  <c r="J928" i="1"/>
  <c r="I928" i="1"/>
  <c r="H928" i="1"/>
  <c r="G928" i="1"/>
  <c r="F928" i="1"/>
  <c r="K928" i="1" s="1"/>
  <c r="E928" i="1"/>
  <c r="D928" i="1"/>
  <c r="C928" i="1"/>
  <c r="B928" i="1"/>
  <c r="A928" i="1"/>
  <c r="L927" i="1"/>
  <c r="J927" i="1"/>
  <c r="I927" i="1"/>
  <c r="H927" i="1"/>
  <c r="G927" i="1"/>
  <c r="F927" i="1"/>
  <c r="K927" i="1" s="1"/>
  <c r="E927" i="1"/>
  <c r="D927" i="1"/>
  <c r="C927" i="1"/>
  <c r="B927" i="1"/>
  <c r="A927" i="1"/>
  <c r="L926" i="1"/>
  <c r="J926" i="1"/>
  <c r="I926" i="1"/>
  <c r="H926" i="1"/>
  <c r="G926" i="1"/>
  <c r="F926" i="1"/>
  <c r="K926" i="1" s="1"/>
  <c r="E926" i="1"/>
  <c r="D926" i="1"/>
  <c r="C926" i="1"/>
  <c r="B926" i="1"/>
  <c r="A926" i="1"/>
  <c r="L925" i="1"/>
  <c r="J925" i="1"/>
  <c r="I925" i="1"/>
  <c r="H925" i="1"/>
  <c r="G925" i="1"/>
  <c r="F925" i="1"/>
  <c r="K925" i="1" s="1"/>
  <c r="E925" i="1"/>
  <c r="D925" i="1"/>
  <c r="C925" i="1"/>
  <c r="B925" i="1"/>
  <c r="A925" i="1"/>
  <c r="L924" i="1"/>
  <c r="J924" i="1"/>
  <c r="I924" i="1"/>
  <c r="H924" i="1"/>
  <c r="G924" i="1"/>
  <c r="F924" i="1"/>
  <c r="K924" i="1" s="1"/>
  <c r="E924" i="1"/>
  <c r="D924" i="1"/>
  <c r="C924" i="1"/>
  <c r="B924" i="1"/>
  <c r="A924" i="1"/>
  <c r="L923" i="1"/>
  <c r="J923" i="1"/>
  <c r="I923" i="1"/>
  <c r="H923" i="1"/>
  <c r="G923" i="1"/>
  <c r="F923" i="1"/>
  <c r="K923" i="1" s="1"/>
  <c r="E923" i="1"/>
  <c r="D923" i="1"/>
  <c r="C923" i="1"/>
  <c r="B923" i="1"/>
  <c r="A923" i="1"/>
  <c r="L922" i="1"/>
  <c r="J922" i="1"/>
  <c r="I922" i="1"/>
  <c r="H922" i="1"/>
  <c r="G922" i="1"/>
  <c r="F922" i="1"/>
  <c r="K922" i="1" s="1"/>
  <c r="E922" i="1"/>
  <c r="D922" i="1"/>
  <c r="C922" i="1"/>
  <c r="B922" i="1"/>
  <c r="A922" i="1"/>
  <c r="L921" i="1"/>
  <c r="J921" i="1"/>
  <c r="I921" i="1"/>
  <c r="H921" i="1"/>
  <c r="G921" i="1"/>
  <c r="F921" i="1"/>
  <c r="K921" i="1" s="1"/>
  <c r="E921" i="1"/>
  <c r="D921" i="1"/>
  <c r="C921" i="1"/>
  <c r="B921" i="1"/>
  <c r="A921" i="1"/>
  <c r="L920" i="1"/>
  <c r="J920" i="1"/>
  <c r="I920" i="1"/>
  <c r="H920" i="1"/>
  <c r="G920" i="1"/>
  <c r="F920" i="1"/>
  <c r="K920" i="1" s="1"/>
  <c r="E920" i="1"/>
  <c r="D920" i="1"/>
  <c r="C920" i="1"/>
  <c r="B920" i="1"/>
  <c r="A920" i="1"/>
  <c r="L919" i="1"/>
  <c r="J919" i="1"/>
  <c r="I919" i="1"/>
  <c r="H919" i="1"/>
  <c r="G919" i="1"/>
  <c r="F919" i="1"/>
  <c r="K919" i="1" s="1"/>
  <c r="E919" i="1"/>
  <c r="D919" i="1"/>
  <c r="C919" i="1"/>
  <c r="B919" i="1"/>
  <c r="A919" i="1"/>
  <c r="L918" i="1"/>
  <c r="J918" i="1"/>
  <c r="I918" i="1"/>
  <c r="H918" i="1"/>
  <c r="G918" i="1"/>
  <c r="F918" i="1"/>
  <c r="K918" i="1" s="1"/>
  <c r="E918" i="1"/>
  <c r="D918" i="1"/>
  <c r="C918" i="1"/>
  <c r="B918" i="1"/>
  <c r="A918" i="1"/>
  <c r="L917" i="1"/>
  <c r="J917" i="1"/>
  <c r="I917" i="1"/>
  <c r="H917" i="1"/>
  <c r="G917" i="1"/>
  <c r="F917" i="1"/>
  <c r="K917" i="1" s="1"/>
  <c r="E917" i="1"/>
  <c r="D917" i="1"/>
  <c r="C917" i="1"/>
  <c r="B917" i="1"/>
  <c r="A917" i="1"/>
  <c r="L916" i="1"/>
  <c r="J916" i="1"/>
  <c r="I916" i="1"/>
  <c r="H916" i="1"/>
  <c r="G916" i="1"/>
  <c r="F916" i="1"/>
  <c r="K916" i="1" s="1"/>
  <c r="E916" i="1"/>
  <c r="D916" i="1"/>
  <c r="C916" i="1"/>
  <c r="B916" i="1"/>
  <c r="A916" i="1"/>
  <c r="L915" i="1"/>
  <c r="J915" i="1"/>
  <c r="I915" i="1"/>
  <c r="H915" i="1"/>
  <c r="G915" i="1"/>
  <c r="F915" i="1"/>
  <c r="K915" i="1" s="1"/>
  <c r="E915" i="1"/>
  <c r="D915" i="1"/>
  <c r="C915" i="1"/>
  <c r="B915" i="1"/>
  <c r="A915" i="1"/>
  <c r="L914" i="1"/>
  <c r="J914" i="1"/>
  <c r="I914" i="1"/>
  <c r="H914" i="1"/>
  <c r="G914" i="1"/>
  <c r="F914" i="1"/>
  <c r="K914" i="1" s="1"/>
  <c r="E914" i="1"/>
  <c r="D914" i="1"/>
  <c r="C914" i="1"/>
  <c r="B914" i="1"/>
  <c r="A914" i="1"/>
  <c r="L913" i="1"/>
  <c r="J913" i="1"/>
  <c r="I913" i="1"/>
  <c r="H913" i="1"/>
  <c r="G913" i="1"/>
  <c r="F913" i="1"/>
  <c r="K913" i="1" s="1"/>
  <c r="E913" i="1"/>
  <c r="D913" i="1"/>
  <c r="C913" i="1"/>
  <c r="B913" i="1"/>
  <c r="A913" i="1"/>
  <c r="L912" i="1"/>
  <c r="J912" i="1"/>
  <c r="I912" i="1"/>
  <c r="H912" i="1"/>
  <c r="G912" i="1"/>
  <c r="F912" i="1"/>
  <c r="K912" i="1" s="1"/>
  <c r="E912" i="1"/>
  <c r="D912" i="1"/>
  <c r="C912" i="1"/>
  <c r="B912" i="1"/>
  <c r="A912" i="1"/>
  <c r="L911" i="1"/>
  <c r="J911" i="1"/>
  <c r="I911" i="1"/>
  <c r="H911" i="1"/>
  <c r="G911" i="1"/>
  <c r="F911" i="1"/>
  <c r="K911" i="1" s="1"/>
  <c r="E911" i="1"/>
  <c r="D911" i="1"/>
  <c r="C911" i="1"/>
  <c r="B911" i="1"/>
  <c r="A911" i="1"/>
  <c r="L910" i="1"/>
  <c r="J910" i="1"/>
  <c r="I910" i="1"/>
  <c r="H910" i="1"/>
  <c r="G910" i="1"/>
  <c r="F910" i="1"/>
  <c r="K910" i="1" s="1"/>
  <c r="E910" i="1"/>
  <c r="D910" i="1"/>
  <c r="C910" i="1"/>
  <c r="B910" i="1"/>
  <c r="A910" i="1"/>
  <c r="L909" i="1"/>
  <c r="J909" i="1"/>
  <c r="I909" i="1"/>
  <c r="H909" i="1"/>
  <c r="G909" i="1"/>
  <c r="F909" i="1"/>
  <c r="K909" i="1" s="1"/>
  <c r="E909" i="1"/>
  <c r="D909" i="1"/>
  <c r="C909" i="1"/>
  <c r="B909" i="1"/>
  <c r="A909" i="1"/>
  <c r="L908" i="1"/>
  <c r="J908" i="1"/>
  <c r="I908" i="1"/>
  <c r="H908" i="1"/>
  <c r="G908" i="1"/>
  <c r="F908" i="1"/>
  <c r="K908" i="1" s="1"/>
  <c r="E908" i="1"/>
  <c r="D908" i="1"/>
  <c r="C908" i="1"/>
  <c r="B908" i="1"/>
  <c r="A908" i="1"/>
  <c r="L907" i="1"/>
  <c r="J907" i="1"/>
  <c r="I907" i="1"/>
  <c r="H907" i="1"/>
  <c r="G907" i="1"/>
  <c r="F907" i="1"/>
  <c r="K907" i="1" s="1"/>
  <c r="E907" i="1"/>
  <c r="D907" i="1"/>
  <c r="C907" i="1"/>
  <c r="B907" i="1"/>
  <c r="A907" i="1"/>
  <c r="L906" i="1"/>
  <c r="J906" i="1"/>
  <c r="I906" i="1"/>
  <c r="H906" i="1"/>
  <c r="G906" i="1"/>
  <c r="F906" i="1"/>
  <c r="K906" i="1" s="1"/>
  <c r="E906" i="1"/>
  <c r="D906" i="1"/>
  <c r="C906" i="1"/>
  <c r="B906" i="1"/>
  <c r="A906" i="1"/>
  <c r="L905" i="1"/>
  <c r="J905" i="1"/>
  <c r="I905" i="1"/>
  <c r="H905" i="1"/>
  <c r="G905" i="1"/>
  <c r="F905" i="1"/>
  <c r="K905" i="1" s="1"/>
  <c r="E905" i="1"/>
  <c r="D905" i="1"/>
  <c r="C905" i="1"/>
  <c r="B905" i="1"/>
  <c r="A905" i="1"/>
  <c r="L904" i="1"/>
  <c r="J904" i="1"/>
  <c r="I904" i="1"/>
  <c r="H904" i="1"/>
  <c r="G904" i="1"/>
  <c r="F904" i="1"/>
  <c r="K904" i="1" s="1"/>
  <c r="E904" i="1"/>
  <c r="D904" i="1"/>
  <c r="C904" i="1"/>
  <c r="B904" i="1"/>
  <c r="A904" i="1"/>
  <c r="L903" i="1"/>
  <c r="J903" i="1"/>
  <c r="I903" i="1"/>
  <c r="H903" i="1"/>
  <c r="G903" i="1"/>
  <c r="F903" i="1"/>
  <c r="K903" i="1" s="1"/>
  <c r="E903" i="1"/>
  <c r="D903" i="1"/>
  <c r="C903" i="1"/>
  <c r="B903" i="1"/>
  <c r="A903" i="1"/>
  <c r="L902" i="1"/>
  <c r="J902" i="1"/>
  <c r="I902" i="1"/>
  <c r="H902" i="1"/>
  <c r="G902" i="1"/>
  <c r="F902" i="1"/>
  <c r="K902" i="1" s="1"/>
  <c r="E902" i="1"/>
  <c r="D902" i="1"/>
  <c r="C902" i="1"/>
  <c r="B902" i="1"/>
  <c r="A902" i="1"/>
  <c r="L901" i="1"/>
  <c r="J901" i="1"/>
  <c r="I901" i="1"/>
  <c r="H901" i="1"/>
  <c r="G901" i="1"/>
  <c r="F901" i="1"/>
  <c r="K901" i="1" s="1"/>
  <c r="E901" i="1"/>
  <c r="D901" i="1"/>
  <c r="C901" i="1"/>
  <c r="B901" i="1"/>
  <c r="A901" i="1"/>
  <c r="L900" i="1"/>
  <c r="J900" i="1"/>
  <c r="I900" i="1"/>
  <c r="H900" i="1"/>
  <c r="G900" i="1"/>
  <c r="F900" i="1"/>
  <c r="K900" i="1" s="1"/>
  <c r="E900" i="1"/>
  <c r="D900" i="1"/>
  <c r="C900" i="1"/>
  <c r="B900" i="1"/>
  <c r="A900" i="1"/>
  <c r="L899" i="1"/>
  <c r="J899" i="1"/>
  <c r="I899" i="1"/>
  <c r="H899" i="1"/>
  <c r="G899" i="1"/>
  <c r="F899" i="1"/>
  <c r="K899" i="1" s="1"/>
  <c r="E899" i="1"/>
  <c r="D899" i="1"/>
  <c r="C899" i="1"/>
  <c r="B899" i="1"/>
  <c r="A899" i="1"/>
  <c r="L898" i="1"/>
  <c r="J898" i="1"/>
  <c r="I898" i="1"/>
  <c r="H898" i="1"/>
  <c r="G898" i="1"/>
  <c r="F898" i="1"/>
  <c r="K898" i="1" s="1"/>
  <c r="E898" i="1"/>
  <c r="D898" i="1"/>
  <c r="C898" i="1"/>
  <c r="B898" i="1"/>
  <c r="A898" i="1"/>
  <c r="L897" i="1"/>
  <c r="J897" i="1"/>
  <c r="I897" i="1"/>
  <c r="H897" i="1"/>
  <c r="G897" i="1"/>
  <c r="F897" i="1"/>
  <c r="K897" i="1" s="1"/>
  <c r="E897" i="1"/>
  <c r="D897" i="1"/>
  <c r="C897" i="1"/>
  <c r="B897" i="1"/>
  <c r="A897" i="1"/>
  <c r="L896" i="1"/>
  <c r="J896" i="1"/>
  <c r="I896" i="1"/>
  <c r="H896" i="1"/>
  <c r="G896" i="1"/>
  <c r="F896" i="1"/>
  <c r="K896" i="1" s="1"/>
  <c r="E896" i="1"/>
  <c r="D896" i="1"/>
  <c r="C896" i="1"/>
  <c r="B896" i="1"/>
  <c r="A896" i="1"/>
  <c r="L895" i="1"/>
  <c r="J895" i="1"/>
  <c r="I895" i="1"/>
  <c r="H895" i="1"/>
  <c r="G895" i="1"/>
  <c r="F895" i="1"/>
  <c r="K895" i="1" s="1"/>
  <c r="E895" i="1"/>
  <c r="D895" i="1"/>
  <c r="C895" i="1"/>
  <c r="B895" i="1"/>
  <c r="A895" i="1"/>
  <c r="L894" i="1"/>
  <c r="J894" i="1"/>
  <c r="I894" i="1"/>
  <c r="H894" i="1"/>
  <c r="G894" i="1"/>
  <c r="F894" i="1"/>
  <c r="K894" i="1" s="1"/>
  <c r="E894" i="1"/>
  <c r="D894" i="1"/>
  <c r="C894" i="1"/>
  <c r="B894" i="1"/>
  <c r="A894" i="1"/>
  <c r="L893" i="1"/>
  <c r="J893" i="1"/>
  <c r="I893" i="1"/>
  <c r="H893" i="1"/>
  <c r="G893" i="1"/>
  <c r="F893" i="1"/>
  <c r="K893" i="1" s="1"/>
  <c r="E893" i="1"/>
  <c r="D893" i="1"/>
  <c r="C893" i="1"/>
  <c r="B893" i="1"/>
  <c r="A893" i="1"/>
  <c r="L892" i="1"/>
  <c r="J892" i="1"/>
  <c r="I892" i="1"/>
  <c r="H892" i="1"/>
  <c r="G892" i="1"/>
  <c r="F892" i="1"/>
  <c r="K892" i="1" s="1"/>
  <c r="E892" i="1"/>
  <c r="D892" i="1"/>
  <c r="C892" i="1"/>
  <c r="B892" i="1"/>
  <c r="A892" i="1"/>
  <c r="L891" i="1"/>
  <c r="J891" i="1"/>
  <c r="I891" i="1"/>
  <c r="H891" i="1"/>
  <c r="G891" i="1"/>
  <c r="F891" i="1"/>
  <c r="K891" i="1" s="1"/>
  <c r="E891" i="1"/>
  <c r="D891" i="1"/>
  <c r="C891" i="1"/>
  <c r="B891" i="1"/>
  <c r="A891" i="1"/>
  <c r="L890" i="1"/>
  <c r="J890" i="1"/>
  <c r="I890" i="1"/>
  <c r="H890" i="1"/>
  <c r="G890" i="1"/>
  <c r="F890" i="1"/>
  <c r="K890" i="1" s="1"/>
  <c r="E890" i="1"/>
  <c r="D890" i="1"/>
  <c r="C890" i="1"/>
  <c r="B890" i="1"/>
  <c r="A890" i="1"/>
  <c r="L889" i="1"/>
  <c r="J889" i="1"/>
  <c r="I889" i="1"/>
  <c r="H889" i="1"/>
  <c r="G889" i="1"/>
  <c r="F889" i="1"/>
  <c r="K889" i="1" s="1"/>
  <c r="E889" i="1"/>
  <c r="D889" i="1"/>
  <c r="C889" i="1"/>
  <c r="B889" i="1"/>
  <c r="A889" i="1"/>
  <c r="L888" i="1"/>
  <c r="J888" i="1"/>
  <c r="I888" i="1"/>
  <c r="H888" i="1"/>
  <c r="G888" i="1"/>
  <c r="F888" i="1"/>
  <c r="K888" i="1" s="1"/>
  <c r="E888" i="1"/>
  <c r="D888" i="1"/>
  <c r="C888" i="1"/>
  <c r="B888" i="1"/>
  <c r="A888" i="1"/>
  <c r="L887" i="1"/>
  <c r="J887" i="1"/>
  <c r="I887" i="1"/>
  <c r="H887" i="1"/>
  <c r="G887" i="1"/>
  <c r="F887" i="1"/>
  <c r="K887" i="1" s="1"/>
  <c r="E887" i="1"/>
  <c r="D887" i="1"/>
  <c r="C887" i="1"/>
  <c r="B887" i="1"/>
  <c r="A887" i="1"/>
  <c r="L886" i="1"/>
  <c r="J886" i="1"/>
  <c r="I886" i="1"/>
  <c r="H886" i="1"/>
  <c r="G886" i="1"/>
  <c r="F886" i="1"/>
  <c r="K886" i="1" s="1"/>
  <c r="E886" i="1"/>
  <c r="D886" i="1"/>
  <c r="C886" i="1"/>
  <c r="B886" i="1"/>
  <c r="A886" i="1"/>
  <c r="L885" i="1"/>
  <c r="J885" i="1"/>
  <c r="I885" i="1"/>
  <c r="H885" i="1"/>
  <c r="G885" i="1"/>
  <c r="F885" i="1"/>
  <c r="K885" i="1" s="1"/>
  <c r="E885" i="1"/>
  <c r="D885" i="1"/>
  <c r="C885" i="1"/>
  <c r="B885" i="1"/>
  <c r="A885" i="1"/>
  <c r="L884" i="1"/>
  <c r="J884" i="1"/>
  <c r="I884" i="1"/>
  <c r="H884" i="1"/>
  <c r="G884" i="1"/>
  <c r="F884" i="1"/>
  <c r="K884" i="1" s="1"/>
  <c r="E884" i="1"/>
  <c r="D884" i="1"/>
  <c r="C884" i="1"/>
  <c r="B884" i="1"/>
  <c r="A884" i="1"/>
  <c r="L883" i="1"/>
  <c r="J883" i="1"/>
  <c r="I883" i="1"/>
  <c r="H883" i="1"/>
  <c r="G883" i="1"/>
  <c r="F883" i="1"/>
  <c r="K883" i="1" s="1"/>
  <c r="E883" i="1"/>
  <c r="D883" i="1"/>
  <c r="C883" i="1"/>
  <c r="B883" i="1"/>
  <c r="A883" i="1"/>
  <c r="L882" i="1"/>
  <c r="J882" i="1"/>
  <c r="I882" i="1"/>
  <c r="H882" i="1"/>
  <c r="G882" i="1"/>
  <c r="F882" i="1"/>
  <c r="K882" i="1" s="1"/>
  <c r="E882" i="1"/>
  <c r="D882" i="1"/>
  <c r="C882" i="1"/>
  <c r="B882" i="1"/>
  <c r="A882" i="1"/>
  <c r="L881" i="1"/>
  <c r="J881" i="1"/>
  <c r="I881" i="1"/>
  <c r="H881" i="1"/>
  <c r="G881" i="1"/>
  <c r="F881" i="1"/>
  <c r="K881" i="1" s="1"/>
  <c r="E881" i="1"/>
  <c r="D881" i="1"/>
  <c r="C881" i="1"/>
  <c r="B881" i="1"/>
  <c r="A881" i="1"/>
  <c r="L880" i="1"/>
  <c r="J880" i="1"/>
  <c r="I880" i="1"/>
  <c r="H880" i="1"/>
  <c r="G880" i="1"/>
  <c r="F880" i="1"/>
  <c r="K880" i="1" s="1"/>
  <c r="E880" i="1"/>
  <c r="D880" i="1"/>
  <c r="C880" i="1"/>
  <c r="B880" i="1"/>
  <c r="A880" i="1"/>
  <c r="L879" i="1"/>
  <c r="J879" i="1"/>
  <c r="I879" i="1"/>
  <c r="H879" i="1"/>
  <c r="G879" i="1"/>
  <c r="F879" i="1"/>
  <c r="K879" i="1" s="1"/>
  <c r="E879" i="1"/>
  <c r="D879" i="1"/>
  <c r="C879" i="1"/>
  <c r="B879" i="1"/>
  <c r="A879" i="1"/>
  <c r="L878" i="1"/>
  <c r="J878" i="1"/>
  <c r="I878" i="1"/>
  <c r="H878" i="1"/>
  <c r="G878" i="1"/>
  <c r="F878" i="1"/>
  <c r="K878" i="1" s="1"/>
  <c r="E878" i="1"/>
  <c r="D878" i="1"/>
  <c r="C878" i="1"/>
  <c r="B878" i="1"/>
  <c r="A878" i="1"/>
  <c r="L877" i="1"/>
  <c r="J877" i="1"/>
  <c r="I877" i="1"/>
  <c r="H877" i="1"/>
  <c r="G877" i="1"/>
  <c r="F877" i="1"/>
  <c r="K877" i="1" s="1"/>
  <c r="E877" i="1"/>
  <c r="D877" i="1"/>
  <c r="C877" i="1"/>
  <c r="B877" i="1"/>
  <c r="A877" i="1"/>
  <c r="L876" i="1"/>
  <c r="J876" i="1"/>
  <c r="I876" i="1"/>
  <c r="H876" i="1"/>
  <c r="G876" i="1"/>
  <c r="F876" i="1"/>
  <c r="K876" i="1" s="1"/>
  <c r="E876" i="1"/>
  <c r="D876" i="1"/>
  <c r="C876" i="1"/>
  <c r="B876" i="1"/>
  <c r="A876" i="1"/>
  <c r="L875" i="1"/>
  <c r="J875" i="1"/>
  <c r="I875" i="1"/>
  <c r="H875" i="1"/>
  <c r="G875" i="1"/>
  <c r="F875" i="1"/>
  <c r="K875" i="1" s="1"/>
  <c r="E875" i="1"/>
  <c r="D875" i="1"/>
  <c r="C875" i="1"/>
  <c r="B875" i="1"/>
  <c r="A875" i="1"/>
  <c r="L874" i="1"/>
  <c r="J874" i="1"/>
  <c r="I874" i="1"/>
  <c r="H874" i="1"/>
  <c r="G874" i="1"/>
  <c r="F874" i="1"/>
  <c r="K874" i="1" s="1"/>
  <c r="E874" i="1"/>
  <c r="D874" i="1"/>
  <c r="C874" i="1"/>
  <c r="B874" i="1"/>
  <c r="A874" i="1"/>
  <c r="L873" i="1"/>
  <c r="J873" i="1"/>
  <c r="I873" i="1"/>
  <c r="H873" i="1"/>
  <c r="G873" i="1"/>
  <c r="F873" i="1"/>
  <c r="K873" i="1" s="1"/>
  <c r="E873" i="1"/>
  <c r="D873" i="1"/>
  <c r="C873" i="1"/>
  <c r="B873" i="1"/>
  <c r="A873" i="1"/>
  <c r="L872" i="1"/>
  <c r="J872" i="1"/>
  <c r="I872" i="1"/>
  <c r="H872" i="1"/>
  <c r="G872" i="1"/>
  <c r="F872" i="1"/>
  <c r="K872" i="1" s="1"/>
  <c r="E872" i="1"/>
  <c r="D872" i="1"/>
  <c r="C872" i="1"/>
  <c r="B872" i="1"/>
  <c r="A872" i="1"/>
  <c r="L871" i="1"/>
  <c r="J871" i="1"/>
  <c r="I871" i="1"/>
  <c r="H871" i="1"/>
  <c r="G871" i="1"/>
  <c r="F871" i="1"/>
  <c r="K871" i="1" s="1"/>
  <c r="E871" i="1"/>
  <c r="D871" i="1"/>
  <c r="C871" i="1"/>
  <c r="B871" i="1"/>
  <c r="A871" i="1"/>
  <c r="L870" i="1"/>
  <c r="J870" i="1"/>
  <c r="I870" i="1"/>
  <c r="H870" i="1"/>
  <c r="G870" i="1"/>
  <c r="F870" i="1"/>
  <c r="K870" i="1" s="1"/>
  <c r="E870" i="1"/>
  <c r="D870" i="1"/>
  <c r="C870" i="1"/>
  <c r="B870" i="1"/>
  <c r="A870" i="1"/>
  <c r="L869" i="1"/>
  <c r="J869" i="1"/>
  <c r="I869" i="1"/>
  <c r="H869" i="1"/>
  <c r="G869" i="1"/>
  <c r="F869" i="1"/>
  <c r="K869" i="1" s="1"/>
  <c r="E869" i="1"/>
  <c r="D869" i="1"/>
  <c r="C869" i="1"/>
  <c r="B869" i="1"/>
  <c r="A869" i="1"/>
  <c r="L868" i="1"/>
  <c r="J868" i="1"/>
  <c r="I868" i="1"/>
  <c r="H868" i="1"/>
  <c r="G868" i="1"/>
  <c r="F868" i="1"/>
  <c r="K868" i="1" s="1"/>
  <c r="E868" i="1"/>
  <c r="D868" i="1"/>
  <c r="C868" i="1"/>
  <c r="B868" i="1"/>
  <c r="A868" i="1"/>
  <c r="L867" i="1"/>
  <c r="J867" i="1"/>
  <c r="I867" i="1"/>
  <c r="H867" i="1"/>
  <c r="G867" i="1"/>
  <c r="F867" i="1"/>
  <c r="K867" i="1" s="1"/>
  <c r="E867" i="1"/>
  <c r="D867" i="1"/>
  <c r="C867" i="1"/>
  <c r="B867" i="1"/>
  <c r="A867" i="1"/>
  <c r="L866" i="1"/>
  <c r="J866" i="1"/>
  <c r="I866" i="1"/>
  <c r="H866" i="1"/>
  <c r="G866" i="1"/>
  <c r="F866" i="1"/>
  <c r="K866" i="1" s="1"/>
  <c r="E866" i="1"/>
  <c r="D866" i="1"/>
  <c r="C866" i="1"/>
  <c r="B866" i="1"/>
  <c r="A866" i="1"/>
  <c r="L865" i="1"/>
  <c r="J865" i="1"/>
  <c r="I865" i="1"/>
  <c r="H865" i="1"/>
  <c r="G865" i="1"/>
  <c r="F865" i="1"/>
  <c r="K865" i="1" s="1"/>
  <c r="E865" i="1"/>
  <c r="D865" i="1"/>
  <c r="C865" i="1"/>
  <c r="B865" i="1"/>
  <c r="A865" i="1"/>
  <c r="L864" i="1"/>
  <c r="J864" i="1"/>
  <c r="I864" i="1"/>
  <c r="H864" i="1"/>
  <c r="G864" i="1"/>
  <c r="F864" i="1"/>
  <c r="K864" i="1" s="1"/>
  <c r="E864" i="1"/>
  <c r="D864" i="1"/>
  <c r="C864" i="1"/>
  <c r="B864" i="1"/>
  <c r="A864" i="1"/>
  <c r="L863" i="1"/>
  <c r="J863" i="1"/>
  <c r="I863" i="1"/>
  <c r="H863" i="1"/>
  <c r="G863" i="1"/>
  <c r="F863" i="1"/>
  <c r="K863" i="1" s="1"/>
  <c r="E863" i="1"/>
  <c r="D863" i="1"/>
  <c r="C863" i="1"/>
  <c r="B863" i="1"/>
  <c r="A863" i="1"/>
  <c r="L862" i="1"/>
  <c r="J862" i="1"/>
  <c r="I862" i="1"/>
  <c r="H862" i="1"/>
  <c r="G862" i="1"/>
  <c r="F862" i="1"/>
  <c r="K862" i="1" s="1"/>
  <c r="E862" i="1"/>
  <c r="D862" i="1"/>
  <c r="C862" i="1"/>
  <c r="B862" i="1"/>
  <c r="A862" i="1"/>
  <c r="L861" i="1"/>
  <c r="J861" i="1"/>
  <c r="I861" i="1"/>
  <c r="H861" i="1"/>
  <c r="G861" i="1"/>
  <c r="F861" i="1"/>
  <c r="K861" i="1" s="1"/>
  <c r="E861" i="1"/>
  <c r="D861" i="1"/>
  <c r="C861" i="1"/>
  <c r="B861" i="1"/>
  <c r="A861" i="1"/>
  <c r="L860" i="1"/>
  <c r="J860" i="1"/>
  <c r="I860" i="1"/>
  <c r="H860" i="1"/>
  <c r="G860" i="1"/>
  <c r="F860" i="1"/>
  <c r="K860" i="1" s="1"/>
  <c r="E860" i="1"/>
  <c r="D860" i="1"/>
  <c r="C860" i="1"/>
  <c r="B860" i="1"/>
  <c r="A860" i="1"/>
  <c r="L859" i="1"/>
  <c r="J859" i="1"/>
  <c r="I859" i="1"/>
  <c r="H859" i="1"/>
  <c r="G859" i="1"/>
  <c r="F859" i="1"/>
  <c r="K859" i="1" s="1"/>
  <c r="E859" i="1"/>
  <c r="D859" i="1"/>
  <c r="C859" i="1"/>
  <c r="B859" i="1"/>
  <c r="A859" i="1"/>
  <c r="L858" i="1"/>
  <c r="J858" i="1"/>
  <c r="I858" i="1"/>
  <c r="H858" i="1"/>
  <c r="G858" i="1"/>
  <c r="F858" i="1"/>
  <c r="K858" i="1" s="1"/>
  <c r="E858" i="1"/>
  <c r="D858" i="1"/>
  <c r="C858" i="1"/>
  <c r="B858" i="1"/>
  <c r="A858" i="1"/>
  <c r="L857" i="1"/>
  <c r="J857" i="1"/>
  <c r="I857" i="1"/>
  <c r="H857" i="1"/>
  <c r="G857" i="1"/>
  <c r="F857" i="1"/>
  <c r="K857" i="1" s="1"/>
  <c r="E857" i="1"/>
  <c r="D857" i="1"/>
  <c r="C857" i="1"/>
  <c r="B857" i="1"/>
  <c r="A857" i="1"/>
  <c r="L856" i="1"/>
  <c r="J856" i="1"/>
  <c r="I856" i="1"/>
  <c r="H856" i="1"/>
  <c r="G856" i="1"/>
  <c r="F856" i="1"/>
  <c r="K856" i="1" s="1"/>
  <c r="E856" i="1"/>
  <c r="D856" i="1"/>
  <c r="C856" i="1"/>
  <c r="B856" i="1"/>
  <c r="A856" i="1"/>
  <c r="L855" i="1"/>
  <c r="J855" i="1"/>
  <c r="I855" i="1"/>
  <c r="H855" i="1"/>
  <c r="G855" i="1"/>
  <c r="F855" i="1"/>
  <c r="K855" i="1" s="1"/>
  <c r="E855" i="1"/>
  <c r="D855" i="1"/>
  <c r="C855" i="1"/>
  <c r="B855" i="1"/>
  <c r="A855" i="1"/>
  <c r="L854" i="1"/>
  <c r="J854" i="1"/>
  <c r="I854" i="1"/>
  <c r="H854" i="1"/>
  <c r="G854" i="1"/>
  <c r="F854" i="1"/>
  <c r="K854" i="1" s="1"/>
  <c r="E854" i="1"/>
  <c r="D854" i="1"/>
  <c r="C854" i="1"/>
  <c r="B854" i="1"/>
  <c r="A854" i="1"/>
  <c r="L853" i="1"/>
  <c r="J853" i="1"/>
  <c r="I853" i="1"/>
  <c r="H853" i="1"/>
  <c r="G853" i="1"/>
  <c r="F853" i="1"/>
  <c r="K853" i="1" s="1"/>
  <c r="E853" i="1"/>
  <c r="D853" i="1"/>
  <c r="C853" i="1"/>
  <c r="B853" i="1"/>
  <c r="A853" i="1"/>
  <c r="L852" i="1"/>
  <c r="J852" i="1"/>
  <c r="I852" i="1"/>
  <c r="H852" i="1"/>
  <c r="G852" i="1"/>
  <c r="F852" i="1"/>
  <c r="K852" i="1" s="1"/>
  <c r="E852" i="1"/>
  <c r="D852" i="1"/>
  <c r="C852" i="1"/>
  <c r="B852" i="1"/>
  <c r="A852" i="1"/>
  <c r="L851" i="1"/>
  <c r="J851" i="1"/>
  <c r="I851" i="1"/>
  <c r="H851" i="1"/>
  <c r="G851" i="1"/>
  <c r="F851" i="1"/>
  <c r="K851" i="1" s="1"/>
  <c r="E851" i="1"/>
  <c r="D851" i="1"/>
  <c r="C851" i="1"/>
  <c r="B851" i="1"/>
  <c r="A851" i="1"/>
  <c r="L850" i="1"/>
  <c r="J850" i="1"/>
  <c r="I850" i="1"/>
  <c r="H850" i="1"/>
  <c r="G850" i="1"/>
  <c r="F850" i="1"/>
  <c r="K850" i="1" s="1"/>
  <c r="E850" i="1"/>
  <c r="D850" i="1"/>
  <c r="C850" i="1"/>
  <c r="B850" i="1"/>
  <c r="A850" i="1"/>
  <c r="L849" i="1"/>
  <c r="J849" i="1"/>
  <c r="I849" i="1"/>
  <c r="H849" i="1"/>
  <c r="G849" i="1"/>
  <c r="F849" i="1"/>
  <c r="K849" i="1" s="1"/>
  <c r="E849" i="1"/>
  <c r="D849" i="1"/>
  <c r="C849" i="1"/>
  <c r="B849" i="1"/>
  <c r="A849" i="1"/>
  <c r="L848" i="1"/>
  <c r="J848" i="1"/>
  <c r="I848" i="1"/>
  <c r="H848" i="1"/>
  <c r="G848" i="1"/>
  <c r="F848" i="1"/>
  <c r="K848" i="1" s="1"/>
  <c r="E848" i="1"/>
  <c r="D848" i="1"/>
  <c r="C848" i="1"/>
  <c r="B848" i="1"/>
  <c r="A848" i="1"/>
  <c r="L847" i="1"/>
  <c r="J847" i="1"/>
  <c r="I847" i="1"/>
  <c r="H847" i="1"/>
  <c r="G847" i="1"/>
  <c r="F847" i="1"/>
  <c r="K847" i="1" s="1"/>
  <c r="E847" i="1"/>
  <c r="D847" i="1"/>
  <c r="C847" i="1"/>
  <c r="B847" i="1"/>
  <c r="A847" i="1"/>
  <c r="L846" i="1"/>
  <c r="J846" i="1"/>
  <c r="I846" i="1"/>
  <c r="H846" i="1"/>
  <c r="G846" i="1"/>
  <c r="F846" i="1"/>
  <c r="K846" i="1" s="1"/>
  <c r="E846" i="1"/>
  <c r="D846" i="1"/>
  <c r="C846" i="1"/>
  <c r="B846" i="1"/>
  <c r="A846" i="1"/>
  <c r="L845" i="1"/>
  <c r="J845" i="1"/>
  <c r="I845" i="1"/>
  <c r="H845" i="1"/>
  <c r="G845" i="1"/>
  <c r="F845" i="1"/>
  <c r="K845" i="1" s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<sst xmlns="http://schemas.openxmlformats.org/spreadsheetml/2006/main" count="12" uniqueCount="12">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</sst>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PREVIDENCIA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45587</v>
          </cell>
          <cell r="N11">
            <v>179.58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33608308000173</v>
          </cell>
          <cell r="G12" t="str">
            <v>MONGERAL SEGUROS E PREVIDENCIA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45574</v>
          </cell>
          <cell r="N12">
            <v>303.94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28196889000143</v>
          </cell>
          <cell r="G13" t="str">
            <v>BRASILSEG COMPANHIA DE SEGUROS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45574</v>
          </cell>
          <cell r="N13">
            <v>49.95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28196889000143</v>
          </cell>
          <cell r="G14" t="str">
            <v>BRASILSEG COMPANHIA DE SEGUROS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45574</v>
          </cell>
          <cell r="N14">
            <v>80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21986074000119</v>
          </cell>
          <cell r="G15" t="str">
            <v>PRUDENTAL DIO BRASIL VIDA EM GERAL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45579</v>
          </cell>
          <cell r="N15">
            <v>532.22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45531</v>
          </cell>
          <cell r="N16">
            <v>6530.71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</v>
          </cell>
          <cell r="H17" t="str">
            <v>S</v>
          </cell>
          <cell r="I17" t="str">
            <v>N</v>
          </cell>
          <cell r="J17" t="str">
            <v>0</v>
          </cell>
          <cell r="K17" t="str">
            <v>02/09/2024</v>
          </cell>
          <cell r="N17">
            <v>6530.71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</v>
          </cell>
          <cell r="H18" t="str">
            <v>S</v>
          </cell>
          <cell r="I18" t="str">
            <v>N</v>
          </cell>
          <cell r="J18" t="str">
            <v>0</v>
          </cell>
          <cell r="K18" t="str">
            <v>09/09/2024</v>
          </cell>
          <cell r="N18">
            <v>136.68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19216402000237</v>
          </cell>
          <cell r="G19" t="str">
            <v>SUPERMERCADO IRMAOS</v>
          </cell>
          <cell r="H19" t="str">
            <v>B</v>
          </cell>
          <cell r="I19" t="str">
            <v>S</v>
          </cell>
          <cell r="J19" t="str">
            <v>19137</v>
          </cell>
          <cell r="K19">
            <v>45537</v>
          </cell>
          <cell r="L19" t="str">
            <v>26240919216402000237550010000191371000191386</v>
          </cell>
          <cell r="M19" t="str">
            <v>26 -  Pernambuco</v>
          </cell>
          <cell r="N19">
            <v>1676.73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3434797000123</v>
          </cell>
          <cell r="G20" t="str">
            <v>AGUA MINERAL</v>
          </cell>
          <cell r="H20" t="str">
            <v>B</v>
          </cell>
          <cell r="I20" t="str">
            <v>S</v>
          </cell>
          <cell r="J20" t="str">
            <v>966473</v>
          </cell>
          <cell r="K20">
            <v>45538</v>
          </cell>
          <cell r="L20" t="str">
            <v>26240903434797000123550010009664731009665080</v>
          </cell>
          <cell r="M20" t="str">
            <v>26 -  Pernambuco</v>
          </cell>
          <cell r="N20">
            <v>1050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46561746000175</v>
          </cell>
          <cell r="G21" t="str">
            <v>KAUA VITOR</v>
          </cell>
          <cell r="H21" t="str">
            <v>B</v>
          </cell>
          <cell r="I21" t="str">
            <v>S</v>
          </cell>
          <cell r="J21" t="str">
            <v>5</v>
          </cell>
          <cell r="K21">
            <v>45538</v>
          </cell>
          <cell r="L21" t="str">
            <v>26240946561746000175550010000000051463200003</v>
          </cell>
          <cell r="M21" t="str">
            <v>26 -  Pernambuco</v>
          </cell>
          <cell r="N21">
            <v>2709.5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46561746000175</v>
          </cell>
          <cell r="G22" t="str">
            <v>KAUA VITOR</v>
          </cell>
          <cell r="H22" t="str">
            <v>B</v>
          </cell>
          <cell r="I22" t="str">
            <v>S</v>
          </cell>
          <cell r="J22" t="str">
            <v>6</v>
          </cell>
          <cell r="K22">
            <v>45538</v>
          </cell>
          <cell r="L22" t="str">
            <v>26240946561746000175550010000000061484600008</v>
          </cell>
          <cell r="M22" t="str">
            <v>26 -  Pernambuco</v>
          </cell>
          <cell r="N22">
            <v>2411.94</v>
          </cell>
        </row>
        <row r="23">
          <cell r="C23" t="str">
            <v>UPA IBURA - CG 015/2022</v>
          </cell>
          <cell r="E23" t="str">
            <v>1.99 - Outras Despesas com Pessoal</v>
          </cell>
          <cell r="F23">
            <v>19216402000237</v>
          </cell>
          <cell r="G23" t="str">
            <v>SUPERMERCADO IRMAOS</v>
          </cell>
          <cell r="H23" t="str">
            <v>B</v>
          </cell>
          <cell r="I23" t="str">
            <v>S</v>
          </cell>
          <cell r="J23" t="str">
            <v>19192</v>
          </cell>
          <cell r="K23">
            <v>45546</v>
          </cell>
          <cell r="L23" t="str">
            <v>26240919216402000237550010000191921000191930</v>
          </cell>
          <cell r="M23" t="str">
            <v>26 -  Pernambuco</v>
          </cell>
          <cell r="N23">
            <v>18.97</v>
          </cell>
        </row>
        <row r="24">
          <cell r="C24" t="str">
            <v>UPA IBURA - CG 015/2022</v>
          </cell>
          <cell r="E24" t="str">
            <v>1.99 - Outras Despesas com Pessoal</v>
          </cell>
          <cell r="F24">
            <v>19216402000237</v>
          </cell>
          <cell r="G24" t="str">
            <v>SUPERMERCADO IRMAOS</v>
          </cell>
          <cell r="H24" t="str">
            <v>B</v>
          </cell>
          <cell r="I24" t="str">
            <v>S</v>
          </cell>
          <cell r="J24" t="str">
            <v>19193</v>
          </cell>
          <cell r="K24">
            <v>45546</v>
          </cell>
          <cell r="L24" t="str">
            <v>26240919216402000237550010000191931000191946</v>
          </cell>
          <cell r="M24" t="str">
            <v>26 -  Pernambuco</v>
          </cell>
          <cell r="N24">
            <v>35.880000000000003</v>
          </cell>
        </row>
        <row r="25">
          <cell r="C25" t="str">
            <v>UPA IBURA - CG 015/2022</v>
          </cell>
          <cell r="E25" t="str">
            <v>1.99 - Outras Despesas com Pessoal</v>
          </cell>
          <cell r="F25">
            <v>30645960000170</v>
          </cell>
          <cell r="G25" t="str">
            <v>BISTRO RESTAURANTE</v>
          </cell>
          <cell r="H25" t="str">
            <v>B</v>
          </cell>
          <cell r="I25" t="str">
            <v>S</v>
          </cell>
          <cell r="J25" t="str">
            <v>543</v>
          </cell>
          <cell r="K25">
            <v>45551</v>
          </cell>
          <cell r="L25" t="str">
            <v>26240930645960000170550010000005431310335186</v>
          </cell>
          <cell r="M25" t="str">
            <v>26 -  Pernambuco</v>
          </cell>
          <cell r="N25">
            <v>35998.22</v>
          </cell>
        </row>
        <row r="26">
          <cell r="C26" t="str">
            <v>UPA IBURA - CG 015/2022</v>
          </cell>
          <cell r="E26" t="str">
            <v>1.99 - Outras Despesas com Pessoal</v>
          </cell>
          <cell r="F26">
            <v>10583920000214</v>
          </cell>
          <cell r="G26" t="str">
            <v>BISTRO RESTAURANTE</v>
          </cell>
          <cell r="H26" t="str">
            <v>B</v>
          </cell>
          <cell r="I26" t="str">
            <v>S</v>
          </cell>
          <cell r="J26" t="str">
            <v>548</v>
          </cell>
          <cell r="K26">
            <v>45562</v>
          </cell>
          <cell r="L26" t="str">
            <v>26240930645960000170550010000005481844152063</v>
          </cell>
          <cell r="M26" t="str">
            <v>26 -  Pernambuco</v>
          </cell>
          <cell r="N26">
            <v>36402.68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8674752000301</v>
          </cell>
          <cell r="G27" t="str">
            <v>CIRURGICA MONTEBELLO</v>
          </cell>
          <cell r="H27" t="str">
            <v>B</v>
          </cell>
          <cell r="I27" t="str">
            <v>S</v>
          </cell>
          <cell r="J27" t="str">
            <v>37943</v>
          </cell>
          <cell r="K27">
            <v>45534</v>
          </cell>
          <cell r="L27" t="str">
            <v>26240808674752000301550010000379431945019553</v>
          </cell>
          <cell r="M27" t="str">
            <v>26 -  Pernambuco</v>
          </cell>
          <cell r="N27">
            <v>410.88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11449180000290</v>
          </cell>
          <cell r="G28" t="str">
            <v>DPROSMED</v>
          </cell>
          <cell r="H28" t="str">
            <v>B</v>
          </cell>
          <cell r="I28" t="str">
            <v>S</v>
          </cell>
          <cell r="J28" t="str">
            <v>19288</v>
          </cell>
          <cell r="K28">
            <v>45533</v>
          </cell>
          <cell r="L28" t="str">
            <v>26240811449180000290550010000192881000428620</v>
          </cell>
          <cell r="M28" t="str">
            <v>26 -  Pernambuco</v>
          </cell>
          <cell r="N28">
            <v>364.5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11449180000290</v>
          </cell>
          <cell r="G29" t="str">
            <v>DPROSMED</v>
          </cell>
          <cell r="H29" t="str">
            <v>B</v>
          </cell>
          <cell r="I29" t="str">
            <v>S</v>
          </cell>
          <cell r="J29" t="str">
            <v>19298</v>
          </cell>
          <cell r="K29">
            <v>45533</v>
          </cell>
          <cell r="L29" t="str">
            <v>26240811449180000290550010000192981000428856</v>
          </cell>
          <cell r="M29" t="str">
            <v>26 -  Pernambuco</v>
          </cell>
          <cell r="N29">
            <v>2260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8778201000126</v>
          </cell>
          <cell r="G30" t="str">
            <v>DROGAFONTE</v>
          </cell>
          <cell r="H30" t="str">
            <v>B</v>
          </cell>
          <cell r="I30" t="str">
            <v>S</v>
          </cell>
          <cell r="J30" t="str">
            <v>465307</v>
          </cell>
          <cell r="K30">
            <v>45534</v>
          </cell>
          <cell r="L30" t="str">
            <v>26240808778201000126550010004653071140031841</v>
          </cell>
          <cell r="M30" t="str">
            <v>26 -  Pernambuco</v>
          </cell>
          <cell r="N30">
            <v>555.78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37844417000140</v>
          </cell>
          <cell r="G31" t="str">
            <v>LOG DISTRIBUIDORA</v>
          </cell>
          <cell r="H31" t="str">
            <v>B</v>
          </cell>
          <cell r="I31" t="str">
            <v>S</v>
          </cell>
          <cell r="J31" t="str">
            <v>4845</v>
          </cell>
          <cell r="K31">
            <v>45527</v>
          </cell>
          <cell r="L31" t="str">
            <v>26240837844417000140550010000048451964285370</v>
          </cell>
          <cell r="M31" t="str">
            <v>26 -  Pernambuco</v>
          </cell>
          <cell r="N31">
            <v>325.10000000000002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23993232000193</v>
          </cell>
          <cell r="G32" t="str">
            <v>MEDIAL SAUDE</v>
          </cell>
          <cell r="H32" t="str">
            <v>B</v>
          </cell>
          <cell r="I32" t="str">
            <v>S</v>
          </cell>
          <cell r="J32" t="str">
            <v>6001</v>
          </cell>
          <cell r="K32">
            <v>45527</v>
          </cell>
          <cell r="L32" t="str">
            <v>26240823993232000193550010000060011802500003</v>
          </cell>
          <cell r="M32" t="str">
            <v>26 -  Pernambuco</v>
          </cell>
          <cell r="N32">
            <v>1945.2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10779833000156</v>
          </cell>
          <cell r="G33" t="str">
            <v>MEDICAL MERCANTIL</v>
          </cell>
          <cell r="H33" t="str">
            <v>B</v>
          </cell>
          <cell r="I33" t="str">
            <v>S</v>
          </cell>
          <cell r="J33" t="str">
            <v>613946</v>
          </cell>
          <cell r="K33">
            <v>45533</v>
          </cell>
          <cell r="L33" t="str">
            <v>26240810779833000156550010006139461615970005</v>
          </cell>
          <cell r="M33" t="str">
            <v>26 -  Pernambuco</v>
          </cell>
          <cell r="N33">
            <v>1099.2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8674752000140</v>
          </cell>
          <cell r="G34" t="str">
            <v>CIRURGICA MONTEBELLO</v>
          </cell>
          <cell r="H34" t="str">
            <v>B</v>
          </cell>
          <cell r="I34" t="str">
            <v>S</v>
          </cell>
          <cell r="J34" t="str">
            <v>209428</v>
          </cell>
          <cell r="K34">
            <v>45534</v>
          </cell>
          <cell r="L34" t="str">
            <v>26240808674752000140550010002094281727720329</v>
          </cell>
          <cell r="M34" t="str">
            <v>26 -  Pernambuco</v>
          </cell>
          <cell r="N34">
            <v>598.25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21596736000144</v>
          </cell>
          <cell r="G35" t="str">
            <v xml:space="preserve">ULTRA MEGA </v>
          </cell>
          <cell r="H35" t="str">
            <v>B</v>
          </cell>
          <cell r="I35" t="str">
            <v>S</v>
          </cell>
          <cell r="J35" t="str">
            <v>226343</v>
          </cell>
          <cell r="K35">
            <v>45533</v>
          </cell>
          <cell r="L35" t="str">
            <v>26240821596736000144550010002263431909167290</v>
          </cell>
          <cell r="M35" t="str">
            <v>26 -  Pernambuco</v>
          </cell>
          <cell r="N35">
            <v>2974.5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11449180000100</v>
          </cell>
          <cell r="G36" t="str">
            <v>DPROSMED</v>
          </cell>
          <cell r="H36" t="str">
            <v>B</v>
          </cell>
          <cell r="I36" t="str">
            <v>S</v>
          </cell>
          <cell r="J36" t="str">
            <v>72618</v>
          </cell>
          <cell r="K36">
            <v>45533</v>
          </cell>
          <cell r="L36" t="str">
            <v>26240811449180000100550010000726181000428899</v>
          </cell>
          <cell r="M36" t="str">
            <v>26 -  Pernambuco</v>
          </cell>
          <cell r="N36">
            <v>685.44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8674752000140</v>
          </cell>
          <cell r="G37" t="str">
            <v>CIRURGICA MONTEBELLO</v>
          </cell>
          <cell r="H37" t="str">
            <v>B</v>
          </cell>
          <cell r="I37" t="str">
            <v>S</v>
          </cell>
          <cell r="J37" t="str">
            <v>209450</v>
          </cell>
          <cell r="K37">
            <v>45534</v>
          </cell>
          <cell r="L37" t="str">
            <v>26240808674752000140550010002094501945022780</v>
          </cell>
          <cell r="M37" t="str">
            <v>26 -  Pernambuco</v>
          </cell>
          <cell r="N37">
            <v>3108.06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3817043000152</v>
          </cell>
          <cell r="G38" t="str">
            <v>PHARMAPLUS</v>
          </cell>
          <cell r="H38" t="str">
            <v>B</v>
          </cell>
          <cell r="I38" t="str">
            <v>S</v>
          </cell>
          <cell r="J38" t="str">
            <v>71392</v>
          </cell>
          <cell r="K38">
            <v>45534</v>
          </cell>
          <cell r="L38" t="str">
            <v>26240803817043000152550010000713921351072240</v>
          </cell>
          <cell r="M38" t="str">
            <v>26 -  Pernambuco</v>
          </cell>
          <cell r="N38">
            <v>1920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4614288000145</v>
          </cell>
          <cell r="G39" t="str">
            <v>DISK LIFE COMERCIO</v>
          </cell>
          <cell r="H39" t="str">
            <v>B</v>
          </cell>
          <cell r="I39" t="str">
            <v>S</v>
          </cell>
          <cell r="J39" t="str">
            <v>8869</v>
          </cell>
          <cell r="K39">
            <v>45537</v>
          </cell>
          <cell r="L39" t="str">
            <v>26240904614288000145550010000088691834253387</v>
          </cell>
          <cell r="M39" t="str">
            <v>26 -  Pernambuco</v>
          </cell>
          <cell r="N39">
            <v>6047.96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23993232000193</v>
          </cell>
          <cell r="G40" t="str">
            <v>MEDIAL SAUDE</v>
          </cell>
          <cell r="H40" t="str">
            <v>B</v>
          </cell>
          <cell r="I40" t="str">
            <v>S</v>
          </cell>
          <cell r="J40" t="str">
            <v>6085</v>
          </cell>
          <cell r="K40">
            <v>45540</v>
          </cell>
          <cell r="L40" t="str">
            <v>26240923993232000193550010000060851810900000</v>
          </cell>
          <cell r="M40" t="str">
            <v>26 -  Pernambuco</v>
          </cell>
          <cell r="N40">
            <v>304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9944371000287</v>
          </cell>
          <cell r="G41" t="str">
            <v>SULMEDIC COMERCIO</v>
          </cell>
          <cell r="H41" t="str">
            <v>B</v>
          </cell>
          <cell r="I41" t="str">
            <v>S</v>
          </cell>
          <cell r="J41" t="str">
            <v>8230</v>
          </cell>
          <cell r="K41">
            <v>45540</v>
          </cell>
          <cell r="L41" t="str">
            <v>28240909944371000287550020000082301855064363</v>
          </cell>
          <cell r="M41" t="str">
            <v>28 -  Sergipe</v>
          </cell>
          <cell r="N41">
            <v>1334.1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11449180000290</v>
          </cell>
          <cell r="G42" t="str">
            <v>DPROSMED</v>
          </cell>
          <cell r="H42" t="str">
            <v>B</v>
          </cell>
          <cell r="I42" t="str">
            <v>S</v>
          </cell>
          <cell r="J42" t="str">
            <v>19465</v>
          </cell>
          <cell r="K42">
            <v>45541</v>
          </cell>
          <cell r="L42" t="str">
            <v>26240911449180000290550010000194651000433055</v>
          </cell>
          <cell r="M42" t="str">
            <v>26 -  Pernambuco</v>
          </cell>
          <cell r="N42">
            <v>374.24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11449180000100</v>
          </cell>
          <cell r="G43" t="str">
            <v>DPROSMED</v>
          </cell>
          <cell r="H43" t="str">
            <v>B</v>
          </cell>
          <cell r="I43" t="str">
            <v>S</v>
          </cell>
          <cell r="J43" t="str">
            <v>72870</v>
          </cell>
          <cell r="K43">
            <v>45541</v>
          </cell>
          <cell r="L43" t="str">
            <v>26240911449180000100550010000728701000433110</v>
          </cell>
          <cell r="M43" t="str">
            <v>26 -  Pernambuco</v>
          </cell>
          <cell r="N43">
            <v>85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8778201000126</v>
          </cell>
          <cell r="G44" t="str">
            <v>DROGAFONTE</v>
          </cell>
          <cell r="H44" t="str">
            <v>B</v>
          </cell>
          <cell r="I44" t="str">
            <v>S</v>
          </cell>
          <cell r="J44" t="str">
            <v>466644</v>
          </cell>
          <cell r="K44">
            <v>45544</v>
          </cell>
          <cell r="L44" t="str">
            <v>26240908778201000126550010004666441901318267</v>
          </cell>
          <cell r="M44" t="str">
            <v>26 -  Pernambuco</v>
          </cell>
          <cell r="N44">
            <v>1187.28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9053134001621</v>
          </cell>
          <cell r="G45" t="str">
            <v>ELFA MEDICAMENTOS</v>
          </cell>
          <cell r="H45" t="str">
            <v>B</v>
          </cell>
          <cell r="I45" t="str">
            <v>S</v>
          </cell>
          <cell r="J45" t="str">
            <v>3678</v>
          </cell>
          <cell r="K45">
            <v>45545</v>
          </cell>
          <cell r="L45" t="str">
            <v>26240909053134001621550050000036781202823764</v>
          </cell>
          <cell r="M45" t="str">
            <v>26 -  Pernambuco</v>
          </cell>
          <cell r="N45">
            <v>1248.3699999999999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25447067000108</v>
          </cell>
          <cell r="G46" t="str">
            <v>REFIT HOSPITALAR</v>
          </cell>
          <cell r="H46" t="str">
            <v>B</v>
          </cell>
          <cell r="I46" t="str">
            <v>S</v>
          </cell>
          <cell r="J46" t="str">
            <v>3081</v>
          </cell>
          <cell r="K46">
            <v>45540</v>
          </cell>
          <cell r="L46" t="str">
            <v>26240925447067000108550010000030811453837533</v>
          </cell>
          <cell r="M46" t="str">
            <v>26 -  Pernambuco</v>
          </cell>
          <cell r="N46">
            <v>651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3817043000152</v>
          </cell>
          <cell r="G47" t="str">
            <v>PHARMAPLUS</v>
          </cell>
          <cell r="H47" t="str">
            <v>B</v>
          </cell>
          <cell r="I47" t="str">
            <v>S</v>
          </cell>
          <cell r="J47" t="str">
            <v>71627</v>
          </cell>
          <cell r="K47">
            <v>45541</v>
          </cell>
          <cell r="L47" t="str">
            <v>26240903817043000152550010000716271159319626</v>
          </cell>
          <cell r="M47" t="str">
            <v>26 -  Pernambuco</v>
          </cell>
          <cell r="N47">
            <v>873.6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3817043000152</v>
          </cell>
          <cell r="G48" t="str">
            <v>PHARMAPLUS</v>
          </cell>
          <cell r="H48" t="str">
            <v>B</v>
          </cell>
          <cell r="I48" t="str">
            <v>S</v>
          </cell>
          <cell r="J48" t="str">
            <v>71665</v>
          </cell>
          <cell r="K48">
            <v>45541</v>
          </cell>
          <cell r="L48" t="str">
            <v>26240903817043000152550010000716651321518510</v>
          </cell>
          <cell r="M48" t="str">
            <v>26 -  Pernambuco</v>
          </cell>
          <cell r="N48">
            <v>54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11449180000100</v>
          </cell>
          <cell r="G49" t="str">
            <v>DPROSMED</v>
          </cell>
          <cell r="H49" t="str">
            <v>B</v>
          </cell>
          <cell r="I49" t="str">
            <v>S</v>
          </cell>
          <cell r="J49" t="str">
            <v>73134</v>
          </cell>
          <cell r="K49">
            <v>45548</v>
          </cell>
          <cell r="L49" t="str">
            <v>26240911449180000100550010000731341000437272</v>
          </cell>
          <cell r="M49" t="str">
            <v>26 -  Pernambuco</v>
          </cell>
          <cell r="N49">
            <v>16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8778201000126</v>
          </cell>
          <cell r="G50" t="str">
            <v>DROGAFONTE</v>
          </cell>
          <cell r="H50" t="str">
            <v>B</v>
          </cell>
          <cell r="I50" t="str">
            <v>S</v>
          </cell>
          <cell r="J50" t="str">
            <v>467361</v>
          </cell>
          <cell r="K50">
            <v>45548</v>
          </cell>
          <cell r="L50" t="str">
            <v>26240908778201000126550010004673611768747246</v>
          </cell>
          <cell r="M50" t="str">
            <v>26 -  Pernambuco</v>
          </cell>
          <cell r="N50">
            <v>807.52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37844417000140</v>
          </cell>
          <cell r="G51" t="str">
            <v>LOG DISTRIBUIDORA</v>
          </cell>
          <cell r="H51" t="str">
            <v>B</v>
          </cell>
          <cell r="I51" t="str">
            <v>S</v>
          </cell>
          <cell r="J51" t="str">
            <v>4966</v>
          </cell>
          <cell r="K51">
            <v>45541</v>
          </cell>
          <cell r="L51" t="str">
            <v>26240937844417000140550010000049661816464993</v>
          </cell>
          <cell r="M51" t="str">
            <v>26 -  Pernambuco</v>
          </cell>
          <cell r="N51">
            <v>431.3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8674752000140</v>
          </cell>
          <cell r="G52" t="str">
            <v>CIRURGICA MONTEBELLO</v>
          </cell>
          <cell r="H52" t="str">
            <v>B</v>
          </cell>
          <cell r="I52" t="str">
            <v>S</v>
          </cell>
          <cell r="J52" t="str">
            <v>211141</v>
          </cell>
          <cell r="K52">
            <v>45548</v>
          </cell>
          <cell r="L52" t="str">
            <v>26240908674752000140550010002111411749569891</v>
          </cell>
          <cell r="M52" t="str">
            <v>26 -  Pernambuco</v>
          </cell>
          <cell r="N52">
            <v>67.900000000000006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3817043000152</v>
          </cell>
          <cell r="G53" t="str">
            <v>PHARMAPLUS</v>
          </cell>
          <cell r="H53" t="str">
            <v>B</v>
          </cell>
          <cell r="I53" t="str">
            <v>S</v>
          </cell>
          <cell r="J53" t="str">
            <v>71943</v>
          </cell>
          <cell r="K53">
            <v>45548</v>
          </cell>
          <cell r="L53" t="str">
            <v>26240903817043000152550010000719431170137237</v>
          </cell>
          <cell r="M53" t="str">
            <v>26 -  Pernambuco</v>
          </cell>
          <cell r="N53">
            <v>43.2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11449180000290</v>
          </cell>
          <cell r="G54" t="str">
            <v>DPROSMED</v>
          </cell>
          <cell r="H54" t="str">
            <v>B</v>
          </cell>
          <cell r="I54" t="str">
            <v>S</v>
          </cell>
          <cell r="J54" t="str">
            <v>19617</v>
          </cell>
          <cell r="K54">
            <v>45548</v>
          </cell>
          <cell r="L54" t="str">
            <v>26240911449180000290550010000196171000437283</v>
          </cell>
          <cell r="M54" t="str">
            <v>26 -  Pernambuco</v>
          </cell>
          <cell r="N54">
            <v>455.71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11449180000290</v>
          </cell>
          <cell r="G55" t="str">
            <v>DPROSMED</v>
          </cell>
          <cell r="H55" t="str">
            <v>B</v>
          </cell>
          <cell r="I55" t="str">
            <v>S</v>
          </cell>
          <cell r="J55" t="str">
            <v>19671</v>
          </cell>
          <cell r="K55">
            <v>45552</v>
          </cell>
          <cell r="L55" t="str">
            <v>26240911449180000290550010000196711000438683</v>
          </cell>
          <cell r="M55" t="str">
            <v>26 -  Pernambuco</v>
          </cell>
          <cell r="N55">
            <v>1788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51943645000107</v>
          </cell>
          <cell r="G56" t="str">
            <v>BIOMEDICAL EQUIPAMENTOS</v>
          </cell>
          <cell r="H56" t="str">
            <v>B</v>
          </cell>
          <cell r="I56" t="str">
            <v>S</v>
          </cell>
          <cell r="J56" t="str">
            <v>185470</v>
          </cell>
          <cell r="K56">
            <v>45546</v>
          </cell>
          <cell r="L56" t="str">
            <v>35240951943645000107550010001854701004640320</v>
          </cell>
          <cell r="M56" t="str">
            <v>35 -  São Paulo</v>
          </cell>
          <cell r="N56">
            <v>1680</v>
          </cell>
        </row>
        <row r="57">
          <cell r="C57" t="str">
            <v>UPA IBURA - CG 015/2022</v>
          </cell>
          <cell r="E57" t="str">
            <v>3.12 - Material Hospitalar</v>
          </cell>
          <cell r="F57">
            <v>10779833000156</v>
          </cell>
          <cell r="G57" t="str">
            <v>MEDICAL MERCANTIL</v>
          </cell>
          <cell r="H57" t="str">
            <v>B</v>
          </cell>
          <cell r="I57" t="str">
            <v>S</v>
          </cell>
          <cell r="J57" t="str">
            <v>616015</v>
          </cell>
          <cell r="K57">
            <v>45555</v>
          </cell>
          <cell r="L57" t="str">
            <v>26240910779833000156550010006160151618039002</v>
          </cell>
          <cell r="M57" t="str">
            <v>26 -  Pernambuco</v>
          </cell>
          <cell r="N57">
            <v>105.3</v>
          </cell>
        </row>
        <row r="58">
          <cell r="C58" t="str">
            <v>UPA IBURA - CG 015/2022</v>
          </cell>
          <cell r="E58" t="str">
            <v>3.12 - Material Hospitalar</v>
          </cell>
          <cell r="F58">
            <v>12520483000134</v>
          </cell>
          <cell r="G58" t="str">
            <v>MEIRELLES DISTRIBUIDORA</v>
          </cell>
          <cell r="H58" t="str">
            <v>B</v>
          </cell>
          <cell r="I58" t="str">
            <v>S</v>
          </cell>
          <cell r="J58" t="str">
            <v>243392</v>
          </cell>
          <cell r="K58">
            <v>45553</v>
          </cell>
          <cell r="L58" t="str">
            <v>25240912520483000134550010002433921518005121</v>
          </cell>
          <cell r="M58" t="str">
            <v>25 -  Paraíba</v>
          </cell>
          <cell r="N58">
            <v>619.91999999999996</v>
          </cell>
        </row>
        <row r="59">
          <cell r="C59" t="str">
            <v>UPA IBURA - CG 015/2022</v>
          </cell>
          <cell r="E59" t="str">
            <v>3.12 - Material Hospitalar</v>
          </cell>
          <cell r="F59">
            <v>3817043000152</v>
          </cell>
          <cell r="G59" t="str">
            <v>PHARMAPLUS</v>
          </cell>
          <cell r="H59" t="str">
            <v>B</v>
          </cell>
          <cell r="I59" t="str">
            <v>S</v>
          </cell>
          <cell r="J59" t="str">
            <v>72050</v>
          </cell>
          <cell r="K59">
            <v>45553</v>
          </cell>
          <cell r="L59" t="str">
            <v>26240903817043000152550010000720501872141226</v>
          </cell>
          <cell r="M59" t="str">
            <v>26 -  Pernambuco</v>
          </cell>
          <cell r="N59">
            <v>186.91</v>
          </cell>
        </row>
        <row r="60">
          <cell r="C60" t="str">
            <v>UPA IBURA - CG 015/2022</v>
          </cell>
          <cell r="E60" t="str">
            <v>3.12 - Material Hospitalar</v>
          </cell>
          <cell r="F60">
            <v>67729178000653</v>
          </cell>
          <cell r="G60" t="str">
            <v>COMERCIAL CIRURGICA</v>
          </cell>
          <cell r="H60" t="str">
            <v>B</v>
          </cell>
          <cell r="I60" t="str">
            <v>S</v>
          </cell>
          <cell r="J60" t="str">
            <v>85955</v>
          </cell>
          <cell r="K60">
            <v>45559</v>
          </cell>
          <cell r="L60" t="str">
            <v>26240967729178000653550010000859551218040373</v>
          </cell>
          <cell r="M60" t="str">
            <v>26 -  Pernambuco</v>
          </cell>
          <cell r="N60">
            <v>79</v>
          </cell>
        </row>
        <row r="61">
          <cell r="C61" t="str">
            <v>UPA IBURA - CG 015/2022</v>
          </cell>
          <cell r="E61" t="str">
            <v>3.12 - Material Hospitalar</v>
          </cell>
          <cell r="F61">
            <v>24436602000154</v>
          </cell>
          <cell r="G61" t="str">
            <v>ART CIRURGICA</v>
          </cell>
          <cell r="H61" t="str">
            <v>B</v>
          </cell>
          <cell r="I61" t="str">
            <v>S</v>
          </cell>
          <cell r="J61" t="str">
            <v>140468</v>
          </cell>
          <cell r="K61">
            <v>45560</v>
          </cell>
          <cell r="L61" t="str">
            <v>26240924436602000154550010001404681142492006</v>
          </cell>
          <cell r="M61" t="str">
            <v>26 -  Pernambuco</v>
          </cell>
          <cell r="N61">
            <v>390</v>
          </cell>
        </row>
        <row r="62">
          <cell r="C62" t="str">
            <v>UPA IBURA - CG 015/2022</v>
          </cell>
          <cell r="E62" t="str">
            <v>3.12 - Material Hospitalar</v>
          </cell>
          <cell r="F62">
            <v>11449180000100</v>
          </cell>
          <cell r="G62" t="str">
            <v>DPROSMED</v>
          </cell>
          <cell r="H62" t="str">
            <v>B</v>
          </cell>
          <cell r="I62" t="str">
            <v>S</v>
          </cell>
          <cell r="J62" t="str">
            <v>73499</v>
          </cell>
          <cell r="K62">
            <v>45560</v>
          </cell>
          <cell r="L62" t="str">
            <v>26240911449180000100550010000734991000443370</v>
          </cell>
          <cell r="M62" t="str">
            <v>26 -  Pernambuco</v>
          </cell>
          <cell r="N62">
            <v>192</v>
          </cell>
        </row>
        <row r="63">
          <cell r="C63" t="str">
            <v>UPA IBURA - CG 015/2022</v>
          </cell>
          <cell r="E63" t="str">
            <v>3.12 - Material Hospitalar</v>
          </cell>
          <cell r="F63">
            <v>37844417000140</v>
          </cell>
          <cell r="G63" t="str">
            <v>LOG DISTRIBUIDORA</v>
          </cell>
          <cell r="H63" t="str">
            <v>B</v>
          </cell>
          <cell r="I63" t="str">
            <v>S</v>
          </cell>
          <cell r="J63" t="str">
            <v>5145</v>
          </cell>
          <cell r="K63">
            <v>45561</v>
          </cell>
          <cell r="L63" t="str">
            <v>26240937844417000140550010000051451003450473</v>
          </cell>
          <cell r="M63" t="str">
            <v>26 -  Pernambuco</v>
          </cell>
          <cell r="N63">
            <v>88</v>
          </cell>
        </row>
        <row r="64">
          <cell r="C64" t="str">
            <v>UPA IBURA - CG 015/2022</v>
          </cell>
          <cell r="E64" t="str">
            <v>3.12 - Material Hospitalar</v>
          </cell>
          <cell r="F64">
            <v>37844417000140</v>
          </cell>
          <cell r="G64" t="str">
            <v>LOG DISTRIBUIDORA</v>
          </cell>
          <cell r="H64" t="str">
            <v>B</v>
          </cell>
          <cell r="I64" t="str">
            <v>S</v>
          </cell>
          <cell r="J64" t="str">
            <v>5147</v>
          </cell>
          <cell r="K64">
            <v>45561</v>
          </cell>
          <cell r="L64" t="str">
            <v>26240937844417000140550010000051471315235571</v>
          </cell>
          <cell r="M64" t="str">
            <v>26 -  Pernambuco</v>
          </cell>
          <cell r="N64">
            <v>423.1</v>
          </cell>
        </row>
        <row r="65">
          <cell r="C65" t="str">
            <v>UPA IBURA - CG 015/2022</v>
          </cell>
          <cell r="E65" t="str">
            <v>3.12 - Material Hospitalar</v>
          </cell>
          <cell r="F65">
            <v>23993232000193</v>
          </cell>
          <cell r="G65" t="str">
            <v>MEDIAL SAUDE</v>
          </cell>
          <cell r="H65" t="str">
            <v>B</v>
          </cell>
          <cell r="I65" t="str">
            <v>S</v>
          </cell>
          <cell r="J65" t="str">
            <v>6219</v>
          </cell>
          <cell r="K65">
            <v>45560</v>
          </cell>
          <cell r="L65" t="str">
            <v>26240923993232000193550010000062191824300006</v>
          </cell>
          <cell r="M65" t="str">
            <v>26 -  Pernambuco</v>
          </cell>
          <cell r="N65">
            <v>341.36</v>
          </cell>
        </row>
        <row r="66">
          <cell r="C66" t="str">
            <v>UPA IBURA - CG 015/2022</v>
          </cell>
          <cell r="E66" t="str">
            <v>3.12 - Material Hospitalar</v>
          </cell>
          <cell r="F66">
            <v>11449180000290</v>
          </cell>
          <cell r="G66" t="str">
            <v>DPROSMED</v>
          </cell>
          <cell r="H66" t="str">
            <v>B</v>
          </cell>
          <cell r="I66" t="str">
            <v>S</v>
          </cell>
          <cell r="J66" t="str">
            <v>19850</v>
          </cell>
          <cell r="K66">
            <v>45560</v>
          </cell>
          <cell r="L66" t="str">
            <v>26240911449180000290550010000198501000443360</v>
          </cell>
          <cell r="M66" t="str">
            <v>26 -  Pernambuco</v>
          </cell>
          <cell r="N66">
            <v>192.45</v>
          </cell>
        </row>
        <row r="67">
          <cell r="C67" t="str">
            <v>UPA IBURA - CG 015/2022</v>
          </cell>
          <cell r="E67" t="str">
            <v>3.12 - Material Hospitalar</v>
          </cell>
          <cell r="F67">
            <v>21596736000144</v>
          </cell>
          <cell r="G67" t="str">
            <v xml:space="preserve">ULTRA MEGA </v>
          </cell>
          <cell r="H67" t="str">
            <v>B</v>
          </cell>
          <cell r="I67" t="str">
            <v>S</v>
          </cell>
          <cell r="J67" t="str">
            <v>229162</v>
          </cell>
          <cell r="K67">
            <v>45560</v>
          </cell>
          <cell r="L67" t="str">
            <v>26240921596736000144550010002291621277789690</v>
          </cell>
          <cell r="M67" t="str">
            <v>26 -  Pernambuco</v>
          </cell>
          <cell r="N67">
            <v>535.52</v>
          </cell>
        </row>
        <row r="68">
          <cell r="C68" t="str">
            <v>UPA IBURA - CG 015/2022</v>
          </cell>
          <cell r="E68" t="str">
            <v>3.12 - Material Hospitalar</v>
          </cell>
          <cell r="F68">
            <v>8674752000301</v>
          </cell>
          <cell r="G68" t="str">
            <v>CIRURGICA MONTEBELLO</v>
          </cell>
          <cell r="H68" t="str">
            <v>B</v>
          </cell>
          <cell r="I68" t="str">
            <v>S</v>
          </cell>
          <cell r="J68" t="str">
            <v>38877</v>
          </cell>
          <cell r="K68">
            <v>45561</v>
          </cell>
          <cell r="L68" t="str">
            <v>26240908674752000301550010000388771074678530</v>
          </cell>
          <cell r="M68" t="str">
            <v>26 -  Pernambuco</v>
          </cell>
          <cell r="N68">
            <v>248.27</v>
          </cell>
        </row>
        <row r="69">
          <cell r="C69" t="str">
            <v>UPA IBURA - CG 015/2022</v>
          </cell>
          <cell r="E69" t="str">
            <v>3.12 - Material Hospitalar</v>
          </cell>
          <cell r="F69">
            <v>12520483000134</v>
          </cell>
          <cell r="G69" t="str">
            <v>MEIRELLES DISTRIBUIDORA</v>
          </cell>
          <cell r="H69" t="str">
            <v>B</v>
          </cell>
          <cell r="I69" t="str">
            <v>S</v>
          </cell>
          <cell r="J69" t="str">
            <v>243796</v>
          </cell>
          <cell r="K69">
            <v>45560</v>
          </cell>
          <cell r="L69" t="str">
            <v>25240912520483000134550010002437961518005122</v>
          </cell>
          <cell r="M69" t="str">
            <v>25 -  Paraíba</v>
          </cell>
          <cell r="N69">
            <v>960</v>
          </cell>
        </row>
        <row r="70">
          <cell r="C70" t="str">
            <v>UPA IBURA - CG 015/2022</v>
          </cell>
          <cell r="E70" t="str">
            <v>3.12 - Material Hospitalar</v>
          </cell>
          <cell r="F70">
            <v>8674752000140</v>
          </cell>
          <cell r="G70" t="str">
            <v>CIRURGICA MONTEBELLO</v>
          </cell>
          <cell r="H70" t="str">
            <v>B</v>
          </cell>
          <cell r="I70" t="str">
            <v>S</v>
          </cell>
          <cell r="J70" t="str">
            <v>212377</v>
          </cell>
          <cell r="K70">
            <v>45561</v>
          </cell>
          <cell r="L70" t="str">
            <v>26240908674752000140550010002123771578076746</v>
          </cell>
          <cell r="M70" t="str">
            <v>26 -  Pernambuco</v>
          </cell>
          <cell r="N70">
            <v>418.6</v>
          </cell>
        </row>
        <row r="71">
          <cell r="C71" t="str">
            <v>UPA IBURA - CG 015/2022</v>
          </cell>
          <cell r="E71" t="str">
            <v>3.12 - Material Hospitalar</v>
          </cell>
          <cell r="F71">
            <v>3817043000152</v>
          </cell>
          <cell r="G71" t="str">
            <v>PHARMAPLUS</v>
          </cell>
          <cell r="H71" t="str">
            <v>B</v>
          </cell>
          <cell r="I71" t="str">
            <v>S</v>
          </cell>
          <cell r="J71" t="str">
            <v>72332</v>
          </cell>
          <cell r="K71">
            <v>45561</v>
          </cell>
          <cell r="L71" t="str">
            <v>26240903817043000152550010000723321163117925</v>
          </cell>
          <cell r="M71" t="str">
            <v>26 -  Pernambuco</v>
          </cell>
          <cell r="N71">
            <v>430.74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8778201000126</v>
          </cell>
          <cell r="G72" t="str">
            <v>DROGAFONTE</v>
          </cell>
          <cell r="H72" t="str">
            <v>B</v>
          </cell>
          <cell r="I72" t="str">
            <v>S</v>
          </cell>
          <cell r="J72" t="str">
            <v>465307</v>
          </cell>
          <cell r="K72">
            <v>45534</v>
          </cell>
          <cell r="L72" t="str">
            <v>26240808778201000126550010004653071140031841</v>
          </cell>
          <cell r="M72" t="str">
            <v>26 -  Pernambuco</v>
          </cell>
          <cell r="N72">
            <v>224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10854165000184</v>
          </cell>
          <cell r="G73" t="str">
            <v>F&amp;F DISTRIBUIDORA</v>
          </cell>
          <cell r="H73" t="str">
            <v>B</v>
          </cell>
          <cell r="I73" t="str">
            <v>S</v>
          </cell>
          <cell r="J73" t="str">
            <v>294879</v>
          </cell>
          <cell r="K73">
            <v>45534</v>
          </cell>
          <cell r="L73" t="str">
            <v>26240810854165000184550010002948791668497668</v>
          </cell>
          <cell r="M73" t="str">
            <v>26 -  Pernambuco</v>
          </cell>
          <cell r="N73">
            <v>4210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49324221000880</v>
          </cell>
          <cell r="G74" t="str">
            <v>FRESENIUS KABI</v>
          </cell>
          <cell r="H74" t="str">
            <v>B</v>
          </cell>
          <cell r="I74" t="str">
            <v>S</v>
          </cell>
          <cell r="J74" t="str">
            <v>249154</v>
          </cell>
          <cell r="K74">
            <v>45530</v>
          </cell>
          <cell r="L74" t="str">
            <v>23240849324221000880550000002491541369232024</v>
          </cell>
          <cell r="M74" t="str">
            <v>23 -  Ceará</v>
          </cell>
          <cell r="N74">
            <v>11202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23837936000177</v>
          </cell>
          <cell r="G75" t="str">
            <v>G1 DISTRIBUIDORA</v>
          </cell>
          <cell r="H75" t="str">
            <v>B</v>
          </cell>
          <cell r="I75" t="str">
            <v>S</v>
          </cell>
          <cell r="J75" t="str">
            <v>949537</v>
          </cell>
          <cell r="K75">
            <v>45534</v>
          </cell>
          <cell r="L75" t="str">
            <v>26240823837936000177550010009495371697014113</v>
          </cell>
          <cell r="M75" t="str">
            <v>26 -  Pernambuco</v>
          </cell>
          <cell r="N75">
            <v>292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759229000104</v>
          </cell>
          <cell r="G76" t="str">
            <v>MENEZES E SORTER</v>
          </cell>
          <cell r="H76" t="str">
            <v>B</v>
          </cell>
          <cell r="I76" t="str">
            <v>S</v>
          </cell>
          <cell r="J76" t="str">
            <v>64392</v>
          </cell>
          <cell r="K76">
            <v>45533</v>
          </cell>
          <cell r="L76" t="str">
            <v>26240800759229000104550010000643921227088349</v>
          </cell>
          <cell r="M76" t="str">
            <v>26 -  Pernambuco</v>
          </cell>
          <cell r="N76">
            <v>1576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3817043000152</v>
          </cell>
          <cell r="G77" t="str">
            <v>PHARMAPLUS</v>
          </cell>
          <cell r="H77" t="str">
            <v>B</v>
          </cell>
          <cell r="I77" t="str">
            <v>S</v>
          </cell>
          <cell r="J77" t="str">
            <v>71132</v>
          </cell>
          <cell r="K77">
            <v>45528</v>
          </cell>
          <cell r="L77" t="str">
            <v>26240803817043000152550010000711321104206195</v>
          </cell>
          <cell r="M77" t="str">
            <v>26 -  Pernambuco</v>
          </cell>
          <cell r="N77">
            <v>307.2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7484373000124</v>
          </cell>
          <cell r="G78" t="str">
            <v>UNI HOSPITALAR</v>
          </cell>
          <cell r="H78" t="str">
            <v>B</v>
          </cell>
          <cell r="I78" t="str">
            <v>S</v>
          </cell>
          <cell r="J78" t="str">
            <v>207230</v>
          </cell>
          <cell r="K78">
            <v>45534</v>
          </cell>
          <cell r="L78" t="str">
            <v>26240807484373000124550010002072301117367544</v>
          </cell>
          <cell r="M78" t="str">
            <v>26 -  Pernambuco</v>
          </cell>
          <cell r="N78">
            <v>2420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22580510000118</v>
          </cell>
          <cell r="G79" t="str">
            <v>UNIFAR DISTRIBUIDORA</v>
          </cell>
          <cell r="H79" t="str">
            <v>B</v>
          </cell>
          <cell r="I79" t="str">
            <v>S</v>
          </cell>
          <cell r="J79" t="str">
            <v>64251</v>
          </cell>
          <cell r="K79">
            <v>45534</v>
          </cell>
          <cell r="L79" t="str">
            <v>26240822580510000118550010000642511000521792</v>
          </cell>
          <cell r="M79" t="str">
            <v>26 -  Pernambuco</v>
          </cell>
          <cell r="N79">
            <v>974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11449180000100</v>
          </cell>
          <cell r="G80" t="str">
            <v>DPROSMED</v>
          </cell>
          <cell r="H80" t="str">
            <v>B</v>
          </cell>
          <cell r="I80" t="str">
            <v>S</v>
          </cell>
          <cell r="J80" t="str">
            <v>72618</v>
          </cell>
          <cell r="K80">
            <v>45533</v>
          </cell>
          <cell r="L80" t="str">
            <v>26240811449180000100550010000726181000428899</v>
          </cell>
          <cell r="M80" t="str">
            <v>26 -  Pernambuco</v>
          </cell>
          <cell r="N80">
            <v>234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8674752000140</v>
          </cell>
          <cell r="G81" t="str">
            <v>CIRURGICA MONTEBELLO</v>
          </cell>
          <cell r="H81" t="str">
            <v>B</v>
          </cell>
          <cell r="I81" t="str">
            <v>S</v>
          </cell>
          <cell r="J81" t="str">
            <v>209450</v>
          </cell>
          <cell r="K81">
            <v>45534</v>
          </cell>
          <cell r="L81" t="str">
            <v>26240808674752000140550010002094501945022780</v>
          </cell>
          <cell r="M81" t="str">
            <v>26 -  Pernambuco</v>
          </cell>
          <cell r="N81">
            <v>852.42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44734671002286</v>
          </cell>
          <cell r="G82" t="str">
            <v>CRISTALIA PRODUTOS</v>
          </cell>
          <cell r="H82" t="str">
            <v>B</v>
          </cell>
          <cell r="I82" t="str">
            <v>S</v>
          </cell>
          <cell r="J82" t="str">
            <v>473558</v>
          </cell>
          <cell r="K82">
            <v>45534</v>
          </cell>
          <cell r="L82" t="str">
            <v>35240844734671002286550100004735581764997510</v>
          </cell>
          <cell r="M82" t="str">
            <v>35 -  São Paulo</v>
          </cell>
          <cell r="N82">
            <v>5954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67729178000653</v>
          </cell>
          <cell r="G83" t="str">
            <v>COMERCIAL CIRURGICA</v>
          </cell>
          <cell r="H83" t="str">
            <v>B</v>
          </cell>
          <cell r="I83" t="str">
            <v>S</v>
          </cell>
          <cell r="J83" t="str">
            <v>84838</v>
          </cell>
          <cell r="K83">
            <v>45540</v>
          </cell>
          <cell r="L83" t="str">
            <v>26240967729178000653550010000848381471320051</v>
          </cell>
          <cell r="M83" t="str">
            <v>26 -  Pernambuco</v>
          </cell>
          <cell r="N83">
            <v>429.68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8778201000126</v>
          </cell>
          <cell r="G84" t="str">
            <v>DROGAFONTE</v>
          </cell>
          <cell r="H84" t="str">
            <v>B</v>
          </cell>
          <cell r="I84" t="str">
            <v>S</v>
          </cell>
          <cell r="J84" t="str">
            <v>466301</v>
          </cell>
          <cell r="K84">
            <v>45541</v>
          </cell>
          <cell r="L84" t="str">
            <v>26240908778201000126550010004663011307007161</v>
          </cell>
          <cell r="M84" t="str">
            <v>26 -  Pernambuco</v>
          </cell>
          <cell r="N84">
            <v>389.53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49324221002077</v>
          </cell>
          <cell r="G85" t="str">
            <v>FRESENIUS KABI</v>
          </cell>
          <cell r="H85" t="str">
            <v>B</v>
          </cell>
          <cell r="I85" t="str">
            <v>S</v>
          </cell>
          <cell r="J85" t="str">
            <v>67418</v>
          </cell>
          <cell r="K85">
            <v>45530</v>
          </cell>
          <cell r="L85" t="str">
            <v>52240849324221002077550010000674181197958197</v>
          </cell>
          <cell r="M85" t="str">
            <v>52 -  Goiás</v>
          </cell>
          <cell r="N85">
            <v>365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49324221002077</v>
          </cell>
          <cell r="G86" t="str">
            <v>FRESENIUS KABI</v>
          </cell>
          <cell r="H86" t="str">
            <v>B</v>
          </cell>
          <cell r="I86" t="str">
            <v>S</v>
          </cell>
          <cell r="J86" t="str">
            <v>67419</v>
          </cell>
          <cell r="K86">
            <v>45530</v>
          </cell>
          <cell r="L86" t="str">
            <v>52240849324221002077550010000674191357735090</v>
          </cell>
          <cell r="M86" t="str">
            <v>52 -  Goiás</v>
          </cell>
          <cell r="N86">
            <v>90</v>
          </cell>
        </row>
        <row r="87">
          <cell r="C87" t="str">
            <v>UPA IBURA - CG 015/2022</v>
          </cell>
          <cell r="E87" t="str">
            <v>3.4 - Material Farmacológico</v>
          </cell>
          <cell r="F87">
            <v>49324221002077</v>
          </cell>
          <cell r="G87" t="str">
            <v>FRESENIUS KABI</v>
          </cell>
          <cell r="H87" t="str">
            <v>B</v>
          </cell>
          <cell r="I87" t="str">
            <v>S</v>
          </cell>
          <cell r="J87" t="str">
            <v>67426</v>
          </cell>
          <cell r="K87">
            <v>45530</v>
          </cell>
          <cell r="L87" t="str">
            <v>52240849324221002077550010000674261076851970</v>
          </cell>
          <cell r="M87" t="str">
            <v>52 -  Goiás</v>
          </cell>
          <cell r="N87">
            <v>4620</v>
          </cell>
        </row>
        <row r="88">
          <cell r="C88" t="str">
            <v>UPA IBURA - CG 015/2022</v>
          </cell>
          <cell r="E88" t="str">
            <v>3.4 - Material Farmacológico</v>
          </cell>
          <cell r="F88">
            <v>9944371000287</v>
          </cell>
          <cell r="G88" t="str">
            <v>SULMEDIC COMERCIO</v>
          </cell>
          <cell r="H88" t="str">
            <v>B</v>
          </cell>
          <cell r="I88" t="str">
            <v>S</v>
          </cell>
          <cell r="J88" t="str">
            <v>8230</v>
          </cell>
          <cell r="K88">
            <v>45540</v>
          </cell>
          <cell r="L88" t="str">
            <v>26240909944371000287550020000082301855064363</v>
          </cell>
          <cell r="M88" t="str">
            <v>26 -  Pernambuco</v>
          </cell>
          <cell r="N88">
            <v>9182.5</v>
          </cell>
        </row>
        <row r="89">
          <cell r="C89" t="str">
            <v>UPA IBURA - CG 015/2022</v>
          </cell>
          <cell r="E89" t="str">
            <v>3.4 - Material Farmacológico</v>
          </cell>
          <cell r="F89">
            <v>11449180000100</v>
          </cell>
          <cell r="G89" t="str">
            <v>DPROSMED</v>
          </cell>
          <cell r="H89" t="str">
            <v>B</v>
          </cell>
          <cell r="I89" t="str">
            <v>S</v>
          </cell>
          <cell r="J89" t="str">
            <v>72870</v>
          </cell>
          <cell r="K89">
            <v>45541</v>
          </cell>
          <cell r="L89" t="str">
            <v>26240911449180000100550010000728701000433110</v>
          </cell>
          <cell r="M89" t="str">
            <v>26 -  Pernambuco</v>
          </cell>
          <cell r="N89">
            <v>148.71</v>
          </cell>
        </row>
        <row r="90">
          <cell r="C90" t="str">
            <v>UPA IBURA - CG 015/2022</v>
          </cell>
          <cell r="E90" t="str">
            <v>3.4 - Material Farmacológico</v>
          </cell>
          <cell r="F90">
            <v>8674752000140</v>
          </cell>
          <cell r="G90" t="str">
            <v>CIRURGICA MONTEBELLO</v>
          </cell>
          <cell r="H90" t="str">
            <v>B</v>
          </cell>
          <cell r="I90" t="str">
            <v>S</v>
          </cell>
          <cell r="J90" t="str">
            <v>210133</v>
          </cell>
          <cell r="K90">
            <v>45561</v>
          </cell>
          <cell r="L90" t="str">
            <v>26240908674752000140550010002101331353817469</v>
          </cell>
          <cell r="M90" t="str">
            <v>26 -  Pernambuco</v>
          </cell>
          <cell r="N90">
            <v>603.96</v>
          </cell>
        </row>
        <row r="91">
          <cell r="C91" t="str">
            <v>UPA IBURA - CG 015/2022</v>
          </cell>
          <cell r="E91" t="str">
            <v>3.4 - Material Farmacológico</v>
          </cell>
          <cell r="F91">
            <v>49324221000104</v>
          </cell>
          <cell r="G91" t="str">
            <v>FRESENIUS KABI</v>
          </cell>
          <cell r="H91" t="str">
            <v>B</v>
          </cell>
          <cell r="I91" t="str">
            <v>S</v>
          </cell>
          <cell r="J91" t="str">
            <v>1809400</v>
          </cell>
          <cell r="K91">
            <v>45545</v>
          </cell>
          <cell r="L91" t="str">
            <v>35240949324221000104550000018094001504935754</v>
          </cell>
          <cell r="M91" t="str">
            <v>35 -  São Paulo</v>
          </cell>
          <cell r="N91">
            <v>325</v>
          </cell>
        </row>
        <row r="92">
          <cell r="C92" t="str">
            <v>UPA IBURA - CG 015/2022</v>
          </cell>
          <cell r="E92" t="str">
            <v>3.4 - Material Farmacológico</v>
          </cell>
          <cell r="F92">
            <v>49324221000104</v>
          </cell>
          <cell r="G92" t="str">
            <v>FRESENIUS KABI</v>
          </cell>
          <cell r="H92" t="str">
            <v>B</v>
          </cell>
          <cell r="I92" t="str">
            <v>S</v>
          </cell>
          <cell r="J92" t="str">
            <v>1809447</v>
          </cell>
          <cell r="K92">
            <v>45545</v>
          </cell>
          <cell r="L92" t="str">
            <v>35240949324221000104550000018094471382745529</v>
          </cell>
          <cell r="M92" t="str">
            <v>35 -  São Paulo</v>
          </cell>
          <cell r="N92">
            <v>210</v>
          </cell>
        </row>
        <row r="93">
          <cell r="C93" t="str">
            <v>UPA IBURA - CG 015/2022</v>
          </cell>
          <cell r="E93" t="str">
            <v>3.4 - Material Farmacológico</v>
          </cell>
          <cell r="F93">
            <v>3817043000152</v>
          </cell>
          <cell r="G93" t="str">
            <v>PHARMAPLUS</v>
          </cell>
          <cell r="H93" t="str">
            <v>B</v>
          </cell>
          <cell r="I93" t="str">
            <v>S</v>
          </cell>
          <cell r="J93" t="str">
            <v>71627</v>
          </cell>
          <cell r="K93">
            <v>45541</v>
          </cell>
          <cell r="L93" t="str">
            <v>26240903817043000152550010000716271159319626</v>
          </cell>
          <cell r="M93" t="str">
            <v>26 -  Pernambuco</v>
          </cell>
          <cell r="N93">
            <v>1542</v>
          </cell>
        </row>
        <row r="94">
          <cell r="C94" t="str">
            <v>UPA IBURA - CG 015/2022</v>
          </cell>
          <cell r="E94" t="str">
            <v>3.4 - Material Farmacológico</v>
          </cell>
          <cell r="F94">
            <v>11449180000100</v>
          </cell>
          <cell r="G94" t="str">
            <v>DPROSMED</v>
          </cell>
          <cell r="H94" t="str">
            <v>B</v>
          </cell>
          <cell r="I94" t="str">
            <v>S</v>
          </cell>
          <cell r="J94" t="str">
            <v>73134</v>
          </cell>
          <cell r="K94">
            <v>45548</v>
          </cell>
          <cell r="L94" t="str">
            <v>26240911449180000100550010000731341000437272</v>
          </cell>
          <cell r="M94" t="str">
            <v>26 -  Pernambuco</v>
          </cell>
          <cell r="N94">
            <v>28.35</v>
          </cell>
        </row>
        <row r="95">
          <cell r="C95" t="str">
            <v>UPA IBURA - CG 015/2022</v>
          </cell>
          <cell r="E95" t="str">
            <v>3.4 - Material Farmacológico</v>
          </cell>
          <cell r="F95">
            <v>8674752000140</v>
          </cell>
          <cell r="G95" t="str">
            <v>CIRURGICA MONTEBELLO</v>
          </cell>
          <cell r="H95" t="str">
            <v>B</v>
          </cell>
          <cell r="I95" t="str">
            <v>S</v>
          </cell>
          <cell r="J95" t="str">
            <v>211141</v>
          </cell>
          <cell r="K95">
            <v>45548</v>
          </cell>
          <cell r="L95" t="str">
            <v>26240908674752000140550010002111411749569891</v>
          </cell>
          <cell r="M95" t="str">
            <v>26 -  Pernambuco</v>
          </cell>
          <cell r="N95">
            <v>281.12</v>
          </cell>
        </row>
        <row r="96">
          <cell r="C96" t="str">
            <v>UPA IBURA - CG 015/2022</v>
          </cell>
          <cell r="E96" t="str">
            <v>3.4 - Material Farmacológico</v>
          </cell>
          <cell r="F96">
            <v>35753111000153</v>
          </cell>
          <cell r="G96" t="str">
            <v>NORD PRODUTOS</v>
          </cell>
          <cell r="H96" t="str">
            <v>B</v>
          </cell>
          <cell r="I96" t="str">
            <v>S</v>
          </cell>
          <cell r="J96" t="str">
            <v>30558</v>
          </cell>
          <cell r="K96">
            <v>45548</v>
          </cell>
          <cell r="L96" t="str">
            <v>26240935753111000153550010000305581000394764</v>
          </cell>
          <cell r="M96" t="str">
            <v>26 -  Pernambuco</v>
          </cell>
          <cell r="N96">
            <v>680</v>
          </cell>
        </row>
        <row r="97">
          <cell r="C97" t="str">
            <v>UPA IBURA - CG 015/2022</v>
          </cell>
          <cell r="E97" t="str">
            <v>3.4 - Material Farmacológico</v>
          </cell>
          <cell r="F97">
            <v>3817043000152</v>
          </cell>
          <cell r="G97" t="str">
            <v>PHARMAPLUS</v>
          </cell>
          <cell r="H97" t="str">
            <v>B</v>
          </cell>
          <cell r="I97" t="str">
            <v>S</v>
          </cell>
          <cell r="J97" t="str">
            <v>71943</v>
          </cell>
          <cell r="K97">
            <v>45548</v>
          </cell>
          <cell r="L97" t="str">
            <v>26240903817043000152550010000719431170137237</v>
          </cell>
          <cell r="M97" t="str">
            <v>26 -  Pernambuco</v>
          </cell>
          <cell r="N97">
            <v>2342.36</v>
          </cell>
        </row>
        <row r="98">
          <cell r="C98" t="str">
            <v>UPA IBURA - CG 015/2022</v>
          </cell>
          <cell r="E98" t="str">
            <v>3.4 - Material Farmacológico</v>
          </cell>
          <cell r="F98">
            <v>12882932000194</v>
          </cell>
          <cell r="G98" t="str">
            <v>EXOMED COMERCIO</v>
          </cell>
          <cell r="H98" t="str">
            <v>B</v>
          </cell>
          <cell r="I98" t="str">
            <v>S</v>
          </cell>
          <cell r="J98" t="str">
            <v>185663</v>
          </cell>
          <cell r="K98">
            <v>45552</v>
          </cell>
          <cell r="L98" t="str">
            <v>26240912882932000194550010001856631521802900</v>
          </cell>
          <cell r="M98" t="str">
            <v>26 -  Pernambuco</v>
          </cell>
          <cell r="N98">
            <v>750</v>
          </cell>
        </row>
        <row r="99">
          <cell r="C99" t="str">
            <v>UPA IBURA - CG 015/2022</v>
          </cell>
          <cell r="E99" t="str">
            <v>3.4 - Material Farmacológico</v>
          </cell>
          <cell r="F99">
            <v>35753111000153</v>
          </cell>
          <cell r="G99" t="str">
            <v>NORD PRODUTOS</v>
          </cell>
          <cell r="H99" t="str">
            <v>B</v>
          </cell>
          <cell r="I99" t="str">
            <v>S</v>
          </cell>
          <cell r="J99" t="str">
            <v>30502</v>
          </cell>
          <cell r="K99">
            <v>45548</v>
          </cell>
          <cell r="L99" t="str">
            <v>26240935753111000153550010000305021000402443</v>
          </cell>
          <cell r="M99" t="str">
            <v>26 -  Pernambuco</v>
          </cell>
          <cell r="N99">
            <v>816.58</v>
          </cell>
        </row>
        <row r="100">
          <cell r="C100" t="str">
            <v>UPA IBURA - CG 015/2022</v>
          </cell>
          <cell r="E100" t="str">
            <v>3.4 - Material Farmacológico</v>
          </cell>
          <cell r="F100">
            <v>3817043000152</v>
          </cell>
          <cell r="G100" t="str">
            <v>PHARMAPLUS</v>
          </cell>
          <cell r="H100" t="str">
            <v>B</v>
          </cell>
          <cell r="I100" t="str">
            <v>S</v>
          </cell>
          <cell r="J100" t="str">
            <v>72050</v>
          </cell>
          <cell r="K100">
            <v>45553</v>
          </cell>
          <cell r="L100" t="str">
            <v>26240903817043000152550010000720501872141226</v>
          </cell>
          <cell r="M100" t="str">
            <v>26 -  Pernambuco</v>
          </cell>
          <cell r="N100">
            <v>731.6</v>
          </cell>
        </row>
        <row r="101">
          <cell r="C101" t="str">
            <v>UPA IBURA - CG 015/2022</v>
          </cell>
          <cell r="E101" t="str">
            <v>3.4 - Material Farmacológico</v>
          </cell>
          <cell r="F101">
            <v>11449180000100</v>
          </cell>
          <cell r="G101" t="str">
            <v>DPROSMED</v>
          </cell>
          <cell r="H101" t="str">
            <v>B</v>
          </cell>
          <cell r="I101" t="str">
            <v>S</v>
          </cell>
          <cell r="J101" t="str">
            <v>73499</v>
          </cell>
          <cell r="K101">
            <v>45560</v>
          </cell>
          <cell r="L101" t="str">
            <v>26240911449180000100550010000734991000443370</v>
          </cell>
          <cell r="M101" t="str">
            <v>26 -  Pernambuco</v>
          </cell>
          <cell r="N101">
            <v>43.31</v>
          </cell>
        </row>
        <row r="102">
          <cell r="C102" t="str">
            <v>UPA IBURA - CG 015/2022</v>
          </cell>
          <cell r="E102" t="str">
            <v>3.4 - Material Farmacológico</v>
          </cell>
          <cell r="F102">
            <v>8778201000126</v>
          </cell>
          <cell r="G102" t="str">
            <v>DROGAFONTE</v>
          </cell>
          <cell r="H102" t="str">
            <v>B</v>
          </cell>
          <cell r="I102" t="str">
            <v>S</v>
          </cell>
          <cell r="J102" t="str">
            <v>467349</v>
          </cell>
          <cell r="K102">
            <v>45548</v>
          </cell>
          <cell r="L102" t="str">
            <v>26240908778201000126550010004673491358965915</v>
          </cell>
          <cell r="M102" t="str">
            <v>26 -  Pernambuco</v>
          </cell>
          <cell r="N102">
            <v>381.06</v>
          </cell>
        </row>
        <row r="103">
          <cell r="C103" t="str">
            <v>UPA IBURA - CG 015/2022</v>
          </cell>
          <cell r="E103" t="str">
            <v>3.4 - Material Farmacológico</v>
          </cell>
          <cell r="F103">
            <v>8674752000140</v>
          </cell>
          <cell r="G103" t="str">
            <v>CIRURGICA MONTEBELLO</v>
          </cell>
          <cell r="H103" t="str">
            <v>B</v>
          </cell>
          <cell r="I103" t="str">
            <v>S</v>
          </cell>
          <cell r="J103" t="str">
            <v>212377</v>
          </cell>
          <cell r="K103">
            <v>45561</v>
          </cell>
          <cell r="L103" t="str">
            <v>26240908674752000140550010002123771578076746</v>
          </cell>
          <cell r="M103" t="str">
            <v>26 -  Pernambuco</v>
          </cell>
          <cell r="N103">
            <v>261.5</v>
          </cell>
        </row>
        <row r="104">
          <cell r="C104" t="str">
            <v>UPA IBURA - CG 015/2022</v>
          </cell>
          <cell r="E104" t="str">
            <v>3.4 - Material Farmacológico</v>
          </cell>
          <cell r="F104">
            <v>22580510000118</v>
          </cell>
          <cell r="G104" t="str">
            <v>UNIFAR DISTRIBUIDORA</v>
          </cell>
          <cell r="H104" t="str">
            <v>B</v>
          </cell>
          <cell r="I104" t="str">
            <v>S</v>
          </cell>
          <cell r="J104" t="str">
            <v>64924</v>
          </cell>
          <cell r="K104">
            <v>45562</v>
          </cell>
          <cell r="L104" t="str">
            <v>26240922580510000118550010000649241000529089</v>
          </cell>
          <cell r="M104" t="str">
            <v>26 -  Pernambuco</v>
          </cell>
          <cell r="N104">
            <v>446</v>
          </cell>
        </row>
        <row r="105">
          <cell r="C105" t="str">
            <v>UPA IBURA - CG 015/2022</v>
          </cell>
          <cell r="E105" t="str">
            <v>3.14 - Alimentação Preparada</v>
          </cell>
          <cell r="F105">
            <v>9053134001621</v>
          </cell>
          <cell r="G105" t="str">
            <v>ELFA MEDICAMENTOS</v>
          </cell>
          <cell r="H105" t="str">
            <v>B</v>
          </cell>
          <cell r="I105" t="str">
            <v>S</v>
          </cell>
          <cell r="J105" t="str">
            <v>3623</v>
          </cell>
          <cell r="K105">
            <v>45544</v>
          </cell>
          <cell r="L105" t="str">
            <v>26240909053134001621550050000036231717028184</v>
          </cell>
          <cell r="M105" t="str">
            <v>26 -  Pernambuco</v>
          </cell>
          <cell r="N105">
            <v>873.6</v>
          </cell>
        </row>
        <row r="106">
          <cell r="C106" t="str">
            <v>UPA IBURA - CG 015/2022</v>
          </cell>
          <cell r="E106" t="str">
            <v>3.14 - Alimentação Preparada</v>
          </cell>
          <cell r="F106">
            <v>43330918000101</v>
          </cell>
          <cell r="G106" t="str">
            <v>DISTRIBUIDORA JJ</v>
          </cell>
          <cell r="H106" t="str">
            <v>B</v>
          </cell>
          <cell r="I106" t="str">
            <v>S</v>
          </cell>
          <cell r="J106" t="str">
            <v>12194</v>
          </cell>
          <cell r="K106">
            <v>45555</v>
          </cell>
          <cell r="L106" t="str">
            <v>26240943330918000101550010000121941747688490</v>
          </cell>
          <cell r="M106" t="str">
            <v>26 -  Pernambuco</v>
          </cell>
          <cell r="N106">
            <v>408</v>
          </cell>
        </row>
        <row r="107">
          <cell r="C107" t="str">
            <v>UPA IBURA - CG 015/2022</v>
          </cell>
          <cell r="E107" t="str">
            <v>3.2 - Gás e Outros Materiais Engarrafados</v>
          </cell>
          <cell r="F107">
            <v>60619202001209</v>
          </cell>
          <cell r="G107" t="str">
            <v>MESSER GASES</v>
          </cell>
          <cell r="H107" t="str">
            <v>B</v>
          </cell>
          <cell r="I107" t="str">
            <v>S</v>
          </cell>
          <cell r="J107" t="str">
            <v>4383</v>
          </cell>
          <cell r="K107">
            <v>45538</v>
          </cell>
          <cell r="L107" t="str">
            <v>26240960619202001209550320000043831967331319</v>
          </cell>
          <cell r="M107" t="str">
            <v>26 -  Pernambuco</v>
          </cell>
          <cell r="N107">
            <v>4652.51</v>
          </cell>
        </row>
        <row r="108">
          <cell r="C108" t="str">
            <v>UPA IBURA - CG 015/2022</v>
          </cell>
          <cell r="E108" t="str">
            <v>3.2 - Gás e Outros Materiais Engarrafados</v>
          </cell>
          <cell r="F108">
            <v>60619202001209</v>
          </cell>
          <cell r="G108" t="str">
            <v>MESSER GASES</v>
          </cell>
          <cell r="H108" t="str">
            <v>B</v>
          </cell>
          <cell r="I108" t="str">
            <v>S</v>
          </cell>
          <cell r="J108" t="str">
            <v>4396</v>
          </cell>
          <cell r="K108">
            <v>45540</v>
          </cell>
          <cell r="L108" t="str">
            <v>26240960619202001209550320000043961101501112</v>
          </cell>
          <cell r="M108" t="str">
            <v>26 -  Pernambuco</v>
          </cell>
          <cell r="N108">
            <v>277.02999999999997</v>
          </cell>
        </row>
        <row r="109">
          <cell r="C109" t="str">
            <v>UPA IBURA - CG 015/2022</v>
          </cell>
          <cell r="E109" t="str">
            <v>3.2 - Gás e Outros Materiais Engarrafados</v>
          </cell>
          <cell r="F109">
            <v>60619202001209</v>
          </cell>
          <cell r="G109" t="str">
            <v>MESSER GASES</v>
          </cell>
          <cell r="H109" t="str">
            <v>B</v>
          </cell>
          <cell r="I109" t="str">
            <v>S</v>
          </cell>
          <cell r="J109" t="str">
            <v>4447</v>
          </cell>
          <cell r="K109">
            <v>45545</v>
          </cell>
          <cell r="L109" t="str">
            <v>26240960619202001209550320000044471741296538</v>
          </cell>
          <cell r="M109" t="str">
            <v>26 -  Pernambuco</v>
          </cell>
          <cell r="N109">
            <v>385.15</v>
          </cell>
        </row>
        <row r="110">
          <cell r="C110" t="str">
            <v>UPA IBURA - CG 015/2022</v>
          </cell>
          <cell r="E110" t="str">
            <v>3.2 - Gás e Outros Materiais Engarrafados</v>
          </cell>
          <cell r="F110">
            <v>60619202001209</v>
          </cell>
          <cell r="G110" t="str">
            <v>MESSER GASES</v>
          </cell>
          <cell r="H110" t="str">
            <v>B</v>
          </cell>
          <cell r="I110" t="str">
            <v>S</v>
          </cell>
          <cell r="J110" t="str">
            <v>4043</v>
          </cell>
          <cell r="K110">
            <v>45497</v>
          </cell>
          <cell r="L110" t="str">
            <v>26240760619202001209550320000040431671208700</v>
          </cell>
          <cell r="M110" t="str">
            <v>26 -  Pernambuco</v>
          </cell>
          <cell r="N110">
            <v>4579.87</v>
          </cell>
        </row>
        <row r="111">
          <cell r="C111" t="str">
            <v>UPA IBURA - CG 015/2022</v>
          </cell>
          <cell r="E111" t="str">
            <v>3.2 - Gás e Outros Materiais Engarrafados</v>
          </cell>
          <cell r="F111">
            <v>60619202001209</v>
          </cell>
          <cell r="G111" t="str">
            <v>MESSER GASES</v>
          </cell>
          <cell r="H111" t="str">
            <v>B</v>
          </cell>
          <cell r="I111" t="str">
            <v>S</v>
          </cell>
          <cell r="J111" t="str">
            <v>4485</v>
          </cell>
          <cell r="K111">
            <v>45561</v>
          </cell>
          <cell r="L111" t="str">
            <v>26240960619202001209550320000044851606480904</v>
          </cell>
          <cell r="M111" t="str">
            <v>26 -  Pernambuco</v>
          </cell>
          <cell r="N111">
            <v>3628.61</v>
          </cell>
        </row>
        <row r="112">
          <cell r="C112" t="str">
            <v>UPA IBURA - CG 015/2022</v>
          </cell>
          <cell r="E112" t="str">
            <v>3.2 - Gás e Outros Materiais Engarrafados</v>
          </cell>
          <cell r="F112">
            <v>60619202001209</v>
          </cell>
          <cell r="G112" t="str">
            <v>MESSER GASES</v>
          </cell>
          <cell r="H112" t="str">
            <v>B</v>
          </cell>
          <cell r="I112" t="str">
            <v>S</v>
          </cell>
          <cell r="J112" t="str">
            <v>4505</v>
          </cell>
          <cell r="K112">
            <v>45552</v>
          </cell>
          <cell r="L112" t="str">
            <v>26240960619202001209550320000045051343368402</v>
          </cell>
          <cell r="M112" t="str">
            <v>26 -  Pernambuco</v>
          </cell>
          <cell r="N112">
            <v>277.02999999999997</v>
          </cell>
        </row>
        <row r="113">
          <cell r="C113" t="str">
            <v>UPA IBURA - CG 015/2022</v>
          </cell>
          <cell r="E113" t="str">
            <v>3.2 - Gás e Outros Materiais Engarrafados</v>
          </cell>
          <cell r="F113">
            <v>60619202001209</v>
          </cell>
          <cell r="G113" t="str">
            <v>MESSER GASES</v>
          </cell>
          <cell r="H113" t="str">
            <v>B</v>
          </cell>
          <cell r="I113" t="str">
            <v>S</v>
          </cell>
          <cell r="J113" t="str">
            <v>4599</v>
          </cell>
          <cell r="K113">
            <v>45565</v>
          </cell>
          <cell r="L113" t="str">
            <v>26240960619202001209550320000045991643463571</v>
          </cell>
          <cell r="M113" t="str">
            <v>26 -  Pernambuco</v>
          </cell>
          <cell r="N113">
            <v>5614.15</v>
          </cell>
        </row>
        <row r="114">
          <cell r="C114" t="str">
            <v>UPA IBURA - CG 015/2022</v>
          </cell>
          <cell r="E114" t="str">
            <v>3.99 - Outras despesas com Material de Consumo</v>
          </cell>
          <cell r="F114">
            <v>3892821000259</v>
          </cell>
          <cell r="G114" t="str">
            <v xml:space="preserve">ETIQUETAS GUARARAPES </v>
          </cell>
          <cell r="H114" t="str">
            <v>B</v>
          </cell>
          <cell r="I114" t="str">
            <v>S</v>
          </cell>
          <cell r="J114" t="str">
            <v>34923</v>
          </cell>
          <cell r="K114">
            <v>45553</v>
          </cell>
          <cell r="L114" t="str">
            <v>26240903892821000259550010000349231000544244</v>
          </cell>
          <cell r="M114" t="str">
            <v>26 -  Pernambuco</v>
          </cell>
          <cell r="N114">
            <v>440</v>
          </cell>
        </row>
        <row r="115">
          <cell r="C115" t="str">
            <v>UPA IBURA - CG 015/2022</v>
          </cell>
          <cell r="E115" t="str">
            <v>3.99 - Outras despesas com Material de Consumo</v>
          </cell>
          <cell r="F115">
            <v>33255787001325</v>
          </cell>
          <cell r="G115" t="str">
            <v>IBF INDUSTRIA</v>
          </cell>
          <cell r="H115" t="str">
            <v>B</v>
          </cell>
          <cell r="I115" t="str">
            <v>S</v>
          </cell>
          <cell r="J115" t="str">
            <v>33042</v>
          </cell>
          <cell r="K115">
            <v>45537</v>
          </cell>
          <cell r="L115" t="str">
            <v>26240933255787001325550050000330421914832118</v>
          </cell>
          <cell r="M115" t="str">
            <v>26 -  Pernambuco</v>
          </cell>
          <cell r="N115">
            <v>1420</v>
          </cell>
        </row>
        <row r="116">
          <cell r="C116" t="str">
            <v>UPA IBURA - CG 015/2022</v>
          </cell>
          <cell r="E116" t="str">
            <v>3.7 - Material de Limpeza e Produtos de Hgienização</v>
          </cell>
          <cell r="F116">
            <v>19216402000237</v>
          </cell>
          <cell r="G116" t="str">
            <v>SUPERMERCADO IRMAOS</v>
          </cell>
          <cell r="H116" t="str">
            <v>B</v>
          </cell>
          <cell r="I116" t="str">
            <v>S</v>
          </cell>
          <cell r="J116" t="str">
            <v>19137</v>
          </cell>
          <cell r="K116">
            <v>45537</v>
          </cell>
          <cell r="L116" t="str">
            <v>26240919216402000237550010000191371000191386</v>
          </cell>
          <cell r="M116" t="str">
            <v>26 -  Pernambuco</v>
          </cell>
          <cell r="N116">
            <v>47.78</v>
          </cell>
        </row>
        <row r="117">
          <cell r="C117" t="str">
            <v>UPA IBURA - CG 015/2022</v>
          </cell>
          <cell r="E117" t="str">
            <v>3.7 - Material de Limpeza e Produtos de Hgienização</v>
          </cell>
          <cell r="F117">
            <v>19216402000237</v>
          </cell>
          <cell r="G117" t="str">
            <v>SUPERMERCADO IRMAOS</v>
          </cell>
          <cell r="H117" t="str">
            <v>B</v>
          </cell>
          <cell r="I117" t="str">
            <v>S</v>
          </cell>
          <cell r="J117" t="str">
            <v>19192</v>
          </cell>
          <cell r="K117">
            <v>45546</v>
          </cell>
          <cell r="L117" t="str">
            <v>26240919216402000237550010000191921000191930</v>
          </cell>
          <cell r="M117" t="str">
            <v>26 -  Pernambuco</v>
          </cell>
          <cell r="N117">
            <v>2.35</v>
          </cell>
        </row>
        <row r="118">
          <cell r="C118" t="str">
            <v>UPA IBURA - CG 015/2022</v>
          </cell>
          <cell r="E118" t="str">
            <v>3.7 - Material de Limpeza e Produtos de Hgienização</v>
          </cell>
          <cell r="F118">
            <v>24326435000199</v>
          </cell>
          <cell r="G118" t="str">
            <v>QUALIMAX</v>
          </cell>
          <cell r="H118" t="str">
            <v>B</v>
          </cell>
          <cell r="I118" t="str">
            <v>S</v>
          </cell>
          <cell r="J118" t="str">
            <v>44346</v>
          </cell>
          <cell r="K118">
            <v>45558</v>
          </cell>
          <cell r="L118" t="str">
            <v>26243924326435000199550010000443461448330840</v>
          </cell>
          <cell r="M118" t="str">
            <v>26 -  Pernambuco</v>
          </cell>
          <cell r="N118">
            <v>490.4</v>
          </cell>
        </row>
        <row r="119">
          <cell r="C119" t="str">
            <v>UPA IBURA - CG 015/2022</v>
          </cell>
          <cell r="E119" t="str">
            <v>3.7 - Material de Limpeza e Produtos de Hgienização</v>
          </cell>
          <cell r="F119">
            <v>44489055000182</v>
          </cell>
          <cell r="G119" t="str">
            <v>M&amp;M COMERCIO</v>
          </cell>
          <cell r="H119" t="str">
            <v>B</v>
          </cell>
          <cell r="I119" t="str">
            <v>S</v>
          </cell>
          <cell r="J119" t="str">
            <v>997</v>
          </cell>
          <cell r="K119">
            <v>45549</v>
          </cell>
          <cell r="L119" t="str">
            <v>26240944489055000182550010000009971034522354</v>
          </cell>
          <cell r="M119" t="str">
            <v>26 -  Pernambuco</v>
          </cell>
          <cell r="N119">
            <v>607.67999999999995</v>
          </cell>
        </row>
        <row r="120">
          <cell r="C120" t="str">
            <v>UPA IBURA - CG 015/2022</v>
          </cell>
          <cell r="E120" t="str">
            <v>3.7 - Material de Limpeza e Produtos de Hgienização</v>
          </cell>
          <cell r="F120">
            <v>44489055000182</v>
          </cell>
          <cell r="G120" t="str">
            <v>M&amp;M COMERCIO</v>
          </cell>
          <cell r="H120" t="str">
            <v>B</v>
          </cell>
          <cell r="I120" t="str">
            <v>S</v>
          </cell>
          <cell r="J120" t="str">
            <v>1052</v>
          </cell>
          <cell r="K120">
            <v>45559</v>
          </cell>
          <cell r="L120" t="str">
            <v>26240944489055000180550010000010521027156023</v>
          </cell>
          <cell r="M120" t="str">
            <v>26 -  Pernambuco</v>
          </cell>
          <cell r="N120">
            <v>470</v>
          </cell>
        </row>
        <row r="121">
          <cell r="C121" t="str">
            <v>UPA IBURA - CG 015/2022</v>
          </cell>
          <cell r="E121" t="str">
            <v>3.7 - Material de Limpeza e Produtos de Hgienização</v>
          </cell>
          <cell r="F121">
            <v>24326435000199</v>
          </cell>
          <cell r="G121" t="str">
            <v>QUALIMAX</v>
          </cell>
          <cell r="H121" t="str">
            <v>B</v>
          </cell>
          <cell r="I121" t="str">
            <v>S</v>
          </cell>
          <cell r="J121" t="str">
            <v>44346</v>
          </cell>
          <cell r="K121">
            <v>45558</v>
          </cell>
          <cell r="L121" t="str">
            <v>26240924326435000199550010000443461448330840</v>
          </cell>
          <cell r="M121" t="str">
            <v>26 -  Pernambuco</v>
          </cell>
          <cell r="N121">
            <v>2991.15</v>
          </cell>
        </row>
        <row r="122">
          <cell r="C122" t="str">
            <v>UPA IBURA - CG 015/2022</v>
          </cell>
          <cell r="E122" t="str">
            <v>3.14 - Alimentação Preparada</v>
          </cell>
          <cell r="F122">
            <v>19216402000237</v>
          </cell>
          <cell r="G122" t="str">
            <v>SUPERMERCADO IRMAOS</v>
          </cell>
          <cell r="H122" t="str">
            <v>B</v>
          </cell>
          <cell r="I122" t="str">
            <v>S</v>
          </cell>
          <cell r="J122" t="str">
            <v>19137</v>
          </cell>
          <cell r="K122">
            <v>45537</v>
          </cell>
          <cell r="L122" t="str">
            <v>26240919216402000237550010000191371000191386</v>
          </cell>
          <cell r="M122" t="str">
            <v>26 -  Pernambuco</v>
          </cell>
          <cell r="N122">
            <v>17.86</v>
          </cell>
        </row>
        <row r="123">
          <cell r="C123" t="str">
            <v>UPA IBURA - CG 015/2022</v>
          </cell>
          <cell r="E123" t="str">
            <v>3.14 - Alimentação Preparada</v>
          </cell>
          <cell r="F123">
            <v>17821037000183</v>
          </cell>
          <cell r="G123" t="str">
            <v xml:space="preserve">LAYS AMANDA </v>
          </cell>
          <cell r="H123" t="str">
            <v>B</v>
          </cell>
          <cell r="I123" t="str">
            <v>S</v>
          </cell>
          <cell r="J123" t="str">
            <v>10</v>
          </cell>
          <cell r="K123">
            <v>45539</v>
          </cell>
          <cell r="L123" t="str">
            <v>26240917821037000183550010000000101724934387</v>
          </cell>
          <cell r="M123" t="str">
            <v>26 -  Pernambuco</v>
          </cell>
          <cell r="N123">
            <v>18</v>
          </cell>
        </row>
        <row r="124">
          <cell r="C124" t="str">
            <v>UPA IBURA - CG 015/2022</v>
          </cell>
          <cell r="E124" t="str">
            <v>3.14 - Alimentação Preparada</v>
          </cell>
          <cell r="F124">
            <v>19216402000237</v>
          </cell>
          <cell r="G124" t="str">
            <v>SUPERMERCADO IRMAOS</v>
          </cell>
          <cell r="H124" t="str">
            <v>B</v>
          </cell>
          <cell r="I124" t="str">
            <v>S</v>
          </cell>
          <cell r="J124" t="str">
            <v>19137</v>
          </cell>
          <cell r="K124">
            <v>45537</v>
          </cell>
          <cell r="L124" t="str">
            <v>26240919216402000237550010000191371000191386</v>
          </cell>
          <cell r="M124" t="str">
            <v>26 -  Pernambuco</v>
          </cell>
          <cell r="N124">
            <v>527.63</v>
          </cell>
        </row>
        <row r="125">
          <cell r="C125" t="str">
            <v>UPA IBURA - CG 015/2022</v>
          </cell>
          <cell r="E125" t="str">
            <v>3.14 - Alimentação Preparada</v>
          </cell>
          <cell r="F125">
            <v>46561746000175</v>
          </cell>
          <cell r="G125" t="str">
            <v>KAUA VITOR</v>
          </cell>
          <cell r="H125" t="str">
            <v>B</v>
          </cell>
          <cell r="I125" t="str">
            <v>S</v>
          </cell>
          <cell r="J125" t="str">
            <v>5</v>
          </cell>
          <cell r="K125">
            <v>45538</v>
          </cell>
          <cell r="L125" t="str">
            <v>26240946561746000175550010000000051463200003</v>
          </cell>
          <cell r="M125" t="str">
            <v>26 -  Pernambuco</v>
          </cell>
          <cell r="N125">
            <v>335.5</v>
          </cell>
        </row>
        <row r="126">
          <cell r="C126" t="str">
            <v>UPA IBURA - CG 015/2022</v>
          </cell>
          <cell r="E126" t="str">
            <v>3.14 - Alimentação Preparada</v>
          </cell>
          <cell r="F126">
            <v>46561746000175</v>
          </cell>
          <cell r="G126" t="str">
            <v>KAUA VITOR</v>
          </cell>
          <cell r="H126" t="str">
            <v>B</v>
          </cell>
          <cell r="I126" t="str">
            <v>S</v>
          </cell>
          <cell r="J126" t="str">
            <v>6</v>
          </cell>
          <cell r="K126">
            <v>45538</v>
          </cell>
          <cell r="L126" t="str">
            <v>26240946561746000175550010000000061484600008</v>
          </cell>
          <cell r="M126" t="str">
            <v>26 -  Pernambuco</v>
          </cell>
          <cell r="N126">
            <v>274.87</v>
          </cell>
        </row>
        <row r="127">
          <cell r="C127" t="str">
            <v>UPA IBURA - CG 015/2022</v>
          </cell>
          <cell r="E127" t="str">
            <v>3.14 - Alimentação Preparada</v>
          </cell>
          <cell r="F127">
            <v>30645960000170</v>
          </cell>
          <cell r="G127" t="str">
            <v>BISTRO RESTAURANTE</v>
          </cell>
          <cell r="H127" t="str">
            <v>B</v>
          </cell>
          <cell r="I127" t="str">
            <v>S</v>
          </cell>
          <cell r="J127" t="str">
            <v>542</v>
          </cell>
          <cell r="K127">
            <v>45551</v>
          </cell>
          <cell r="L127" t="str">
            <v>26240930645960000170550010000005421220669967</v>
          </cell>
          <cell r="M127" t="str">
            <v>26 -  Pernambuco</v>
          </cell>
          <cell r="N127">
            <v>17817.3</v>
          </cell>
        </row>
        <row r="128">
          <cell r="C128" t="str">
            <v>UPA IBURA - CG 015/2022</v>
          </cell>
          <cell r="E128" t="str">
            <v>3.14 - Alimentação Preparada</v>
          </cell>
          <cell r="F128">
            <v>30645960000170</v>
          </cell>
          <cell r="G128" t="str">
            <v>BISTRO RESTAURANTE</v>
          </cell>
          <cell r="H128" t="str">
            <v>B</v>
          </cell>
          <cell r="I128" t="str">
            <v>S</v>
          </cell>
          <cell r="J128" t="str">
            <v>547</v>
          </cell>
          <cell r="K128">
            <v>45562</v>
          </cell>
          <cell r="L128" t="str">
            <v>26240930645960000170550010000005471284398693</v>
          </cell>
          <cell r="M128" t="str">
            <v>26 -  Pernambuco</v>
          </cell>
          <cell r="N128">
            <v>17817.3</v>
          </cell>
        </row>
        <row r="129">
          <cell r="C129" t="str">
            <v>UPA IBURA - CG 015/2022</v>
          </cell>
          <cell r="E129" t="str">
            <v>3.14 - Alimentação Preparada</v>
          </cell>
          <cell r="F129">
            <v>22006201000139</v>
          </cell>
          <cell r="G129" t="str">
            <v>FORTPEL COMERCIO</v>
          </cell>
          <cell r="H129" t="str">
            <v>B</v>
          </cell>
          <cell r="I129" t="str">
            <v>S</v>
          </cell>
          <cell r="J129" t="str">
            <v>264993</v>
          </cell>
          <cell r="K129">
            <v>45553</v>
          </cell>
          <cell r="L129" t="str">
            <v>26240922006201000139550000002649931102649937</v>
          </cell>
          <cell r="M129" t="str">
            <v>26 -  Pernambuco</v>
          </cell>
          <cell r="N129">
            <v>114</v>
          </cell>
        </row>
        <row r="130">
          <cell r="C130" t="str">
            <v>UPA IBURA - CG 015/2022</v>
          </cell>
          <cell r="E130" t="str">
            <v>3.14 - Alimentação Preparada</v>
          </cell>
          <cell r="F130">
            <v>24326435000199</v>
          </cell>
          <cell r="G130" t="str">
            <v>QUALIMAX</v>
          </cell>
          <cell r="H130" t="str">
            <v>B</v>
          </cell>
          <cell r="I130" t="str">
            <v>S</v>
          </cell>
          <cell r="J130" t="str">
            <v>44346</v>
          </cell>
          <cell r="K130">
            <v>45558</v>
          </cell>
          <cell r="L130" t="str">
            <v>26240924326435000199550010000443461448330840</v>
          </cell>
          <cell r="M130" t="str">
            <v>26 -  Pernambuco</v>
          </cell>
          <cell r="N130">
            <v>489.6</v>
          </cell>
        </row>
        <row r="131">
          <cell r="C131" t="str">
            <v>UPA IBURA - CG 015/2022</v>
          </cell>
          <cell r="E131" t="str">
            <v>3.14 - Alimentação Preparada</v>
          </cell>
          <cell r="F131">
            <v>22006201000139</v>
          </cell>
          <cell r="G131" t="str">
            <v>FORTPEL COMERCIO</v>
          </cell>
          <cell r="H131" t="str">
            <v>B</v>
          </cell>
          <cell r="I131" t="str">
            <v>S</v>
          </cell>
          <cell r="J131" t="str">
            <v>264993</v>
          </cell>
          <cell r="K131">
            <v>45553</v>
          </cell>
          <cell r="L131" t="str">
            <v>26240922006201000139550000002649931102649937</v>
          </cell>
          <cell r="M131" t="str">
            <v>26 -  Pernambuco</v>
          </cell>
          <cell r="N131">
            <v>104.97</v>
          </cell>
        </row>
        <row r="132">
          <cell r="C132" t="str">
            <v>UPA IBURA - CG 015/2022</v>
          </cell>
          <cell r="E132" t="str">
            <v>3.6 - Material de Expediente</v>
          </cell>
          <cell r="F132">
            <v>17821037000183</v>
          </cell>
          <cell r="G132" t="str">
            <v xml:space="preserve">LAYS AMANDA </v>
          </cell>
          <cell r="H132" t="str">
            <v>B</v>
          </cell>
          <cell r="I132" t="str">
            <v>S</v>
          </cell>
          <cell r="J132" t="str">
            <v>11</v>
          </cell>
          <cell r="K132">
            <v>45540</v>
          </cell>
          <cell r="L132" t="str">
            <v>26240917821037000183550010000000111348669020</v>
          </cell>
          <cell r="M132" t="str">
            <v>26 -  Pernambuco</v>
          </cell>
          <cell r="N132">
            <v>25</v>
          </cell>
        </row>
        <row r="133">
          <cell r="C133" t="str">
            <v>UPA IBURA - CG 015/2022</v>
          </cell>
          <cell r="E133" t="str">
            <v>3.6 - Material de Expediente</v>
          </cell>
          <cell r="F133">
            <v>22006201000139</v>
          </cell>
          <cell r="G133" t="str">
            <v>FORTPEL COMERCIO</v>
          </cell>
          <cell r="H133" t="str">
            <v>B</v>
          </cell>
          <cell r="I133" t="str">
            <v>S</v>
          </cell>
          <cell r="J133" t="str">
            <v>264993</v>
          </cell>
          <cell r="K133">
            <v>45553</v>
          </cell>
          <cell r="L133" t="str">
            <v>26240922006201000139550000002649931102649937</v>
          </cell>
          <cell r="M133" t="str">
            <v>26 -  Pernambuco</v>
          </cell>
          <cell r="N133">
            <v>443.1</v>
          </cell>
        </row>
        <row r="134">
          <cell r="C134" t="str">
            <v>UPA IBURA - CG 015/2022</v>
          </cell>
          <cell r="E134" t="str">
            <v>3.6 - Material de Expediente</v>
          </cell>
          <cell r="F134">
            <v>22006201000139</v>
          </cell>
          <cell r="G134" t="str">
            <v>FORTPEL COMERCIO</v>
          </cell>
          <cell r="H134" t="str">
            <v>B</v>
          </cell>
          <cell r="I134" t="str">
            <v>S</v>
          </cell>
          <cell r="J134" t="str">
            <v>264881</v>
          </cell>
          <cell r="K134">
            <v>45553</v>
          </cell>
          <cell r="L134" t="str">
            <v>26240922006201000139550000002648811102648810</v>
          </cell>
          <cell r="M134" t="str">
            <v>26 -  Pernambuco</v>
          </cell>
          <cell r="N134">
            <v>249</v>
          </cell>
        </row>
        <row r="135">
          <cell r="C135" t="str">
            <v>UPA IBURA - CG 015/2022</v>
          </cell>
          <cell r="E135" t="str">
            <v>3.6 - Material de Expediente</v>
          </cell>
          <cell r="F135">
            <v>24073694000155</v>
          </cell>
          <cell r="G135" t="str">
            <v>NAGEM</v>
          </cell>
          <cell r="H135" t="str">
            <v>B</v>
          </cell>
          <cell r="I135" t="str">
            <v>S</v>
          </cell>
          <cell r="J135" t="str">
            <v>128323</v>
          </cell>
          <cell r="K135">
            <v>45553</v>
          </cell>
          <cell r="L135" t="str">
            <v>26240924073694000155550020001283231003911256</v>
          </cell>
          <cell r="M135" t="str">
            <v>26 -  Pernambuco</v>
          </cell>
          <cell r="N135">
            <v>1465.2</v>
          </cell>
        </row>
        <row r="136">
          <cell r="C136" t="str">
            <v>UPA IBURA - CG 015/2022</v>
          </cell>
          <cell r="E136" t="str">
            <v>3.1 - Combustíveis e Lubrificantes Automotivos</v>
          </cell>
          <cell r="F136">
            <v>4740876000125</v>
          </cell>
          <cell r="G136" t="str">
            <v>ALELO</v>
          </cell>
          <cell r="H136" t="str">
            <v>S</v>
          </cell>
          <cell r="I136" t="str">
            <v>N</v>
          </cell>
          <cell r="J136" t="str">
            <v>493513</v>
          </cell>
          <cell r="K136">
            <v>45540</v>
          </cell>
          <cell r="N136">
            <v>6000</v>
          </cell>
        </row>
        <row r="137">
          <cell r="C137" t="str">
            <v>UPA IBURA - CG 015/2022</v>
          </cell>
          <cell r="E137" t="str">
            <v>3.2 - Gás e Outros Materiais Engarrafados</v>
          </cell>
          <cell r="F137">
            <v>3237583006521</v>
          </cell>
          <cell r="G137" t="str">
            <v>COPA ENERGIA</v>
          </cell>
          <cell r="H137" t="str">
            <v>B</v>
          </cell>
          <cell r="I137" t="str">
            <v>S</v>
          </cell>
          <cell r="J137">
            <v>2230</v>
          </cell>
          <cell r="K137">
            <v>45539</v>
          </cell>
          <cell r="L137" t="str">
            <v>26240903237583006521550140000022301488873792</v>
          </cell>
          <cell r="M137" t="str">
            <v>26 -  Pernambuco</v>
          </cell>
          <cell r="N137">
            <v>349.07</v>
          </cell>
        </row>
        <row r="138">
          <cell r="C138" t="str">
            <v>UPA IBURA - CG 015/2022</v>
          </cell>
          <cell r="E138" t="str">
            <v>3.2 - Gás e Outros Materiais Engarrafados</v>
          </cell>
          <cell r="F138">
            <v>3237583006521</v>
          </cell>
          <cell r="G138" t="str">
            <v>COPA ENERGIA</v>
          </cell>
          <cell r="H138" t="str">
            <v>B</v>
          </cell>
          <cell r="I138" t="str">
            <v>S</v>
          </cell>
          <cell r="J138" t="str">
            <v>1876</v>
          </cell>
          <cell r="K138">
            <v>45556</v>
          </cell>
          <cell r="L138" t="str">
            <v>26240903237583006521550130000018761476373723</v>
          </cell>
          <cell r="M138" t="str">
            <v>26 -  Pernambuco</v>
          </cell>
          <cell r="N138">
            <v>349.07</v>
          </cell>
        </row>
        <row r="139">
          <cell r="C139" t="str">
            <v>UPA IBURA - CG 015/2022</v>
          </cell>
          <cell r="E139" t="str">
            <v xml:space="preserve">3.9 - Material para Manutenção de Bens Imóveis </v>
          </cell>
          <cell r="F139">
            <v>19216402000237</v>
          </cell>
          <cell r="G139" t="str">
            <v>SUPERMERCADO IRMAOS</v>
          </cell>
          <cell r="H139" t="str">
            <v>B</v>
          </cell>
          <cell r="I139" t="str">
            <v>S</v>
          </cell>
          <cell r="J139" t="str">
            <v>19137</v>
          </cell>
          <cell r="K139">
            <v>45537</v>
          </cell>
          <cell r="L139" t="str">
            <v>26240919216402000237550010000191371000191386</v>
          </cell>
          <cell r="M139" t="str">
            <v>26 -  Pernambuco</v>
          </cell>
          <cell r="N139">
            <v>6.13</v>
          </cell>
        </row>
        <row r="140">
          <cell r="C140" t="str">
            <v>UPA IBURA - CG 015/2022</v>
          </cell>
          <cell r="E140" t="str">
            <v xml:space="preserve">3.9 - Material para Manutenção de Bens Imóveis </v>
          </cell>
          <cell r="F140">
            <v>92660406000623</v>
          </cell>
          <cell r="G140" t="str">
            <v>FRIGELAR COMERCIO</v>
          </cell>
          <cell r="H140" t="str">
            <v>B</v>
          </cell>
          <cell r="I140" t="str">
            <v>S</v>
          </cell>
          <cell r="J140" t="str">
            <v>850244</v>
          </cell>
          <cell r="K140">
            <v>45516</v>
          </cell>
          <cell r="L140" t="str">
            <v>26240892660406000623550050008502441000046560</v>
          </cell>
          <cell r="M140" t="str">
            <v>26 -  Pernambuco</v>
          </cell>
          <cell r="N140">
            <v>1570.68</v>
          </cell>
        </row>
        <row r="141">
          <cell r="C141" t="str">
            <v>UPA IBURA - CG 015/2022</v>
          </cell>
          <cell r="E141" t="str">
            <v xml:space="preserve">3.9 - Material para Manutenção de Bens Imóveis </v>
          </cell>
          <cell r="F141">
            <v>17821037000183</v>
          </cell>
          <cell r="G141" t="str">
            <v xml:space="preserve">LAYS AMANDA </v>
          </cell>
          <cell r="H141" t="str">
            <v>B</v>
          </cell>
          <cell r="I141" t="str">
            <v>S</v>
          </cell>
          <cell r="J141" t="str">
            <v>10</v>
          </cell>
          <cell r="K141">
            <v>45539</v>
          </cell>
          <cell r="L141" t="str">
            <v>26240917821037000183550010000000101724934387</v>
          </cell>
          <cell r="M141" t="str">
            <v>26 -  Pernambuco</v>
          </cell>
          <cell r="N141">
            <v>2935.15</v>
          </cell>
        </row>
        <row r="142">
          <cell r="C142" t="str">
            <v>UPA IBURA - CG 015/2022</v>
          </cell>
          <cell r="E142" t="str">
            <v xml:space="preserve">3.9 - Material para Manutenção de Bens Imóveis </v>
          </cell>
          <cell r="F142">
            <v>17821037000183</v>
          </cell>
          <cell r="G142" t="str">
            <v xml:space="preserve">LAYS AMANDA </v>
          </cell>
          <cell r="H142" t="str">
            <v>B</v>
          </cell>
          <cell r="I142" t="str">
            <v>S</v>
          </cell>
          <cell r="J142" t="str">
            <v>11</v>
          </cell>
          <cell r="K142">
            <v>45540</v>
          </cell>
          <cell r="L142" t="str">
            <v>26240917821037000183550010000000111348669020</v>
          </cell>
          <cell r="M142" t="str">
            <v>26 -  Pernambuco</v>
          </cell>
          <cell r="N142">
            <v>2132.6999999999998</v>
          </cell>
        </row>
        <row r="143">
          <cell r="C143" t="str">
            <v>UPA IBURA - CG 015/2022</v>
          </cell>
          <cell r="E143" t="str">
            <v xml:space="preserve">3.9 - Material para Manutenção de Bens Imóveis </v>
          </cell>
          <cell r="F143">
            <v>17821037000183</v>
          </cell>
          <cell r="G143" t="str">
            <v xml:space="preserve">LAYS AMANDA </v>
          </cell>
          <cell r="H143" t="str">
            <v>B</v>
          </cell>
          <cell r="I143" t="str">
            <v>S</v>
          </cell>
          <cell r="J143" t="str">
            <v>12</v>
          </cell>
          <cell r="K143">
            <v>45541</v>
          </cell>
          <cell r="L143" t="str">
            <v>26240917821037000183550010000000121300212796</v>
          </cell>
          <cell r="M143" t="str">
            <v>26 -  Pernambuco</v>
          </cell>
          <cell r="N143">
            <v>2388.75</v>
          </cell>
        </row>
        <row r="144">
          <cell r="C144" t="str">
            <v>UPA IBURA - CG 015/2022</v>
          </cell>
          <cell r="E144" t="str">
            <v xml:space="preserve">3.9 - Material para Manutenção de Bens Imóveis </v>
          </cell>
          <cell r="F144">
            <v>17821037000183</v>
          </cell>
          <cell r="G144" t="str">
            <v xml:space="preserve">LAYS AMANDA </v>
          </cell>
          <cell r="H144" t="str">
            <v>B</v>
          </cell>
          <cell r="I144" t="str">
            <v>S</v>
          </cell>
          <cell r="J144" t="str">
            <v>13</v>
          </cell>
          <cell r="K144">
            <v>45545</v>
          </cell>
          <cell r="L144" t="str">
            <v>26240917821037000183550010000000131277408020</v>
          </cell>
          <cell r="M144" t="str">
            <v>26 -  Pernambuco</v>
          </cell>
          <cell r="N144">
            <v>3061.6</v>
          </cell>
        </row>
        <row r="145">
          <cell r="C145" t="str">
            <v>UPA IBURA - CG 015/2022</v>
          </cell>
          <cell r="E145" t="str">
            <v xml:space="preserve">3.9 - Material para Manutenção de Bens Imóveis </v>
          </cell>
          <cell r="F145">
            <v>44142611000140</v>
          </cell>
          <cell r="G145" t="str">
            <v>COMERCIAL REAL</v>
          </cell>
          <cell r="H145" t="str">
            <v>B</v>
          </cell>
          <cell r="I145" t="str">
            <v>S</v>
          </cell>
          <cell r="J145" t="str">
            <v>216</v>
          </cell>
          <cell r="K145">
            <v>45548</v>
          </cell>
          <cell r="L145" t="str">
            <v>26240944142611000140550010000002161000002185</v>
          </cell>
          <cell r="M145" t="str">
            <v>26 -  Pernambuco</v>
          </cell>
          <cell r="N145">
            <v>643</v>
          </cell>
        </row>
        <row r="146">
          <cell r="C146" t="str">
            <v>UPA IBURA - CG 015/2022</v>
          </cell>
          <cell r="E146" t="str">
            <v xml:space="preserve">3.9 - Material para Manutenção de Bens Imóveis </v>
          </cell>
          <cell r="F146">
            <v>660183000171</v>
          </cell>
          <cell r="G146" t="str">
            <v>DTECH INOVA</v>
          </cell>
          <cell r="H146" t="str">
            <v>B</v>
          </cell>
          <cell r="I146" t="str">
            <v>S</v>
          </cell>
          <cell r="J146" t="str">
            <v>25112</v>
          </cell>
          <cell r="K146">
            <v>45519</v>
          </cell>
          <cell r="L146" t="str">
            <v>53240800660183000171550010000251121713451159</v>
          </cell>
          <cell r="M146" t="str">
            <v>53 -  Distrito Federal</v>
          </cell>
          <cell r="N146">
            <v>130.80000000000001</v>
          </cell>
        </row>
        <row r="147">
          <cell r="C147" t="str">
            <v>UPA IBURA - CG 015/2022</v>
          </cell>
          <cell r="E147" t="str">
            <v xml:space="preserve">3.9 - Material para Manutenção de Bens Imóveis </v>
          </cell>
          <cell r="F147">
            <v>15085576000176</v>
          </cell>
          <cell r="G147" t="str">
            <v>LG SISTEMAS</v>
          </cell>
          <cell r="H147" t="str">
            <v>B</v>
          </cell>
          <cell r="I147" t="str">
            <v>S</v>
          </cell>
          <cell r="J147" t="str">
            <v>835</v>
          </cell>
          <cell r="K147">
            <v>45506</v>
          </cell>
          <cell r="L147" t="str">
            <v>35240815085576000176550010000008351290444993</v>
          </cell>
          <cell r="M147" t="str">
            <v>35 -  São Paulo</v>
          </cell>
          <cell r="N147">
            <v>290.93</v>
          </cell>
        </row>
        <row r="148">
          <cell r="C148" t="str">
            <v>UPA IBURA - CG 015/2022</v>
          </cell>
          <cell r="E148" t="str">
            <v xml:space="preserve">3.9 - Material para Manutenção de Bens Imóveis </v>
          </cell>
          <cell r="F148">
            <v>17821037000183</v>
          </cell>
          <cell r="G148" t="str">
            <v xml:space="preserve">LAYS AMANDA </v>
          </cell>
          <cell r="H148" t="str">
            <v>B</v>
          </cell>
          <cell r="I148" t="str">
            <v>S</v>
          </cell>
          <cell r="J148" t="str">
            <v>14</v>
          </cell>
          <cell r="K148">
            <v>45561</v>
          </cell>
          <cell r="L148" t="str">
            <v>26240917821037000183550010000000141147377130</v>
          </cell>
          <cell r="M148" t="str">
            <v>26 -  Pernambuco</v>
          </cell>
          <cell r="N148">
            <v>2256.6999999999998</v>
          </cell>
        </row>
        <row r="149">
          <cell r="C149" t="str">
            <v>UPA IBURA - CG 015/2022</v>
          </cell>
          <cell r="E149" t="str">
            <v xml:space="preserve">3.9 - Material para Manutenção de Bens Imóveis </v>
          </cell>
          <cell r="F149">
            <v>17821037000183</v>
          </cell>
          <cell r="G149" t="str">
            <v xml:space="preserve">LAYS AMANDA </v>
          </cell>
          <cell r="H149" t="str">
            <v>B</v>
          </cell>
          <cell r="I149" t="str">
            <v>S</v>
          </cell>
          <cell r="J149" t="str">
            <v>15</v>
          </cell>
          <cell r="K149">
            <v>45562</v>
          </cell>
          <cell r="L149" t="str">
            <v>26240917821037000183550010000000151839488939</v>
          </cell>
          <cell r="M149" t="str">
            <v>26 -  Pernambuco</v>
          </cell>
          <cell r="N149">
            <v>2232.5</v>
          </cell>
        </row>
        <row r="150">
          <cell r="C150" t="str">
            <v>UPA IBURA - CG 015/2022</v>
          </cell>
          <cell r="E150" t="str">
            <v xml:space="preserve">3.9 - Material para Manutenção de Bens Imóveis </v>
          </cell>
          <cell r="F150">
            <v>13549364000177</v>
          </cell>
          <cell r="G150" t="str">
            <v>GILBERTO LUIZ</v>
          </cell>
          <cell r="H150" t="str">
            <v>B</v>
          </cell>
          <cell r="I150" t="str">
            <v>S</v>
          </cell>
          <cell r="J150" t="str">
            <v>207</v>
          </cell>
          <cell r="K150">
            <v>45560</v>
          </cell>
          <cell r="L150" t="str">
            <v>26240913549364000177550010000002071973949481</v>
          </cell>
          <cell r="M150" t="str">
            <v>26 -  Pernambuco</v>
          </cell>
          <cell r="N150">
            <v>3160</v>
          </cell>
        </row>
        <row r="151">
          <cell r="C151" t="str">
            <v>UPA IBURA - CG 015/2022</v>
          </cell>
          <cell r="E151" t="str">
            <v xml:space="preserve">3.10 - Material para Manutenção de Bens Móveis </v>
          </cell>
          <cell r="F151">
            <v>17821037000183</v>
          </cell>
          <cell r="G151" t="str">
            <v xml:space="preserve">LAYS AMANDA </v>
          </cell>
          <cell r="H151" t="str">
            <v>B</v>
          </cell>
          <cell r="I151" t="str">
            <v>S</v>
          </cell>
          <cell r="J151" t="str">
            <v>12</v>
          </cell>
          <cell r="K151">
            <v>45541</v>
          </cell>
          <cell r="L151" t="str">
            <v>26240917821037000183550010000000121300212796</v>
          </cell>
          <cell r="M151" t="str">
            <v>26 -  Pernambuco</v>
          </cell>
          <cell r="N151">
            <v>145</v>
          </cell>
        </row>
        <row r="152">
          <cell r="C152" t="str">
            <v>UPA IBURA - CG 015/2022</v>
          </cell>
          <cell r="E152" t="str">
            <v xml:space="preserve">3.10 - Material para Manutenção de Bens Móveis </v>
          </cell>
          <cell r="F152">
            <v>6814684000141</v>
          </cell>
          <cell r="G152" t="str">
            <v>LOGNET COMERCIO</v>
          </cell>
          <cell r="H152" t="str">
            <v>B</v>
          </cell>
          <cell r="I152" t="str">
            <v>S</v>
          </cell>
          <cell r="J152" t="str">
            <v>196132</v>
          </cell>
          <cell r="K152">
            <v>45558</v>
          </cell>
          <cell r="L152" t="str">
            <v>26240906814684000141550030001961321005001648</v>
          </cell>
          <cell r="M152" t="str">
            <v>26 -  Pernambuco</v>
          </cell>
          <cell r="N152">
            <v>2396.9699999999998</v>
          </cell>
        </row>
        <row r="153">
          <cell r="C153" t="str">
            <v>UPA IBURA - CG 015/2022</v>
          </cell>
          <cell r="E153" t="str">
            <v xml:space="preserve">3.10 - Material para Manutenção de Bens Móveis </v>
          </cell>
          <cell r="F153">
            <v>17821037000183</v>
          </cell>
          <cell r="G153" t="str">
            <v xml:space="preserve">LAYS AMANDA </v>
          </cell>
          <cell r="H153" t="str">
            <v>B</v>
          </cell>
          <cell r="I153" t="str">
            <v>S</v>
          </cell>
          <cell r="J153" t="str">
            <v>11</v>
          </cell>
          <cell r="K153">
            <v>45540</v>
          </cell>
          <cell r="L153" t="str">
            <v>26240917821037000183550010000000111348669020</v>
          </cell>
          <cell r="M153" t="str">
            <v>26 -  Pernambuco</v>
          </cell>
          <cell r="N153">
            <v>29</v>
          </cell>
        </row>
        <row r="154">
          <cell r="C154" t="str">
            <v>UPA IBURA - CG 015/2022</v>
          </cell>
          <cell r="E154" t="str">
            <v xml:space="preserve">3.10 - Material para Manutenção de Bens Móveis </v>
          </cell>
          <cell r="F154">
            <v>17821037000183</v>
          </cell>
          <cell r="G154" t="str">
            <v xml:space="preserve">LAYS AMANDA </v>
          </cell>
          <cell r="H154" t="str">
            <v>B</v>
          </cell>
          <cell r="I154" t="str">
            <v>S</v>
          </cell>
          <cell r="J154" t="str">
            <v>13</v>
          </cell>
          <cell r="K154">
            <v>45545</v>
          </cell>
          <cell r="L154" t="str">
            <v>26240917821037000183550010000000131277408020</v>
          </cell>
          <cell r="M154" t="str">
            <v>26 -  Pernambuco</v>
          </cell>
          <cell r="N154">
            <v>19</v>
          </cell>
        </row>
        <row r="155">
          <cell r="C155" t="str">
            <v>UPA IBURA - CG 015/2022</v>
          </cell>
          <cell r="E155" t="str">
            <v xml:space="preserve">3.8 - Uniformes, Tecidos e Aviamentos </v>
          </cell>
          <cell r="F155">
            <v>21765916000102</v>
          </cell>
          <cell r="G155" t="str">
            <v>J.G BORDADOS</v>
          </cell>
          <cell r="H155" t="str">
            <v>B</v>
          </cell>
          <cell r="I155" t="str">
            <v>S</v>
          </cell>
          <cell r="J155" t="str">
            <v>1290</v>
          </cell>
          <cell r="K155">
            <v>45551</v>
          </cell>
          <cell r="L155" t="str">
            <v>26240921765916000102550010000012901030202601</v>
          </cell>
          <cell r="M155" t="str">
            <v>26 -  Pernambuco</v>
          </cell>
          <cell r="N155">
            <v>410</v>
          </cell>
        </row>
        <row r="156">
          <cell r="C156" t="str">
            <v>UPA IBURA - CG 015/2022</v>
          </cell>
          <cell r="E156" t="str">
            <v>3.99 - Outras despesas com Material de Consumo</v>
          </cell>
          <cell r="F156">
            <v>37562240000270</v>
          </cell>
          <cell r="G156" t="str">
            <v>TESLA COMERCIO</v>
          </cell>
          <cell r="H156" t="str">
            <v>B</v>
          </cell>
          <cell r="I156" t="str">
            <v>S</v>
          </cell>
          <cell r="J156" t="str">
            <v>156850</v>
          </cell>
          <cell r="K156">
            <v>45506</v>
          </cell>
          <cell r="L156" t="str">
            <v>35240837562240000270550010001568501291885142</v>
          </cell>
          <cell r="M156" t="str">
            <v>35 -  São Paulo</v>
          </cell>
          <cell r="N156">
            <v>319.77999999999997</v>
          </cell>
        </row>
        <row r="157">
          <cell r="C157" t="str">
            <v>UPA IBURA - CG 015/2022</v>
          </cell>
          <cell r="E157" t="str">
            <v>3.99 - Outras despesas com Material de Consumo</v>
          </cell>
          <cell r="F157">
            <v>1781007000150</v>
          </cell>
          <cell r="G157" t="str">
            <v>FG INFONTEC</v>
          </cell>
          <cell r="H157" t="str">
            <v>B</v>
          </cell>
          <cell r="I157" t="str">
            <v>S</v>
          </cell>
          <cell r="J157" t="str">
            <v>10439</v>
          </cell>
          <cell r="K157">
            <v>45560</v>
          </cell>
          <cell r="L157" t="str">
            <v>26240901781007000150550010000104391984372910</v>
          </cell>
          <cell r="M157" t="str">
            <v>26 -  Pernambuco</v>
          </cell>
          <cell r="N157">
            <v>1500</v>
          </cell>
        </row>
        <row r="158">
          <cell r="C158" t="str">
            <v>UPA IBURA - CG 015/2022</v>
          </cell>
          <cell r="E158" t="str">
            <v xml:space="preserve">5.21 - Seguros em geral </v>
          </cell>
          <cell r="F158">
            <v>3502099000118</v>
          </cell>
          <cell r="G158" t="str">
            <v>CHUBB SEGUROS BRASIL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45258</v>
          </cell>
          <cell r="N158">
            <v>633.38</v>
          </cell>
        </row>
        <row r="159">
          <cell r="C159" t="str">
            <v>UPA IBURA - CG 015/2022</v>
          </cell>
          <cell r="E159" t="str">
            <v xml:space="preserve">5.21 - Seguros em geral </v>
          </cell>
          <cell r="F159">
            <v>61074175000138</v>
          </cell>
          <cell r="G159" t="str">
            <v>MAPFRE SEGUROS GERAIS S/A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45493</v>
          </cell>
          <cell r="N159">
            <v>117.71</v>
          </cell>
        </row>
        <row r="160">
          <cell r="C160" t="str">
            <v>UPA IBURA - CG 015/2022</v>
          </cell>
          <cell r="E160" t="str">
            <v>5.99 - Outros Serviços de Terceiros Pessoa Jurídica</v>
          </cell>
          <cell r="F160">
            <v>10583920000214</v>
          </cell>
          <cell r="G160" t="str">
            <v>TRSD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45575</v>
          </cell>
          <cell r="N160">
            <v>1597.27</v>
          </cell>
        </row>
        <row r="161">
          <cell r="C161" t="str">
            <v>UPA IBURA - CG 015/2022</v>
          </cell>
          <cell r="E161" t="str">
            <v>5.99 - Outros Serviços de Terceiros Pessoa Jurídica</v>
          </cell>
          <cell r="F161">
            <v>4740876000125</v>
          </cell>
          <cell r="G161" t="str">
            <v>ALELO INSTITUIÇÃO DE PAGAMENTOS S.A</v>
          </cell>
          <cell r="H161" t="str">
            <v>S</v>
          </cell>
          <cell r="I161" t="str">
            <v>N</v>
          </cell>
          <cell r="J161" t="str">
            <v>493513</v>
          </cell>
          <cell r="K161">
            <v>45540</v>
          </cell>
          <cell r="N161">
            <v>70.2</v>
          </cell>
        </row>
        <row r="162">
          <cell r="C162" t="str">
            <v>UPA IBURA - CG 015/2022</v>
          </cell>
          <cell r="E162" t="str">
            <v xml:space="preserve">5.25 - Serviços Bancários </v>
          </cell>
          <cell r="F162">
            <v>90400888000142</v>
          </cell>
          <cell r="G162" t="str">
            <v>SANTANDER</v>
          </cell>
          <cell r="H162" t="str">
            <v>S</v>
          </cell>
          <cell r="I162" t="str">
            <v>N</v>
          </cell>
          <cell r="J162" t="str">
            <v>0</v>
          </cell>
          <cell r="K162">
            <v>45551</v>
          </cell>
          <cell r="N162">
            <v>35</v>
          </cell>
        </row>
        <row r="163">
          <cell r="C163" t="str">
            <v>UPA IBURA - CG 015/2022</v>
          </cell>
          <cell r="E163" t="str">
            <v xml:space="preserve">5.25 - Serviços Bancários </v>
          </cell>
          <cell r="F163">
            <v>10572048000128</v>
          </cell>
          <cell r="G163" t="str">
            <v>SECRETARIA ESTADUAL DE SAUDE</v>
          </cell>
          <cell r="H163" t="str">
            <v>S</v>
          </cell>
          <cell r="I163" t="str">
            <v>N</v>
          </cell>
          <cell r="J163" t="str">
            <v>0</v>
          </cell>
          <cell r="K163">
            <v>45540</v>
          </cell>
          <cell r="N163">
            <v>7.5</v>
          </cell>
        </row>
        <row r="164">
          <cell r="C164" t="str">
            <v>UPA IBURA - CG 015/2022</v>
          </cell>
          <cell r="E164" t="str">
            <v xml:space="preserve">5.25 - Serviços Bancários </v>
          </cell>
          <cell r="F164">
            <v>10572048000128</v>
          </cell>
          <cell r="G164" t="str">
            <v>SECRETARIA ESTADUAL DE SAUDE</v>
          </cell>
          <cell r="H164" t="str">
            <v>S</v>
          </cell>
          <cell r="I164" t="str">
            <v>N</v>
          </cell>
          <cell r="J164" t="str">
            <v>0</v>
          </cell>
          <cell r="K164">
            <v>45545</v>
          </cell>
          <cell r="N164">
            <v>7.5</v>
          </cell>
        </row>
        <row r="165">
          <cell r="C165" t="str">
            <v>UPA IBURA - CG 015/2022</v>
          </cell>
          <cell r="E165" t="str">
            <v xml:space="preserve">5.25 - Serviços Bancários </v>
          </cell>
          <cell r="F165">
            <v>90400888000142</v>
          </cell>
          <cell r="G165" t="str">
            <v>SANTANDER</v>
          </cell>
          <cell r="H165" t="str">
            <v>S</v>
          </cell>
          <cell r="I165" t="str">
            <v>N</v>
          </cell>
          <cell r="J165" t="str">
            <v>0</v>
          </cell>
          <cell r="K165">
            <v>45538</v>
          </cell>
          <cell r="N165">
            <v>117</v>
          </cell>
        </row>
        <row r="166">
          <cell r="C166" t="str">
            <v>UPA IBURA - CG 015/2022</v>
          </cell>
          <cell r="E166" t="str">
            <v xml:space="preserve">5.25 - Serviços Bancários </v>
          </cell>
          <cell r="F166">
            <v>90400888000142</v>
          </cell>
          <cell r="G166" t="str">
            <v>SANTANDER</v>
          </cell>
          <cell r="H166" t="str">
            <v>S</v>
          </cell>
          <cell r="I166" t="str">
            <v>N</v>
          </cell>
          <cell r="J166" t="str">
            <v>0</v>
          </cell>
          <cell r="K166">
            <v>45544</v>
          </cell>
          <cell r="N166">
            <v>27</v>
          </cell>
        </row>
        <row r="167">
          <cell r="C167" t="str">
            <v>UPA IBURA - CG 015/2022</v>
          </cell>
          <cell r="E167" t="str">
            <v xml:space="preserve">5.25 - Serviços Bancários </v>
          </cell>
          <cell r="F167">
            <v>90400888000142</v>
          </cell>
          <cell r="G167" t="str">
            <v>SANTANDER</v>
          </cell>
          <cell r="H167" t="str">
            <v>S</v>
          </cell>
          <cell r="I167" t="str">
            <v>N</v>
          </cell>
          <cell r="J167" t="str">
            <v>0</v>
          </cell>
          <cell r="K167">
            <v>45545</v>
          </cell>
          <cell r="N167">
            <v>45</v>
          </cell>
        </row>
        <row r="168">
          <cell r="C168" t="str">
            <v>UPA IBURA - CG 015/2022</v>
          </cell>
          <cell r="E168" t="str">
            <v xml:space="preserve">5.25 - Serviços Bancários </v>
          </cell>
          <cell r="F168">
            <v>90400888000142</v>
          </cell>
          <cell r="G168" t="str">
            <v>SANTANDER</v>
          </cell>
          <cell r="H168" t="str">
            <v>S</v>
          </cell>
          <cell r="I168" t="str">
            <v>N</v>
          </cell>
          <cell r="J168" t="str">
            <v>0</v>
          </cell>
          <cell r="K168">
            <v>45546</v>
          </cell>
          <cell r="N168">
            <v>45</v>
          </cell>
        </row>
        <row r="169">
          <cell r="C169" t="str">
            <v>UPA IBURA - CG 015/2022</v>
          </cell>
          <cell r="E169" t="str">
            <v xml:space="preserve">5.25 - Serviços Bancários </v>
          </cell>
          <cell r="F169">
            <v>90400888000142</v>
          </cell>
          <cell r="G169" t="str">
            <v>SANTANDER</v>
          </cell>
          <cell r="H169" t="str">
            <v>S</v>
          </cell>
          <cell r="I169" t="str">
            <v>N</v>
          </cell>
          <cell r="J169" t="str">
            <v>0</v>
          </cell>
          <cell r="K169">
            <v>45547</v>
          </cell>
          <cell r="N169">
            <v>72</v>
          </cell>
        </row>
        <row r="170">
          <cell r="C170" t="str">
            <v>UPA IBURA - CG 015/2022</v>
          </cell>
          <cell r="E170" t="str">
            <v xml:space="preserve">5.25 - Serviços Bancários </v>
          </cell>
          <cell r="F170">
            <v>90400888000142</v>
          </cell>
          <cell r="G170" t="str">
            <v>SANTANDER</v>
          </cell>
          <cell r="H170" t="str">
            <v>S</v>
          </cell>
          <cell r="I170" t="str">
            <v>N</v>
          </cell>
          <cell r="J170" t="str">
            <v>0</v>
          </cell>
          <cell r="K170">
            <v>45548</v>
          </cell>
          <cell r="N170">
            <v>54</v>
          </cell>
        </row>
        <row r="171">
          <cell r="C171" t="str">
            <v>UPA IBURA - CG 015/2022</v>
          </cell>
          <cell r="E171" t="str">
            <v xml:space="preserve">5.25 - Serviços Bancários </v>
          </cell>
          <cell r="F171">
            <v>90400888000142</v>
          </cell>
          <cell r="G171" t="str">
            <v>SANTANDER</v>
          </cell>
          <cell r="H171" t="str">
            <v>S</v>
          </cell>
          <cell r="I171" t="str">
            <v>N</v>
          </cell>
          <cell r="J171" t="str">
            <v>0</v>
          </cell>
          <cell r="K171">
            <v>45551</v>
          </cell>
          <cell r="N171">
            <v>36</v>
          </cell>
        </row>
        <row r="172">
          <cell r="C172" t="str">
            <v>UPA IBURA - CG 015/2022</v>
          </cell>
          <cell r="E172" t="str">
            <v xml:space="preserve">5.25 - Serviços Bancários </v>
          </cell>
          <cell r="F172">
            <v>90400888000142</v>
          </cell>
          <cell r="G172" t="str">
            <v>SANTANDER</v>
          </cell>
          <cell r="H172" t="str">
            <v>S</v>
          </cell>
          <cell r="I172" t="str">
            <v>N</v>
          </cell>
          <cell r="J172" t="str">
            <v>0</v>
          </cell>
          <cell r="K172">
            <v>45552</v>
          </cell>
          <cell r="N172">
            <v>9</v>
          </cell>
        </row>
        <row r="173">
          <cell r="C173" t="str">
            <v>UPA IBURA - CG 015/2022</v>
          </cell>
          <cell r="E173" t="str">
            <v xml:space="preserve">5.25 - Serviços Bancários </v>
          </cell>
          <cell r="F173">
            <v>90400888000142</v>
          </cell>
          <cell r="G173" t="str">
            <v>SANTANDER</v>
          </cell>
          <cell r="H173" t="str">
            <v>S</v>
          </cell>
          <cell r="I173" t="str">
            <v>N</v>
          </cell>
          <cell r="J173" t="str">
            <v>0</v>
          </cell>
          <cell r="K173">
            <v>45553</v>
          </cell>
          <cell r="N173">
            <v>27</v>
          </cell>
        </row>
        <row r="174">
          <cell r="C174" t="str">
            <v>UPA IBURA - CG 015/2022</v>
          </cell>
          <cell r="E174" t="str">
            <v xml:space="preserve">5.25 - Serviços Bancários </v>
          </cell>
          <cell r="F174">
            <v>90400888000142</v>
          </cell>
          <cell r="G174" t="str">
            <v>SANTANDER</v>
          </cell>
          <cell r="H174" t="str">
            <v>S</v>
          </cell>
          <cell r="I174" t="str">
            <v>N</v>
          </cell>
          <cell r="J174" t="str">
            <v>0</v>
          </cell>
          <cell r="K174">
            <v>45554</v>
          </cell>
          <cell r="N174">
            <v>171</v>
          </cell>
        </row>
        <row r="175">
          <cell r="C175" t="str">
            <v>UPA IBURA - CG 015/2022</v>
          </cell>
          <cell r="E175" t="str">
            <v xml:space="preserve">5.25 - Serviços Bancários </v>
          </cell>
          <cell r="F175">
            <v>90400888000142</v>
          </cell>
          <cell r="G175" t="str">
            <v>SANTANDER</v>
          </cell>
          <cell r="H175" t="str">
            <v>S</v>
          </cell>
          <cell r="I175" t="str">
            <v>N</v>
          </cell>
          <cell r="J175" t="str">
            <v>0</v>
          </cell>
          <cell r="K175">
            <v>45555</v>
          </cell>
          <cell r="N175">
            <v>36</v>
          </cell>
        </row>
        <row r="176">
          <cell r="C176" t="str">
            <v>UPA IBURA - CG 015/2022</v>
          </cell>
          <cell r="E176" t="str">
            <v xml:space="preserve">5.25 - Serviços Bancários </v>
          </cell>
          <cell r="F176">
            <v>90400888000142</v>
          </cell>
          <cell r="G176" t="str">
            <v>SANTANDER</v>
          </cell>
          <cell r="H176" t="str">
            <v>S</v>
          </cell>
          <cell r="I176" t="str">
            <v>N</v>
          </cell>
          <cell r="J176" t="str">
            <v>0</v>
          </cell>
          <cell r="K176">
            <v>45559</v>
          </cell>
          <cell r="N176">
            <v>9</v>
          </cell>
        </row>
        <row r="177">
          <cell r="C177" t="str">
            <v>UPA IBURA - CG 015/2022</v>
          </cell>
          <cell r="E177" t="str">
            <v xml:space="preserve">5.25 - Serviços Bancários </v>
          </cell>
          <cell r="F177">
            <v>90400888000142</v>
          </cell>
          <cell r="G177" t="str">
            <v>SANTANDER</v>
          </cell>
          <cell r="H177" t="str">
            <v>S</v>
          </cell>
          <cell r="I177" t="str">
            <v>N</v>
          </cell>
          <cell r="J177" t="str">
            <v>0</v>
          </cell>
          <cell r="K177">
            <v>45561</v>
          </cell>
          <cell r="N177">
            <v>9</v>
          </cell>
        </row>
        <row r="178">
          <cell r="C178" t="str">
            <v>UPA IBURA - CG 015/2022</v>
          </cell>
          <cell r="E178" t="str">
            <v xml:space="preserve">5.25 - Serviços Bancários </v>
          </cell>
          <cell r="F178">
            <v>90400888000142</v>
          </cell>
          <cell r="G178" t="str">
            <v>SANTANDER</v>
          </cell>
          <cell r="H178" t="str">
            <v>S</v>
          </cell>
          <cell r="I178" t="str">
            <v>N</v>
          </cell>
          <cell r="J178" t="str">
            <v>0</v>
          </cell>
          <cell r="K178">
            <v>45565</v>
          </cell>
          <cell r="N178">
            <v>27</v>
          </cell>
        </row>
        <row r="179">
          <cell r="C179" t="str">
            <v>UPA IBURA - CG 015/2022</v>
          </cell>
          <cell r="E179" t="str">
            <v>5.9 - Telefonia Móvel</v>
          </cell>
          <cell r="F179">
            <v>2558157000839</v>
          </cell>
          <cell r="G179" t="str">
            <v>VIVO</v>
          </cell>
          <cell r="H179" t="str">
            <v>S</v>
          </cell>
          <cell r="I179" t="str">
            <v>N</v>
          </cell>
          <cell r="J179" t="str">
            <v>0</v>
          </cell>
          <cell r="K179">
            <v>45552</v>
          </cell>
          <cell r="N179">
            <v>637.80999999999995</v>
          </cell>
        </row>
        <row r="180">
          <cell r="C180" t="str">
            <v>UPA IBURA - CG 015/2022</v>
          </cell>
          <cell r="E180" t="str">
            <v>5.18 - Teledonia Fixa</v>
          </cell>
          <cell r="F180">
            <v>11844663000109</v>
          </cell>
          <cell r="G180" t="str">
            <v xml:space="preserve">UM TELECOM </v>
          </cell>
          <cell r="H180" t="str">
            <v>S</v>
          </cell>
          <cell r="I180" t="str">
            <v>N</v>
          </cell>
          <cell r="J180" t="str">
            <v>150765</v>
          </cell>
          <cell r="K180">
            <v>45562</v>
          </cell>
          <cell r="N180">
            <v>350</v>
          </cell>
        </row>
        <row r="181">
          <cell r="C181" t="str">
            <v>UPA IBURA - CG 015/2022</v>
          </cell>
          <cell r="E181" t="str">
            <v>5.18 - Teledonia Fixa</v>
          </cell>
          <cell r="F181">
            <v>11844663000109</v>
          </cell>
          <cell r="G181" t="str">
            <v xml:space="preserve">UM TELECOM </v>
          </cell>
          <cell r="H181" t="str">
            <v>S</v>
          </cell>
          <cell r="I181" t="str">
            <v>N</v>
          </cell>
          <cell r="J181" t="str">
            <v>124883</v>
          </cell>
          <cell r="K181">
            <v>45562</v>
          </cell>
          <cell r="N181">
            <v>350</v>
          </cell>
        </row>
        <row r="182">
          <cell r="C182" t="str">
            <v>UPA IBURA - CG 015/2022</v>
          </cell>
          <cell r="E182" t="str">
            <v>5.13 - Água e Esgoto</v>
          </cell>
          <cell r="F182">
            <v>9769035000164</v>
          </cell>
          <cell r="G182" t="str">
            <v>COMPESA</v>
          </cell>
          <cell r="H182" t="str">
            <v>S</v>
          </cell>
          <cell r="I182" t="str">
            <v>N</v>
          </cell>
          <cell r="J182" t="str">
            <v>0</v>
          </cell>
          <cell r="K182">
            <v>45560</v>
          </cell>
          <cell r="N182">
            <v>79.86</v>
          </cell>
        </row>
        <row r="183">
          <cell r="C183" t="str">
            <v>UPA IBURA - CG 015/2022</v>
          </cell>
          <cell r="E183" t="str">
            <v>5.12 - Energia Elétrica</v>
          </cell>
          <cell r="F183">
            <v>10572048000128</v>
          </cell>
          <cell r="G183" t="str">
            <v>COMPANHIA ENERGÉTICA DE PERNAMBUCO</v>
          </cell>
          <cell r="H183" t="str">
            <v>S</v>
          </cell>
          <cell r="I183" t="str">
            <v>N</v>
          </cell>
          <cell r="J183" t="str">
            <v>327483232</v>
          </cell>
          <cell r="K183">
            <v>45566</v>
          </cell>
          <cell r="N183">
            <v>20579.27</v>
          </cell>
        </row>
        <row r="184">
          <cell r="C184" t="str">
            <v>UPA IBURA - CG 015/2022</v>
          </cell>
          <cell r="E184" t="str">
            <v>5.3 - Locação de Máquinas e Equipamentos</v>
          </cell>
          <cell r="F184">
            <v>10279299000119</v>
          </cell>
          <cell r="G184" t="str">
            <v>RGRAPH COMERCIO E SERVIÇOS</v>
          </cell>
          <cell r="H184" t="str">
            <v>S</v>
          </cell>
          <cell r="I184" t="str">
            <v>N</v>
          </cell>
          <cell r="J184" t="str">
            <v>8324</v>
          </cell>
          <cell r="K184">
            <v>45568</v>
          </cell>
          <cell r="N184">
            <v>1758.65</v>
          </cell>
        </row>
        <row r="185">
          <cell r="C185" t="str">
            <v>UPA IBURA - CG 015/2022</v>
          </cell>
          <cell r="E185" t="str">
            <v>5.3 - Locação de Máquinas e Equipamentos</v>
          </cell>
          <cell r="F185">
            <v>44283333000574</v>
          </cell>
          <cell r="G185" t="str">
            <v>SCM PARTICIPAÇÕES</v>
          </cell>
          <cell r="H185" t="str">
            <v>S</v>
          </cell>
          <cell r="I185" t="str">
            <v>N</v>
          </cell>
          <cell r="J185" t="str">
            <v>29363</v>
          </cell>
          <cell r="K185">
            <v>45513</v>
          </cell>
          <cell r="N185">
            <v>678.56</v>
          </cell>
        </row>
        <row r="186">
          <cell r="C186" t="str">
            <v>UPA IBURA - CG 015/2022</v>
          </cell>
          <cell r="E186" t="str">
            <v>5.1 - Locação de Equipamentos Médicos-Hospitalares</v>
          </cell>
          <cell r="F186">
            <v>60619202001209</v>
          </cell>
          <cell r="G186" t="str">
            <v>MESSER GASES LTDA</v>
          </cell>
          <cell r="H186" t="str">
            <v>S</v>
          </cell>
          <cell r="I186" t="str">
            <v>N</v>
          </cell>
          <cell r="J186" t="str">
            <v>87031918</v>
          </cell>
          <cell r="K186">
            <v>45562</v>
          </cell>
          <cell r="N186">
            <v>2046</v>
          </cell>
        </row>
        <row r="187">
          <cell r="C187" t="str">
            <v>UPA IBURA - CG 015/2022</v>
          </cell>
          <cell r="E187" t="str">
            <v>5.1 - Locação de Equipamentos Médicos-Hospitalares</v>
          </cell>
          <cell r="F187">
            <v>60619202001209</v>
          </cell>
          <cell r="G187" t="str">
            <v>MESSER GASES LTDA</v>
          </cell>
          <cell r="H187" t="str">
            <v>S</v>
          </cell>
          <cell r="I187" t="str">
            <v>N</v>
          </cell>
          <cell r="J187" t="str">
            <v>87031917</v>
          </cell>
          <cell r="K187">
            <v>45562</v>
          </cell>
          <cell r="N187">
            <v>837.13</v>
          </cell>
        </row>
        <row r="188">
          <cell r="C188" t="str">
            <v>UPA IBURA - CG 015/2022</v>
          </cell>
          <cell r="E188" t="str">
            <v>5.99 - Outros Serviços de Terceiros Pessoa Jurídica</v>
          </cell>
          <cell r="F188">
            <v>11587975000184</v>
          </cell>
          <cell r="G188" t="str">
            <v>ONLINE SOLUÇÕES DIGITAIS</v>
          </cell>
          <cell r="H188" t="str">
            <v>S</v>
          </cell>
          <cell r="I188" t="str">
            <v>N</v>
          </cell>
          <cell r="J188" t="str">
            <v>362811</v>
          </cell>
          <cell r="K188">
            <v>45572</v>
          </cell>
          <cell r="N188">
            <v>70.3</v>
          </cell>
        </row>
        <row r="189">
          <cell r="C189" t="str">
            <v>UPA IBURA - CG 015/2022</v>
          </cell>
          <cell r="E189" t="str">
            <v>5.99 - Outros Serviços de Terceiros Pessoa Jurídica</v>
          </cell>
          <cell r="F189">
            <v>49324221000104</v>
          </cell>
          <cell r="G189" t="str">
            <v>FRESENIUS KABI</v>
          </cell>
          <cell r="H189" t="str">
            <v>B</v>
          </cell>
          <cell r="I189" t="str">
            <v>S</v>
          </cell>
          <cell r="J189" t="str">
            <v>1801749</v>
          </cell>
          <cell r="K189">
            <v>45499</v>
          </cell>
          <cell r="L189" t="str">
            <v>35240749324221000104550000018017491257407416</v>
          </cell>
          <cell r="M189" t="str">
            <v>35 -  São Paulo</v>
          </cell>
          <cell r="N189">
            <v>5.2</v>
          </cell>
        </row>
        <row r="190">
          <cell r="C190" t="str">
            <v>UPA IBURA - CG 015/2022</v>
          </cell>
          <cell r="E190" t="str">
            <v>5.99 - Outros Serviços de Terceiros Pessoa Jurídica</v>
          </cell>
          <cell r="F190">
            <v>49324221002077</v>
          </cell>
          <cell r="G190" t="str">
            <v>FRESENIUS KABI</v>
          </cell>
          <cell r="H190" t="str">
            <v>B</v>
          </cell>
          <cell r="I190" t="str">
            <v>S</v>
          </cell>
          <cell r="J190" t="str">
            <v>65784</v>
          </cell>
          <cell r="K190">
            <v>45499</v>
          </cell>
          <cell r="L190" t="str">
            <v>52240749324221002077550010000657841052638778</v>
          </cell>
          <cell r="M190" t="str">
            <v>52 -  Goiás</v>
          </cell>
          <cell r="N190">
            <v>25.28</v>
          </cell>
        </row>
        <row r="191">
          <cell r="C191" t="str">
            <v>UPA IBURA - CG 015/2022</v>
          </cell>
          <cell r="E191" t="str">
            <v>5.99 - Outros Serviços de Terceiros Pessoa Jurídica</v>
          </cell>
          <cell r="F191">
            <v>49324221000880</v>
          </cell>
          <cell r="G191" t="str">
            <v>FRESENIUS KABI</v>
          </cell>
          <cell r="H191" t="str">
            <v>B</v>
          </cell>
          <cell r="I191" t="str">
            <v>S</v>
          </cell>
          <cell r="J191" t="str">
            <v>247915</v>
          </cell>
          <cell r="K191">
            <v>45500</v>
          </cell>
          <cell r="L191" t="str">
            <v>23240749324221000880550000002479151519327745</v>
          </cell>
          <cell r="M191" t="str">
            <v>23 -  Ceará</v>
          </cell>
          <cell r="N191">
            <v>44.52</v>
          </cell>
        </row>
        <row r="192">
          <cell r="C192" t="str">
            <v>UPA IBURA - CG 015/2022</v>
          </cell>
          <cell r="E192" t="str">
            <v>5.99 - Outros Serviços de Terceiros Pessoa Jurídica</v>
          </cell>
          <cell r="F192">
            <v>33255787001325</v>
          </cell>
          <cell r="G192" t="str">
            <v>IBF INDUSTRIA</v>
          </cell>
          <cell r="H192" t="str">
            <v>B</v>
          </cell>
          <cell r="I192" t="str">
            <v>S</v>
          </cell>
          <cell r="J192" t="str">
            <v>32865</v>
          </cell>
          <cell r="K192">
            <v>45503</v>
          </cell>
          <cell r="L192" t="str">
            <v>26240733255787001325550050000328651597157706</v>
          </cell>
          <cell r="M192" t="str">
            <v>26 -  Pernambuco</v>
          </cell>
          <cell r="N192">
            <v>9.48</v>
          </cell>
        </row>
        <row r="193">
          <cell r="C193" t="str">
            <v>UPA IBURA - CG 015/2022</v>
          </cell>
          <cell r="E193" t="str">
            <v>5.99 - Outros Serviços de Terceiros Pessoa Jurídica</v>
          </cell>
          <cell r="F193">
            <v>49324221000880</v>
          </cell>
          <cell r="G193" t="str">
            <v>FRESENIUS KABI</v>
          </cell>
          <cell r="H193" t="str">
            <v>B</v>
          </cell>
          <cell r="I193" t="str">
            <v>S</v>
          </cell>
          <cell r="J193" t="str">
            <v>247914</v>
          </cell>
          <cell r="K193">
            <v>45500</v>
          </cell>
          <cell r="L193" t="str">
            <v>23240749324221000880550000002479141995127689</v>
          </cell>
          <cell r="M193" t="str">
            <v>23 -  Ceará</v>
          </cell>
          <cell r="N193">
            <v>17.850000000000001</v>
          </cell>
        </row>
        <row r="194">
          <cell r="C194" t="str">
            <v>UPA IBURA - CG 015/2022</v>
          </cell>
          <cell r="E194" t="str">
            <v>5.99 - Outros Serviços de Terceiros Pessoa Jurídica</v>
          </cell>
          <cell r="F194">
            <v>10978106000118</v>
          </cell>
          <cell r="G194" t="str">
            <v>CIRURGICA FAMED</v>
          </cell>
          <cell r="H194" t="str">
            <v>B</v>
          </cell>
          <cell r="I194" t="str">
            <v>S</v>
          </cell>
          <cell r="J194" t="str">
            <v>2725</v>
          </cell>
          <cell r="K194">
            <v>45503</v>
          </cell>
          <cell r="L194" t="str">
            <v>26240710978106000118550010000027251653659113</v>
          </cell>
          <cell r="M194" t="str">
            <v>26 -  Pernambuco</v>
          </cell>
          <cell r="N194">
            <v>25.32</v>
          </cell>
        </row>
        <row r="195">
          <cell r="C195" t="str">
            <v>UPA IBURA - CG 015/2022</v>
          </cell>
          <cell r="E195" t="str">
            <v>5.99 - Outros Serviços de Terceiros Pessoa Jurídica</v>
          </cell>
          <cell r="F195">
            <v>60619202001209</v>
          </cell>
          <cell r="G195" t="str">
            <v>MESSER GASES</v>
          </cell>
          <cell r="H195" t="str">
            <v>S</v>
          </cell>
          <cell r="I195" t="str">
            <v>N</v>
          </cell>
          <cell r="J195" t="str">
            <v>86924524</v>
          </cell>
          <cell r="K195">
            <v>45500</v>
          </cell>
          <cell r="N195">
            <v>31.68</v>
          </cell>
        </row>
        <row r="196">
          <cell r="C196" t="str">
            <v>UPA IBURA - CG 015/2022</v>
          </cell>
          <cell r="E196" t="str">
            <v>5.99 - Outros Serviços de Terceiros Pessoa Jurídica</v>
          </cell>
          <cell r="F196">
            <v>10978106000118</v>
          </cell>
          <cell r="G196" t="str">
            <v>CIRURGICA FAMED</v>
          </cell>
          <cell r="H196" t="str">
            <v>B</v>
          </cell>
          <cell r="I196" t="str">
            <v>S</v>
          </cell>
          <cell r="J196" t="str">
            <v>2726</v>
          </cell>
          <cell r="K196">
            <v>45503</v>
          </cell>
          <cell r="L196" t="str">
            <v>26240710978106000118550010000027261772002050</v>
          </cell>
          <cell r="M196" t="str">
            <v>26 -  Pernambuco</v>
          </cell>
          <cell r="N196">
            <v>39.24</v>
          </cell>
        </row>
        <row r="197">
          <cell r="C197" t="str">
            <v>UPA IBURA - CG 015/2022</v>
          </cell>
          <cell r="E197" t="str">
            <v>5.99 - Outros Serviços de Terceiros Pessoa Jurídica</v>
          </cell>
          <cell r="F197">
            <v>8674752000301</v>
          </cell>
          <cell r="G197" t="str">
            <v>CIRURGICA MONTEBELLO</v>
          </cell>
          <cell r="H197" t="str">
            <v>B</v>
          </cell>
          <cell r="I197" t="str">
            <v>S</v>
          </cell>
          <cell r="J197" t="str">
            <v>36837</v>
          </cell>
          <cell r="K197">
            <v>45503</v>
          </cell>
          <cell r="L197" t="str">
            <v>26240708674752000301550010000368371304169443</v>
          </cell>
          <cell r="M197" t="str">
            <v>26 -  Pernambuco</v>
          </cell>
          <cell r="N197">
            <v>5.64</v>
          </cell>
        </row>
        <row r="198">
          <cell r="C198" t="str">
            <v>UPA IBURA - CG 015/2022</v>
          </cell>
          <cell r="E198" t="str">
            <v>5.99 - Outros Serviços de Terceiros Pessoa Jurídica</v>
          </cell>
          <cell r="F198">
            <v>21596736000144</v>
          </cell>
          <cell r="G198" t="str">
            <v xml:space="preserve">ULTRA MEGA </v>
          </cell>
          <cell r="H198" t="str">
            <v>B</v>
          </cell>
          <cell r="I198" t="str">
            <v>S</v>
          </cell>
          <cell r="J198" t="str">
            <v>222927</v>
          </cell>
          <cell r="K198">
            <v>45503</v>
          </cell>
          <cell r="L198" t="str">
            <v>26240721596736000144550010002229271494412795</v>
          </cell>
          <cell r="M198" t="str">
            <v>26 -  Pernambuco</v>
          </cell>
          <cell r="N198">
            <v>23.6</v>
          </cell>
        </row>
        <row r="199">
          <cell r="C199" t="str">
            <v>UPA IBURA - CG 015/2022</v>
          </cell>
          <cell r="E199" t="str">
            <v>5.99 - Outros Serviços de Terceiros Pessoa Jurídica</v>
          </cell>
          <cell r="F199">
            <v>8674752000140</v>
          </cell>
          <cell r="G199" t="str">
            <v>CIRURGICA MONTEBELLO</v>
          </cell>
          <cell r="H199" t="str">
            <v>B</v>
          </cell>
          <cell r="I199" t="str">
            <v>S</v>
          </cell>
          <cell r="J199" t="str">
            <v>205764</v>
          </cell>
          <cell r="K199">
            <v>45504</v>
          </cell>
          <cell r="L199" t="str">
            <v>26240708674752000140550010002057641700112566</v>
          </cell>
          <cell r="M199" t="str">
            <v>26 -  Pernambuco</v>
          </cell>
          <cell r="N199">
            <v>7.3</v>
          </cell>
        </row>
        <row r="200">
          <cell r="C200" t="str">
            <v>UPA IBURA - CG 015/2022</v>
          </cell>
          <cell r="E200" t="str">
            <v>5.99 - Outros Serviços de Terceiros Pessoa Jurídica</v>
          </cell>
          <cell r="F200">
            <v>8674752000301</v>
          </cell>
          <cell r="G200" t="str">
            <v>CIRURGICA MONTEBELLO</v>
          </cell>
          <cell r="H200" t="str">
            <v>B</v>
          </cell>
          <cell r="I200" t="str">
            <v>S</v>
          </cell>
          <cell r="J200" t="str">
            <v>36875</v>
          </cell>
          <cell r="K200">
            <v>45504</v>
          </cell>
          <cell r="L200" t="str">
            <v>26240708674752000301550010000368751818055054</v>
          </cell>
          <cell r="M200" t="str">
            <v>26 -  Pernambuco</v>
          </cell>
          <cell r="N200">
            <v>12.7</v>
          </cell>
        </row>
        <row r="201">
          <cell r="C201" t="str">
            <v>UPA IBURA - CG 015/2022</v>
          </cell>
          <cell r="E201" t="str">
            <v>5.99 - Outros Serviços de Terceiros Pessoa Jurídica</v>
          </cell>
          <cell r="F201">
            <v>9944371000287</v>
          </cell>
          <cell r="G201" t="str">
            <v>SULMEDIC COMERCIO</v>
          </cell>
          <cell r="H201" t="str">
            <v>B</v>
          </cell>
          <cell r="I201" t="str">
            <v>S</v>
          </cell>
          <cell r="J201" t="str">
            <v>7723</v>
          </cell>
          <cell r="K201">
            <v>45503</v>
          </cell>
          <cell r="L201" t="str">
            <v>28240709944371000287550020000077231181405284</v>
          </cell>
          <cell r="M201" t="str">
            <v>28 -  Sergipe</v>
          </cell>
          <cell r="N201">
            <v>74.27</v>
          </cell>
        </row>
        <row r="202">
          <cell r="C202" t="str">
            <v>UPA IBURA - CG 015/2022</v>
          </cell>
          <cell r="E202" t="str">
            <v>5.99 - Outros Serviços de Terceiros Pessoa Jurídica</v>
          </cell>
          <cell r="F202">
            <v>11449180000290</v>
          </cell>
          <cell r="G202" t="str">
            <v>DPROSMED</v>
          </cell>
          <cell r="H202" t="str">
            <v>B</v>
          </cell>
          <cell r="I202" t="str">
            <v>S</v>
          </cell>
          <cell r="J202" t="str">
            <v>18538</v>
          </cell>
          <cell r="K202">
            <v>45503</v>
          </cell>
          <cell r="L202" t="str">
            <v>26240711449180000290550010000185381000409193</v>
          </cell>
          <cell r="M202" t="str">
            <v>26 -  Pernambuco</v>
          </cell>
          <cell r="N202">
            <v>11.53</v>
          </cell>
        </row>
        <row r="203">
          <cell r="C203" t="str">
            <v>UPA IBURA - CG 015/2022</v>
          </cell>
          <cell r="E203" t="str">
            <v>5.99 - Outros Serviços de Terceiros Pessoa Jurídica</v>
          </cell>
          <cell r="F203">
            <v>10854165000346</v>
          </cell>
          <cell r="G203" t="str">
            <v>F&amp;F DISTRIBUIDORA</v>
          </cell>
          <cell r="H203" t="str">
            <v>B</v>
          </cell>
          <cell r="I203" t="str">
            <v>S</v>
          </cell>
          <cell r="J203" t="str">
            <v>206277</v>
          </cell>
          <cell r="K203">
            <v>45474</v>
          </cell>
          <cell r="L203" t="str">
            <v>23240710854165000346550010002062771816722760</v>
          </cell>
          <cell r="M203" t="str">
            <v>23 -  Ceará</v>
          </cell>
          <cell r="N203">
            <v>250.2</v>
          </cell>
        </row>
        <row r="204">
          <cell r="C204" t="str">
            <v>UPA IBURA - CG 015/2022</v>
          </cell>
          <cell r="E204" t="str">
            <v>5.99 - Outros Serviços de Terceiros Pessoa Jurídica</v>
          </cell>
          <cell r="F204">
            <v>11449180000100</v>
          </cell>
          <cell r="G204" t="str">
            <v>DPROSMED</v>
          </cell>
          <cell r="H204" t="str">
            <v>B</v>
          </cell>
          <cell r="I204" t="str">
            <v>S</v>
          </cell>
          <cell r="J204" t="str">
            <v>71439</v>
          </cell>
          <cell r="K204">
            <v>45503</v>
          </cell>
          <cell r="L204" t="str">
            <v>26240711449180000100550010000714391000409186</v>
          </cell>
          <cell r="M204" t="str">
            <v>26 -  Pernambuco</v>
          </cell>
          <cell r="N204">
            <v>6.43</v>
          </cell>
        </row>
        <row r="205">
          <cell r="C205" t="str">
            <v>UPA IBURA - CG 015/2022</v>
          </cell>
          <cell r="E205" t="str">
            <v>5.99 - Outros Serviços de Terceiros Pessoa Jurídica</v>
          </cell>
          <cell r="F205">
            <v>11449180000100</v>
          </cell>
          <cell r="G205" t="str">
            <v>DPROSMED</v>
          </cell>
          <cell r="H205" t="str">
            <v>B</v>
          </cell>
          <cell r="I205" t="str">
            <v>S</v>
          </cell>
          <cell r="J205" t="str">
            <v>71440</v>
          </cell>
          <cell r="K205">
            <v>45503</v>
          </cell>
          <cell r="L205" t="str">
            <v>26240711449180000100550010000714401000409209</v>
          </cell>
          <cell r="M205" t="str">
            <v>26 -  Pernambuco</v>
          </cell>
          <cell r="N205">
            <v>15.92</v>
          </cell>
        </row>
        <row r="206">
          <cell r="C206" t="str">
            <v>UPA IBURA - CG 015/2022</v>
          </cell>
          <cell r="E206" t="str">
            <v>5.99 - Outros Serviços de Terceiros Pessoa Jurídica</v>
          </cell>
          <cell r="F206">
            <v>8674752000140</v>
          </cell>
          <cell r="G206" t="str">
            <v>CIRURGICA MONTEBELLO</v>
          </cell>
          <cell r="H206" t="str">
            <v>B</v>
          </cell>
          <cell r="I206" t="str">
            <v>S</v>
          </cell>
          <cell r="J206" t="str">
            <v>205883</v>
          </cell>
          <cell r="K206">
            <v>45504</v>
          </cell>
          <cell r="L206" t="str">
            <v>26240708674752000140550010002058831456709393</v>
          </cell>
          <cell r="M206" t="str">
            <v>26 -  Pernambuco</v>
          </cell>
          <cell r="N206">
            <v>8.83</v>
          </cell>
        </row>
        <row r="207">
          <cell r="C207" t="str">
            <v>UPA IBURA - CG 015/2022</v>
          </cell>
          <cell r="E207" t="str">
            <v>5.99 - Outros Serviços de Terceiros Pessoa Jurídica</v>
          </cell>
          <cell r="F207">
            <v>11449180000290</v>
          </cell>
          <cell r="G207" t="str">
            <v>DPROSMED</v>
          </cell>
          <cell r="H207" t="str">
            <v>B</v>
          </cell>
          <cell r="I207" t="str">
            <v>S</v>
          </cell>
          <cell r="J207" t="str">
            <v>18539</v>
          </cell>
          <cell r="K207">
            <v>45503</v>
          </cell>
          <cell r="L207" t="str">
            <v>26240711449180000290550010000185391000409220</v>
          </cell>
          <cell r="M207" t="str">
            <v>26 -  Pernambuco</v>
          </cell>
          <cell r="N207">
            <v>33.090000000000003</v>
          </cell>
        </row>
        <row r="208">
          <cell r="C208" t="str">
            <v>UPA IBURA - CG 015/2022</v>
          </cell>
          <cell r="E208" t="str">
            <v>5.99 - Outros Serviços de Terceiros Pessoa Jurídica</v>
          </cell>
          <cell r="F208">
            <v>8674752000140</v>
          </cell>
          <cell r="G208" t="str">
            <v>CIRURGICA MONTEBELLO</v>
          </cell>
          <cell r="H208" t="str">
            <v>B</v>
          </cell>
          <cell r="I208" t="str">
            <v>S</v>
          </cell>
          <cell r="J208" t="str">
            <v>205807</v>
          </cell>
          <cell r="K208">
            <v>45504</v>
          </cell>
          <cell r="L208" t="str">
            <v>26240708674752000140550010002058071151674578</v>
          </cell>
          <cell r="M208" t="str">
            <v>26 -  Pernambuco</v>
          </cell>
          <cell r="N208">
            <v>11.95</v>
          </cell>
        </row>
        <row r="209">
          <cell r="C209" t="str">
            <v>UPA IBURA - CG 015/2022</v>
          </cell>
          <cell r="E209" t="str">
            <v>5.99 - Outros Serviços de Terceiros Pessoa Jurídica</v>
          </cell>
          <cell r="F209">
            <v>10854165000184</v>
          </cell>
          <cell r="G209" t="str">
            <v>F&amp;F DISTRIBUIDORA</v>
          </cell>
          <cell r="H209" t="str">
            <v>B</v>
          </cell>
          <cell r="I209" t="str">
            <v>S</v>
          </cell>
          <cell r="J209" t="str">
            <v>289065</v>
          </cell>
          <cell r="K209">
            <v>45481</v>
          </cell>
          <cell r="L209" t="str">
            <v>26240710854165000184550010002890651698888980</v>
          </cell>
          <cell r="M209" t="str">
            <v>26 -  Pernambuco</v>
          </cell>
          <cell r="N209">
            <v>134.4</v>
          </cell>
        </row>
        <row r="210">
          <cell r="C210" t="str">
            <v>UPA IBURA - CG 015/2022</v>
          </cell>
          <cell r="E210" t="str">
            <v>5.99 - Outros Serviços de Terceiros Pessoa Jurídica</v>
          </cell>
          <cell r="F210">
            <v>7484373000124</v>
          </cell>
          <cell r="G210" t="str">
            <v>UNI HOSPITALAR</v>
          </cell>
          <cell r="H210" t="str">
            <v>B</v>
          </cell>
          <cell r="I210" t="str">
            <v>S</v>
          </cell>
          <cell r="J210" t="str">
            <v>204508</v>
          </cell>
          <cell r="K210">
            <v>45504</v>
          </cell>
          <cell r="L210" t="str">
            <v>26240707484373000124550010002045081939993050</v>
          </cell>
          <cell r="M210" t="str">
            <v>26 -  Pernambuco</v>
          </cell>
          <cell r="N210">
            <v>176.36</v>
          </cell>
        </row>
        <row r="211">
          <cell r="C211" t="str">
            <v>UPA IBURA - CG 015/2022</v>
          </cell>
          <cell r="E211" t="str">
            <v>5.99 - Outros Serviços de Terceiros Pessoa Jurídica</v>
          </cell>
          <cell r="F211">
            <v>11587975000184</v>
          </cell>
          <cell r="G211" t="str">
            <v>ONLINE SOLUÇÕES</v>
          </cell>
          <cell r="H211" t="str">
            <v>S</v>
          </cell>
          <cell r="I211" t="str">
            <v>S</v>
          </cell>
          <cell r="J211" t="str">
            <v>359899</v>
          </cell>
          <cell r="K211">
            <v>45538</v>
          </cell>
          <cell r="L211" t="str">
            <v>02A68F2C9</v>
          </cell>
          <cell r="M211" t="str">
            <v>5103403 - Cuiabá - MT</v>
          </cell>
          <cell r="N211">
            <v>2.46</v>
          </cell>
        </row>
        <row r="212">
          <cell r="C212" t="str">
            <v>UPA IBURA - CG 015/2022</v>
          </cell>
          <cell r="E212" t="str">
            <v>5.99 - Outros Serviços de Terceiros Pessoa Jurídica</v>
          </cell>
          <cell r="F212">
            <v>35753111000153</v>
          </cell>
          <cell r="G212" t="str">
            <v>NORD PRODUTOS</v>
          </cell>
          <cell r="H212" t="str">
            <v>B</v>
          </cell>
          <cell r="I212" t="str">
            <v>S</v>
          </cell>
          <cell r="J212" t="str">
            <v>26828</v>
          </cell>
          <cell r="K212">
            <v>45470</v>
          </cell>
          <cell r="L212" t="str">
            <v>26240635753111000153550010000268281000349629</v>
          </cell>
          <cell r="M212" t="str">
            <v>26 -  Pernambuco</v>
          </cell>
          <cell r="N212">
            <v>593.4</v>
          </cell>
        </row>
        <row r="213">
          <cell r="C213" t="str">
            <v>UPA IBURA - CG 015/2022</v>
          </cell>
          <cell r="E213" t="str">
            <v>5.99 - Outros Serviços de Terceiros Pessoa Jurídica</v>
          </cell>
          <cell r="F213">
            <v>18271934000123</v>
          </cell>
          <cell r="G213" t="str">
            <v>NOVA BIOMEDICAL</v>
          </cell>
          <cell r="H213" t="str">
            <v>S</v>
          </cell>
          <cell r="I213" t="str">
            <v>N</v>
          </cell>
          <cell r="J213" t="str">
            <v>11377</v>
          </cell>
          <cell r="K213">
            <v>45495</v>
          </cell>
          <cell r="N213">
            <v>237.97</v>
          </cell>
        </row>
        <row r="214">
          <cell r="C214" t="str">
            <v>UPA IBURA - CG 015/2022</v>
          </cell>
          <cell r="E214" t="str">
            <v>5.99 - Outros Serviços de Terceiros Pessoa Jurídica</v>
          </cell>
          <cell r="F214">
            <v>10779833000156</v>
          </cell>
          <cell r="G214" t="str">
            <v>MEDICAL MERCANTIL</v>
          </cell>
          <cell r="H214" t="str">
            <v>B</v>
          </cell>
          <cell r="I214" t="str">
            <v>S</v>
          </cell>
          <cell r="J214" t="str">
            <v>610519</v>
          </cell>
          <cell r="K214">
            <v>45498</v>
          </cell>
          <cell r="L214" t="str">
            <v>26240710779833000156550010006105191612543002</v>
          </cell>
          <cell r="M214" t="str">
            <v>26 -  Pernambuco</v>
          </cell>
          <cell r="N214">
            <v>22.4</v>
          </cell>
        </row>
        <row r="215">
          <cell r="C215" t="str">
            <v>UPA IBURA - CG 015/2022</v>
          </cell>
          <cell r="E215" t="str">
            <v>5.99 - Outros Serviços de Terceiros Pessoa Jurídica</v>
          </cell>
          <cell r="F215">
            <v>10779833000156</v>
          </cell>
          <cell r="G215" t="str">
            <v>MEDICAL MERCANTIL</v>
          </cell>
          <cell r="H215" t="str">
            <v>B</v>
          </cell>
          <cell r="I215" t="str">
            <v>S</v>
          </cell>
          <cell r="J215">
            <v>611061</v>
          </cell>
          <cell r="K215">
            <v>45504</v>
          </cell>
          <cell r="L215" t="str">
            <v>26240710779833000156550010006110611613085009</v>
          </cell>
          <cell r="M215" t="str">
            <v>26 -  Pernambuco</v>
          </cell>
          <cell r="N215">
            <v>6.58</v>
          </cell>
        </row>
        <row r="216">
          <cell r="C216" t="str">
            <v>UPA IBURA - CG 015/2022</v>
          </cell>
          <cell r="E216" t="str">
            <v>5.99 - Outros Serviços de Terceiros Pessoa Jurídica</v>
          </cell>
          <cell r="F216">
            <v>58426628000133</v>
          </cell>
          <cell r="G216" t="str">
            <v>SAMTRONIC INDUSTRIA</v>
          </cell>
          <cell r="H216" t="str">
            <v>B</v>
          </cell>
          <cell r="I216" t="str">
            <v>S</v>
          </cell>
          <cell r="J216" t="str">
            <v>359225</v>
          </cell>
          <cell r="K216">
            <v>45503</v>
          </cell>
          <cell r="L216" t="str">
            <v>35240758426628000133550010003592251128065970</v>
          </cell>
          <cell r="M216" t="str">
            <v>35 -  São Paulo</v>
          </cell>
          <cell r="N216">
            <v>280.73</v>
          </cell>
        </row>
        <row r="217">
          <cell r="C217" t="str">
            <v>UPA IBURA - CG 015/2022</v>
          </cell>
          <cell r="E217" t="str">
            <v>5.99 - Outros Serviços de Terceiros Pessoa Jurídica</v>
          </cell>
          <cell r="F217">
            <v>60619202001209</v>
          </cell>
          <cell r="G217" t="str">
            <v>MESSER GASES</v>
          </cell>
          <cell r="H217" t="str">
            <v>B</v>
          </cell>
          <cell r="I217" t="str">
            <v>S</v>
          </cell>
          <cell r="J217" t="str">
            <v>4043</v>
          </cell>
          <cell r="K217">
            <v>45497</v>
          </cell>
          <cell r="L217" t="str">
            <v>26240760619202001209550320000040431671208700</v>
          </cell>
          <cell r="M217" t="str">
            <v>26 -  Pernambuco</v>
          </cell>
          <cell r="N217">
            <v>158.86000000000001</v>
          </cell>
        </row>
        <row r="218">
          <cell r="C218" t="str">
            <v>UPA IBURA - CG 015/2022</v>
          </cell>
          <cell r="E218" t="str">
            <v>5.99 - Outros Serviços de Terceiros Pessoa Jurídica</v>
          </cell>
          <cell r="F218">
            <v>12420164001048</v>
          </cell>
          <cell r="G218" t="str">
            <v>CM HOSPITTALAR</v>
          </cell>
          <cell r="H218" t="str">
            <v>B</v>
          </cell>
          <cell r="I218" t="str">
            <v>S</v>
          </cell>
          <cell r="J218" t="str">
            <v>255819</v>
          </cell>
          <cell r="K218">
            <v>45503</v>
          </cell>
          <cell r="L218" t="str">
            <v>26240712420164001048550010002558191231966640</v>
          </cell>
          <cell r="M218" t="str">
            <v>26 -  Pernambuco</v>
          </cell>
          <cell r="N218">
            <v>456</v>
          </cell>
        </row>
        <row r="219">
          <cell r="C219" t="str">
            <v>UPA IBURA - CG 015/2022</v>
          </cell>
          <cell r="E219" t="str">
            <v>5.99 - Outros Serviços de Terceiros Pessoa Jurídica</v>
          </cell>
          <cell r="F219">
            <v>12420164001048</v>
          </cell>
          <cell r="G219" t="str">
            <v>CM HOSPITTALAR</v>
          </cell>
          <cell r="H219" t="str">
            <v>B</v>
          </cell>
          <cell r="I219" t="str">
            <v>S</v>
          </cell>
          <cell r="J219" t="str">
            <v>255848</v>
          </cell>
          <cell r="K219">
            <v>45503</v>
          </cell>
          <cell r="L219" t="str">
            <v>26240712420164001048550010002558481769886105</v>
          </cell>
          <cell r="M219" t="str">
            <v>26 -  Pernambuco</v>
          </cell>
          <cell r="N219">
            <v>23.94</v>
          </cell>
        </row>
        <row r="220">
          <cell r="C220" t="str">
            <v>UPA IBURA - CG 015/2022</v>
          </cell>
          <cell r="E220" t="str">
            <v>5.99 - Outros Serviços de Terceiros Pessoa Jurídica</v>
          </cell>
          <cell r="F220">
            <v>8778201000126</v>
          </cell>
          <cell r="G220" t="str">
            <v>DROGAFONTE</v>
          </cell>
          <cell r="H220" t="str">
            <v>B</v>
          </cell>
          <cell r="I220" t="str">
            <v>S</v>
          </cell>
          <cell r="J220" t="str">
            <v>464596</v>
          </cell>
          <cell r="K220">
            <v>45527</v>
          </cell>
          <cell r="L220" t="str">
            <v>26240808778201000126550010004645961449891756</v>
          </cell>
          <cell r="M220" t="str">
            <v>26 -  Pernambuco</v>
          </cell>
          <cell r="N220">
            <v>12.5</v>
          </cell>
        </row>
        <row r="221">
          <cell r="C221" t="str">
            <v>UPA IBURA - CG 015/2022</v>
          </cell>
          <cell r="E221" t="str">
            <v>5.99 - Outros Serviços de Terceiros Pessoa Jurídica</v>
          </cell>
          <cell r="F221">
            <v>8778201000126</v>
          </cell>
          <cell r="G221" t="str">
            <v>DROGAFONTE</v>
          </cell>
          <cell r="H221" t="str">
            <v>B</v>
          </cell>
          <cell r="I221" t="str">
            <v>S</v>
          </cell>
          <cell r="J221" t="str">
            <v>464610</v>
          </cell>
          <cell r="K221">
            <v>45527</v>
          </cell>
          <cell r="L221" t="str">
            <v>26240808778201000126550010004646101804357520</v>
          </cell>
          <cell r="M221" t="str">
            <v>26 -  Pernambuco</v>
          </cell>
          <cell r="N221">
            <v>34.700000000000003</v>
          </cell>
        </row>
        <row r="222">
          <cell r="C222" t="str">
            <v>UPA IBURA - CG 015/2022</v>
          </cell>
          <cell r="E222" t="str">
            <v>5.99 - Outros Serviços de Terceiros Pessoa Jurídica</v>
          </cell>
          <cell r="F222">
            <v>24326435000199</v>
          </cell>
          <cell r="G222" t="str">
            <v>QUALIMAX</v>
          </cell>
          <cell r="H222" t="str">
            <v>B</v>
          </cell>
          <cell r="I222" t="str">
            <v>S</v>
          </cell>
          <cell r="J222" t="str">
            <v>42851</v>
          </cell>
          <cell r="K222">
            <v>45530</v>
          </cell>
          <cell r="L222" t="str">
            <v>26240824326435000199550010000428511384442400</v>
          </cell>
          <cell r="M222" t="str">
            <v>26 -  Pernambuco</v>
          </cell>
          <cell r="N222">
            <v>86.65</v>
          </cell>
        </row>
        <row r="223">
          <cell r="C223" t="str">
            <v>UPA IBURA - CG 015/2022</v>
          </cell>
          <cell r="E223" t="str">
            <v>5.99 - Outros Serviços de Terceiros Pessoa Jurídica</v>
          </cell>
          <cell r="F223">
            <v>5932624000160</v>
          </cell>
          <cell r="G223" t="str">
            <v>MEGAMED COMERCIO</v>
          </cell>
          <cell r="H223" t="str">
            <v>B</v>
          </cell>
          <cell r="I223" t="str">
            <v>S</v>
          </cell>
          <cell r="J223" t="str">
            <v>23557</v>
          </cell>
          <cell r="K223">
            <v>45503</v>
          </cell>
          <cell r="L223" t="str">
            <v>26240705932624000160550010000235571194668544</v>
          </cell>
          <cell r="M223" t="str">
            <v>26 -  Pernambuco</v>
          </cell>
          <cell r="N223">
            <v>70.47</v>
          </cell>
        </row>
        <row r="224">
          <cell r="C224" t="str">
            <v>UPA IBURA - CG 015/2022</v>
          </cell>
          <cell r="E224" t="str">
            <v>5.99 - Outros Serviços de Terceiros Pessoa Jurídica</v>
          </cell>
          <cell r="F224">
            <v>27029310000195</v>
          </cell>
          <cell r="G224" t="str">
            <v>OLINDA MATERIAIS</v>
          </cell>
          <cell r="H224" t="str">
            <v>B</v>
          </cell>
          <cell r="I224" t="str">
            <v>S</v>
          </cell>
          <cell r="J224" t="str">
            <v>5518</v>
          </cell>
          <cell r="K224">
            <v>45504</v>
          </cell>
          <cell r="L224" t="str">
            <v>26240727029310000195550010000055181000161900</v>
          </cell>
          <cell r="M224" t="str">
            <v>26 -  Pernambuco</v>
          </cell>
          <cell r="N224">
            <v>55.78</v>
          </cell>
        </row>
        <row r="225">
          <cell r="C225" t="str">
            <v>UPA IBURA - CG 015/2022</v>
          </cell>
          <cell r="E225" t="str">
            <v>5.99 - Outros Serviços de Terceiros Pessoa Jurídica</v>
          </cell>
          <cell r="F225">
            <v>5932624000160</v>
          </cell>
          <cell r="G225" t="str">
            <v>MEGAMED COMERCIO</v>
          </cell>
          <cell r="H225" t="str">
            <v>B</v>
          </cell>
          <cell r="I225" t="str">
            <v>S</v>
          </cell>
          <cell r="J225" t="str">
            <v>23558</v>
          </cell>
          <cell r="K225">
            <v>45503</v>
          </cell>
          <cell r="L225" t="str">
            <v>26240705932624000160550010000235581606248757</v>
          </cell>
          <cell r="M225" t="str">
            <v>26 -  Pernambuco</v>
          </cell>
          <cell r="N225">
            <v>66.42</v>
          </cell>
        </row>
        <row r="226">
          <cell r="C226" t="str">
            <v>UPA IBURA - CG 015/2022</v>
          </cell>
          <cell r="E226" t="str">
            <v>5.99 - Outros Serviços de Terceiros Pessoa Jurídica</v>
          </cell>
          <cell r="F226">
            <v>44283333000574</v>
          </cell>
          <cell r="G226" t="str">
            <v>SCM PARTICIPACOES</v>
          </cell>
          <cell r="H226" t="str">
            <v>S</v>
          </cell>
          <cell r="I226" t="str">
            <v>N</v>
          </cell>
          <cell r="J226" t="str">
            <v>29115</v>
          </cell>
          <cell r="K226">
            <v>45513</v>
          </cell>
          <cell r="N226">
            <v>19.440000000000001</v>
          </cell>
        </row>
        <row r="227">
          <cell r="C227" t="str">
            <v>UPA IBURA - CG 015/2022</v>
          </cell>
          <cell r="E227" t="str">
            <v>5.99 - Outros Serviços de Terceiros Pessoa Jurídica</v>
          </cell>
          <cell r="F227">
            <v>8674752000140</v>
          </cell>
          <cell r="G227" t="str">
            <v>CIRURGICA MONTEBELLO</v>
          </cell>
          <cell r="H227" t="str">
            <v>B</v>
          </cell>
          <cell r="I227" t="str">
            <v>S</v>
          </cell>
          <cell r="J227">
            <v>208807</v>
          </cell>
          <cell r="K227">
            <v>45530</v>
          </cell>
          <cell r="L227" t="str">
            <v>26240808674752000140550010002088071118554396</v>
          </cell>
          <cell r="M227" t="str">
            <v>26 -  Pernambuco</v>
          </cell>
          <cell r="N227">
            <v>15.61</v>
          </cell>
        </row>
        <row r="228">
          <cell r="C228" t="str">
            <v>UPA IBURA - CG 015/2022</v>
          </cell>
          <cell r="E228" t="str">
            <v>5.99 - Outros Serviços de Terceiros Pessoa Jurídica</v>
          </cell>
          <cell r="F228">
            <v>60619202001209</v>
          </cell>
          <cell r="G228" t="str">
            <v>MESSER GASES</v>
          </cell>
          <cell r="H228" t="str">
            <v>S</v>
          </cell>
          <cell r="I228" t="str">
            <v>N</v>
          </cell>
          <cell r="J228" t="str">
            <v>86978256</v>
          </cell>
          <cell r="K228">
            <v>45531</v>
          </cell>
          <cell r="N228">
            <v>4.4800000000000004</v>
          </cell>
        </row>
        <row r="229">
          <cell r="C229" t="str">
            <v>UPA IBURA - CG 015/2022</v>
          </cell>
          <cell r="E229" t="str">
            <v>5.99 - Outros Serviços de Terceiros Pessoa Jurídica</v>
          </cell>
          <cell r="F229">
            <v>60619202001209</v>
          </cell>
          <cell r="G229" t="str">
            <v>MESSER GASES</v>
          </cell>
          <cell r="H229" t="str">
            <v>S</v>
          </cell>
          <cell r="I229" t="str">
            <v>N</v>
          </cell>
          <cell r="J229" t="str">
            <v>86978255</v>
          </cell>
          <cell r="K229">
            <v>45531</v>
          </cell>
          <cell r="N229">
            <v>16.38</v>
          </cell>
        </row>
        <row r="230">
          <cell r="C230" t="str">
            <v>UPA IBURA - CG 015/2022</v>
          </cell>
          <cell r="E230" t="str">
            <v>5.99 - Outros Serviços de Terceiros Pessoa Jurídica</v>
          </cell>
          <cell r="F230">
            <v>49324221000880</v>
          </cell>
          <cell r="G230" t="str">
            <v>FRESENIUS KABI</v>
          </cell>
          <cell r="H230" t="str">
            <v>B</v>
          </cell>
          <cell r="I230" t="str">
            <v>S</v>
          </cell>
          <cell r="J230" t="str">
            <v>249154</v>
          </cell>
          <cell r="K230">
            <v>45530</v>
          </cell>
          <cell r="L230" t="str">
            <v>23240849324221000880550000002491541369232024</v>
          </cell>
          <cell r="M230" t="str">
            <v>23 -  Ceará</v>
          </cell>
          <cell r="N230">
            <v>14.94</v>
          </cell>
        </row>
        <row r="231">
          <cell r="C231" t="str">
            <v>UPA IBURA - CG 015/2022</v>
          </cell>
          <cell r="E231" t="str">
            <v>5.99 - Outros Serviços de Terceiros Pessoa Jurídica</v>
          </cell>
          <cell r="F231">
            <v>49324221002077</v>
          </cell>
          <cell r="G231" t="str">
            <v>FRESENIUS KABI</v>
          </cell>
          <cell r="H231" t="str">
            <v>B</v>
          </cell>
          <cell r="I231" t="str">
            <v>S</v>
          </cell>
          <cell r="J231" t="str">
            <v>67426</v>
          </cell>
          <cell r="K231">
            <v>45530</v>
          </cell>
          <cell r="L231" t="str">
            <v>52240849324221002077550010000674261076851970</v>
          </cell>
          <cell r="M231" t="str">
            <v>52 -  Goiás</v>
          </cell>
          <cell r="N231">
            <v>6.16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53662526000101</v>
          </cell>
          <cell r="G232" t="str">
            <v>VFA OFTALMOLOGIA</v>
          </cell>
          <cell r="H232" t="str">
            <v>S</v>
          </cell>
          <cell r="I232" t="str">
            <v>S</v>
          </cell>
          <cell r="J232" t="str">
            <v>30</v>
          </cell>
          <cell r="K232">
            <v>45566</v>
          </cell>
          <cell r="L232" t="str">
            <v>QMFP-A67U</v>
          </cell>
          <cell r="M232" t="str">
            <v>2611606 - Recife - PE</v>
          </cell>
          <cell r="N232">
            <v>3750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49158209000177</v>
          </cell>
          <cell r="G233" t="str">
            <v>PAMED ATIVIDADES</v>
          </cell>
          <cell r="H233" t="str">
            <v>S</v>
          </cell>
          <cell r="I233" t="str">
            <v>S</v>
          </cell>
          <cell r="J233" t="str">
            <v>388</v>
          </cell>
          <cell r="K233">
            <v>45566</v>
          </cell>
          <cell r="L233" t="str">
            <v>P3GR-QD2T</v>
          </cell>
          <cell r="M233" t="str">
            <v>2611606 - Recife - PE</v>
          </cell>
          <cell r="N233">
            <v>3850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45855147000100</v>
          </cell>
          <cell r="G234" t="str">
            <v>TP &amp; AC SRVICOS</v>
          </cell>
          <cell r="H234" t="str">
            <v>S</v>
          </cell>
          <cell r="I234" t="str">
            <v>S</v>
          </cell>
          <cell r="J234" t="str">
            <v>243</v>
          </cell>
          <cell r="K234">
            <v>45566</v>
          </cell>
          <cell r="L234" t="str">
            <v>SGCL-KZKE</v>
          </cell>
          <cell r="M234" t="str">
            <v>2611606 - Recife - PE</v>
          </cell>
          <cell r="N234">
            <v>2600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53102847000143</v>
          </cell>
          <cell r="G235" t="str">
            <v>ISM SERVICOS</v>
          </cell>
          <cell r="H235" t="str">
            <v>S</v>
          </cell>
          <cell r="I235" t="str">
            <v>S</v>
          </cell>
          <cell r="J235" t="str">
            <v>31</v>
          </cell>
          <cell r="K235">
            <v>45567</v>
          </cell>
          <cell r="L235" t="str">
            <v>UXJ4-LQFD</v>
          </cell>
          <cell r="M235" t="str">
            <v>2611606 - Recife - PE</v>
          </cell>
          <cell r="N235">
            <v>1250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55144915000162</v>
          </cell>
          <cell r="G236" t="str">
            <v xml:space="preserve">MARCELA RODRIGUES </v>
          </cell>
          <cell r="H236" t="str">
            <v>S</v>
          </cell>
          <cell r="I236" t="str">
            <v>S</v>
          </cell>
          <cell r="J236" t="str">
            <v>3</v>
          </cell>
          <cell r="K236">
            <v>45566</v>
          </cell>
          <cell r="L236" t="str">
            <v>627172030</v>
          </cell>
          <cell r="M236" t="str">
            <v>2304400 - Fortaleza - CE</v>
          </cell>
          <cell r="N236">
            <v>3750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55775713000119</v>
          </cell>
          <cell r="G237" t="str">
            <v>FRANCYELLE MARIA</v>
          </cell>
          <cell r="H237" t="str">
            <v>S</v>
          </cell>
          <cell r="I237" t="str">
            <v>S</v>
          </cell>
          <cell r="J237" t="str">
            <v>4</v>
          </cell>
          <cell r="K237">
            <v>45566</v>
          </cell>
          <cell r="L237" t="str">
            <v>CET4Q2I8G</v>
          </cell>
          <cell r="M237" t="str">
            <v>2604106 - Caruaru - PE</v>
          </cell>
          <cell r="N237">
            <v>4695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55258197000155</v>
          </cell>
          <cell r="G238" t="str">
            <v>MEDEIROS DE LIMA</v>
          </cell>
          <cell r="H238" t="str">
            <v>S</v>
          </cell>
          <cell r="I238" t="str">
            <v>S</v>
          </cell>
          <cell r="J238" t="str">
            <v>5</v>
          </cell>
          <cell r="K238">
            <v>45566</v>
          </cell>
          <cell r="L238" t="str">
            <v>WPWB-Z4KK</v>
          </cell>
          <cell r="M238" t="str">
            <v>2611606 - Recife - PE</v>
          </cell>
          <cell r="N238">
            <v>2450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53068416000108</v>
          </cell>
          <cell r="G239" t="str">
            <v>LSN SERVICOS</v>
          </cell>
          <cell r="H239" t="str">
            <v>S</v>
          </cell>
          <cell r="I239" t="str">
            <v>S</v>
          </cell>
          <cell r="J239" t="str">
            <v>7</v>
          </cell>
          <cell r="K239">
            <v>45566</v>
          </cell>
          <cell r="L239" t="str">
            <v>8P2A-9ZIV</v>
          </cell>
          <cell r="M239" t="str">
            <v>2309508 - Orós - CE</v>
          </cell>
          <cell r="N239">
            <v>9695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55643950000126</v>
          </cell>
          <cell r="G240" t="str">
            <v>WILLCOX ATENDIMENTO</v>
          </cell>
          <cell r="H240" t="str">
            <v>S</v>
          </cell>
          <cell r="I240" t="str">
            <v>S</v>
          </cell>
          <cell r="J240">
            <v>8</v>
          </cell>
          <cell r="K240">
            <v>45566</v>
          </cell>
          <cell r="L240" t="str">
            <v>XQTR-5PMG</v>
          </cell>
          <cell r="M240" t="str">
            <v>2611606 - Recife - PE</v>
          </cell>
          <cell r="N240">
            <v>9580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55594148000193</v>
          </cell>
          <cell r="G241" t="str">
            <v>DEBORA M. B. FERREIRA</v>
          </cell>
          <cell r="H241" t="str">
            <v>S</v>
          </cell>
          <cell r="I241" t="str">
            <v>S</v>
          </cell>
          <cell r="J241">
            <v>9</v>
          </cell>
          <cell r="K241">
            <v>45566</v>
          </cell>
          <cell r="L241" t="str">
            <v>JF1YMFUWZ</v>
          </cell>
          <cell r="M241" t="str">
            <v>2604106 - Caruaru - PE</v>
          </cell>
          <cell r="N241">
            <v>5780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53206150000112</v>
          </cell>
          <cell r="G242" t="str">
            <v>RUBENS TEIXEIRA</v>
          </cell>
          <cell r="H242" t="str">
            <v>S</v>
          </cell>
          <cell r="I242" t="str">
            <v>S</v>
          </cell>
          <cell r="J242">
            <v>10</v>
          </cell>
          <cell r="K242">
            <v>45566</v>
          </cell>
          <cell r="L242">
            <v>451327987</v>
          </cell>
          <cell r="M242" t="str">
            <v>2304400 - Fortaleza - CE</v>
          </cell>
          <cell r="N242">
            <v>7375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56090585000132</v>
          </cell>
          <cell r="G243" t="str">
            <v>SBN SERVICOS</v>
          </cell>
          <cell r="H243" t="str">
            <v>S</v>
          </cell>
          <cell r="I243" t="str">
            <v>S</v>
          </cell>
          <cell r="J243">
            <v>10</v>
          </cell>
          <cell r="K243">
            <v>45566</v>
          </cell>
          <cell r="L243" t="str">
            <v>YG39-YUHQ</v>
          </cell>
          <cell r="M243" t="str">
            <v>2611606 - Recife - PE</v>
          </cell>
          <cell r="N243">
            <v>12130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53277390000108</v>
          </cell>
          <cell r="G244" t="str">
            <v>EDM SERVICE</v>
          </cell>
          <cell r="H244" t="str">
            <v>S</v>
          </cell>
          <cell r="I244" t="str">
            <v>S</v>
          </cell>
          <cell r="J244">
            <v>11</v>
          </cell>
          <cell r="K244">
            <v>45566</v>
          </cell>
          <cell r="L244" t="str">
            <v>JEG3-RGBX</v>
          </cell>
          <cell r="M244" t="str">
            <v>2611606 - Recife - PE</v>
          </cell>
          <cell r="N244">
            <v>6660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55698808000186</v>
          </cell>
          <cell r="G245" t="str">
            <v>MARIA BEATRIZ</v>
          </cell>
          <cell r="H245" t="str">
            <v>S</v>
          </cell>
          <cell r="I245" t="str">
            <v>S</v>
          </cell>
          <cell r="J245">
            <v>11</v>
          </cell>
          <cell r="K245">
            <v>45566</v>
          </cell>
          <cell r="L245" t="str">
            <v>SKRN-P8MMZ</v>
          </cell>
          <cell r="M245" t="str">
            <v>2601706 - Belo Jardim - PE</v>
          </cell>
          <cell r="N245">
            <v>8125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53309858000107</v>
          </cell>
          <cell r="G246" t="str">
            <v>BARBARA PINHEIRO</v>
          </cell>
          <cell r="H246" t="str">
            <v>S</v>
          </cell>
          <cell r="I246" t="str">
            <v>S</v>
          </cell>
          <cell r="J246">
            <v>12</v>
          </cell>
          <cell r="K246">
            <v>45566</v>
          </cell>
          <cell r="L246" t="str">
            <v>958453395</v>
          </cell>
          <cell r="M246" t="str">
            <v>2304400 - Fortaleza - CE</v>
          </cell>
          <cell r="N246">
            <v>1350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53388921000130</v>
          </cell>
          <cell r="G247" t="str">
            <v>LF SERVICOS</v>
          </cell>
          <cell r="H247" t="str">
            <v>S</v>
          </cell>
          <cell r="I247" t="str">
            <v>S</v>
          </cell>
          <cell r="J247">
            <v>13</v>
          </cell>
          <cell r="K247">
            <v>45566</v>
          </cell>
          <cell r="L247" t="str">
            <v>RIAKKVD1B</v>
          </cell>
          <cell r="M247" t="str">
            <v>2704302 - Maceió - AL</v>
          </cell>
          <cell r="N247">
            <v>11560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53306912000152</v>
          </cell>
          <cell r="G248" t="str">
            <v>A L C PONTES</v>
          </cell>
          <cell r="H248" t="str">
            <v>S</v>
          </cell>
          <cell r="I248" t="str">
            <v>S</v>
          </cell>
          <cell r="J248">
            <v>14</v>
          </cell>
          <cell r="K248">
            <v>45566</v>
          </cell>
          <cell r="L248" t="str">
            <v>YCSH-QERB</v>
          </cell>
          <cell r="M248" t="str">
            <v>2611606 - Recife - PE</v>
          </cell>
          <cell r="N248">
            <v>4440</v>
          </cell>
        </row>
        <row r="249">
          <cell r="C249" t="str">
            <v>UPA IBURA - CG 015/2022</v>
          </cell>
          <cell r="E249" t="str">
            <v>5.16 - Serviços Médico-Hospitalares, Odotonlogia e Laboratoriais</v>
          </cell>
          <cell r="F249">
            <v>55478140000161</v>
          </cell>
          <cell r="G249" t="str">
            <v>DAY CLINIC</v>
          </cell>
          <cell r="H249" t="str">
            <v>S</v>
          </cell>
          <cell r="I249" t="str">
            <v>S</v>
          </cell>
          <cell r="J249">
            <v>17</v>
          </cell>
          <cell r="K249">
            <v>45566</v>
          </cell>
          <cell r="L249" t="str">
            <v>FRJ2VH3P</v>
          </cell>
          <cell r="M249" t="str">
            <v>2611606 - Recife - PE</v>
          </cell>
          <cell r="N249">
            <v>2500</v>
          </cell>
        </row>
        <row r="250">
          <cell r="C250" t="str">
            <v>UPA IBURA - CG 015/2022</v>
          </cell>
          <cell r="E250" t="str">
            <v>5.16 - Serviços Médico-Hospitalares, Odotonlogia e Laboratoriais</v>
          </cell>
          <cell r="F250">
            <v>52442331000185</v>
          </cell>
          <cell r="G250" t="str">
            <v xml:space="preserve">JOAO VICTOR </v>
          </cell>
          <cell r="H250" t="str">
            <v>S</v>
          </cell>
          <cell r="I250" t="str">
            <v>S</v>
          </cell>
          <cell r="J250">
            <v>18</v>
          </cell>
          <cell r="K250">
            <v>45566</v>
          </cell>
          <cell r="L250" t="str">
            <v>214616463</v>
          </cell>
          <cell r="M250" t="str">
            <v>2304400 - Fortaleza - CE</v>
          </cell>
          <cell r="N250">
            <v>1350</v>
          </cell>
        </row>
        <row r="251">
          <cell r="C251" t="str">
            <v>UPA IBURA - CG 015/2022</v>
          </cell>
          <cell r="E251" t="str">
            <v>5.16 - Serviços Médico-Hospitalares, Odotonlogia e Laboratoriais</v>
          </cell>
          <cell r="F251">
            <v>53006900000102</v>
          </cell>
          <cell r="G251" t="str">
            <v>GABRIELA B. DO NASCIMENTO</v>
          </cell>
          <cell r="H251" t="str">
            <v>S</v>
          </cell>
          <cell r="I251" t="str">
            <v>S</v>
          </cell>
          <cell r="J251">
            <v>21</v>
          </cell>
          <cell r="K251">
            <v>45566</v>
          </cell>
          <cell r="L251" t="str">
            <v>VWUT-GHZM</v>
          </cell>
          <cell r="M251" t="str">
            <v>2611606 - Recife - PE</v>
          </cell>
          <cell r="N251">
            <v>11215</v>
          </cell>
        </row>
        <row r="252">
          <cell r="C252" t="str">
            <v>UPA IBURA - CG 015/2022</v>
          </cell>
          <cell r="E252" t="str">
            <v>5.16 - Serviços Médico-Hospitalares, Odotonlogia e Laboratoriais</v>
          </cell>
          <cell r="F252">
            <v>53009167000180</v>
          </cell>
          <cell r="G252" t="str">
            <v>VICTOR BASILIO</v>
          </cell>
          <cell r="H252" t="str">
            <v>S</v>
          </cell>
          <cell r="I252" t="str">
            <v>S</v>
          </cell>
          <cell r="J252">
            <v>22</v>
          </cell>
          <cell r="K252">
            <v>45566</v>
          </cell>
          <cell r="L252" t="str">
            <v>WGII-EF7Z</v>
          </cell>
          <cell r="M252" t="str">
            <v>2611606 - Recife - PE</v>
          </cell>
          <cell r="N252">
            <v>4900</v>
          </cell>
        </row>
        <row r="253">
          <cell r="C253" t="str">
            <v>UPA IBURA - CG 015/2022</v>
          </cell>
          <cell r="E253" t="str">
            <v>5.16 - Serviços Médico-Hospitalares, Odotonlogia e Laboratoriais</v>
          </cell>
          <cell r="F253">
            <v>47181387000193</v>
          </cell>
          <cell r="G253" t="str">
            <v>CARVALHO DE ALMEIDA</v>
          </cell>
          <cell r="H253" t="str">
            <v>S</v>
          </cell>
          <cell r="I253" t="str">
            <v>S</v>
          </cell>
          <cell r="J253">
            <v>24</v>
          </cell>
          <cell r="K253">
            <v>45566</v>
          </cell>
          <cell r="L253" t="str">
            <v>K2CH-JLMG</v>
          </cell>
          <cell r="M253" t="str">
            <v>2504009 - Campina Grande - PB</v>
          </cell>
          <cell r="N253">
            <v>7080</v>
          </cell>
        </row>
        <row r="254">
          <cell r="C254" t="str">
            <v>UPA IBURA - CG 015/2022</v>
          </cell>
          <cell r="E254" t="str">
            <v>5.16 - Serviços Médico-Hospitalares, Odotonlogia e Laboratoriais</v>
          </cell>
          <cell r="F254">
            <v>53268675000182</v>
          </cell>
          <cell r="G254" t="str">
            <v>JMCR SERVICOS</v>
          </cell>
          <cell r="H254" t="str">
            <v>S</v>
          </cell>
          <cell r="I254" t="str">
            <v>S</v>
          </cell>
          <cell r="J254">
            <v>24</v>
          </cell>
          <cell r="K254">
            <v>45568</v>
          </cell>
          <cell r="L254" t="str">
            <v>9SKN-6TEW</v>
          </cell>
          <cell r="M254" t="str">
            <v>2611606 - Recife - PE</v>
          </cell>
          <cell r="N254">
            <v>10550</v>
          </cell>
        </row>
        <row r="255">
          <cell r="C255" t="str">
            <v>UPA IBURA - CG 015/2022</v>
          </cell>
          <cell r="E255" t="str">
            <v>5.16 - Serviços Médico-Hospitalares, Odotonlogia e Laboratoriais</v>
          </cell>
          <cell r="F255">
            <v>53172663000150</v>
          </cell>
          <cell r="G255" t="str">
            <v>BRUNA MENELAU</v>
          </cell>
          <cell r="H255" t="str">
            <v>S</v>
          </cell>
          <cell r="I255" t="str">
            <v>S</v>
          </cell>
          <cell r="J255">
            <v>26</v>
          </cell>
          <cell r="K255">
            <v>45566</v>
          </cell>
          <cell r="L255" t="str">
            <v>435178023</v>
          </cell>
          <cell r="M255" t="str">
            <v>2304400 - Fortaleza - CE</v>
          </cell>
          <cell r="N255">
            <v>8100</v>
          </cell>
        </row>
        <row r="256">
          <cell r="C256" t="str">
            <v>UPA IBURA - CG 015/2022</v>
          </cell>
          <cell r="E256" t="str">
            <v>5.16 - Serviços Médico-Hospitalares, Odotonlogia e Laboratoriais</v>
          </cell>
          <cell r="F256">
            <v>52644264000181</v>
          </cell>
          <cell r="G256" t="str">
            <v>FABIO HASHIZUMI</v>
          </cell>
          <cell r="H256" t="str">
            <v>S</v>
          </cell>
          <cell r="I256" t="str">
            <v>S</v>
          </cell>
          <cell r="J256">
            <v>33</v>
          </cell>
          <cell r="K256">
            <v>45567</v>
          </cell>
          <cell r="L256" t="str">
            <v>HRHJ-Y6AG</v>
          </cell>
          <cell r="M256" t="str">
            <v>3550308 - São Paulo - SP</v>
          </cell>
          <cell r="N256">
            <v>5300</v>
          </cell>
        </row>
        <row r="257">
          <cell r="C257" t="str">
            <v>UPA IBURA - CG 015/2022</v>
          </cell>
          <cell r="E257" t="str">
            <v>5.16 - Serviços Médico-Hospitalares, Odotonlogia e Laboratoriais</v>
          </cell>
          <cell r="F257">
            <v>26156564000101</v>
          </cell>
          <cell r="G257" t="str">
            <v>RAFAEL BEZERRA</v>
          </cell>
          <cell r="H257" t="str">
            <v>S</v>
          </cell>
          <cell r="I257" t="str">
            <v>S</v>
          </cell>
          <cell r="J257">
            <v>57</v>
          </cell>
          <cell r="K257">
            <v>45566</v>
          </cell>
          <cell r="L257" t="str">
            <v>3YSM-Q8YBD</v>
          </cell>
          <cell r="M257" t="str">
            <v>2609402 - Moreno - PE</v>
          </cell>
          <cell r="N257">
            <v>4440</v>
          </cell>
        </row>
        <row r="258">
          <cell r="C258" t="str">
            <v>UPA IBURA - CG 015/2022</v>
          </cell>
          <cell r="E258" t="str">
            <v>5.16 - Serviços Médico-Hospitalares, Odotonlogia e Laboratoriais</v>
          </cell>
          <cell r="F258">
            <v>42543059000176</v>
          </cell>
          <cell r="G258" t="str">
            <v>NUCLEO DE CIRURGIA</v>
          </cell>
          <cell r="H258" t="str">
            <v>S</v>
          </cell>
          <cell r="I258" t="str">
            <v>S</v>
          </cell>
          <cell r="J258">
            <v>65</v>
          </cell>
          <cell r="K258">
            <v>45566</v>
          </cell>
          <cell r="L258" t="str">
            <v>L3YB-RPTY</v>
          </cell>
          <cell r="M258" t="str">
            <v>2611606 - Recife - PE</v>
          </cell>
          <cell r="N258">
            <v>27065</v>
          </cell>
        </row>
        <row r="259">
          <cell r="C259" t="str">
            <v>UPA IBURA - CG 015/2022</v>
          </cell>
          <cell r="E259" t="str">
            <v>5.16 - Serviços Médico-Hospitalares, Odotonlogia e Laboratoriais</v>
          </cell>
          <cell r="F259">
            <v>45855147000100</v>
          </cell>
          <cell r="G259" t="str">
            <v>TP &amp; AC SRVICOS</v>
          </cell>
          <cell r="H259" t="str">
            <v>S</v>
          </cell>
          <cell r="I259" t="str">
            <v>S</v>
          </cell>
          <cell r="J259">
            <v>244</v>
          </cell>
          <cell r="K259">
            <v>45566</v>
          </cell>
          <cell r="L259" t="str">
            <v>JG5X-GUBT</v>
          </cell>
          <cell r="M259" t="str">
            <v>2611606 - Recife - PE</v>
          </cell>
          <cell r="N259">
            <v>6110</v>
          </cell>
        </row>
        <row r="260">
          <cell r="C260" t="str">
            <v>UPA IBURA - CG 015/2022</v>
          </cell>
          <cell r="E260" t="str">
            <v>5.16 - Serviços Médico-Hospitalares, Odotonlogia e Laboratoriais</v>
          </cell>
          <cell r="F260">
            <v>46852548000160</v>
          </cell>
          <cell r="G260" t="str">
            <v>CERTMED ATIVIDADES</v>
          </cell>
          <cell r="H260" t="str">
            <v>S</v>
          </cell>
          <cell r="I260" t="str">
            <v>S</v>
          </cell>
          <cell r="J260">
            <v>1203</v>
          </cell>
          <cell r="K260">
            <v>45566</v>
          </cell>
          <cell r="L260" t="str">
            <v>FX3C-FNPC</v>
          </cell>
          <cell r="M260" t="str">
            <v>2611606 - Recife - PE</v>
          </cell>
          <cell r="N260">
            <v>3675</v>
          </cell>
        </row>
        <row r="261">
          <cell r="C261" t="str">
            <v>UPA IBURA - CG 015/2022</v>
          </cell>
          <cell r="E261" t="str">
            <v>5.16 - Serviços Médico-Hospitalares, Odotonlogia e Laboratoriais</v>
          </cell>
          <cell r="F261">
            <v>46852548000160</v>
          </cell>
          <cell r="G261" t="str">
            <v>CERTMED ATIVIDADES</v>
          </cell>
          <cell r="H261" t="str">
            <v>S</v>
          </cell>
          <cell r="I261" t="str">
            <v>S</v>
          </cell>
          <cell r="J261">
            <v>1207</v>
          </cell>
          <cell r="K261">
            <v>45566</v>
          </cell>
          <cell r="L261" t="str">
            <v>2HDQ-QTAY</v>
          </cell>
          <cell r="M261" t="str">
            <v>2611606 - Recife - PE</v>
          </cell>
          <cell r="N261">
            <v>1110</v>
          </cell>
        </row>
        <row r="262">
          <cell r="C262" t="str">
            <v>UPA IBURA - CG 015/2022</v>
          </cell>
          <cell r="E262" t="str">
            <v>5.16 - Serviços Médico-Hospitalares, Odotonlogia e Laboratoriais</v>
          </cell>
          <cell r="F262">
            <v>49158362000102</v>
          </cell>
          <cell r="G262" t="str">
            <v>ONIXMED ATIVIDADES</v>
          </cell>
          <cell r="H262" t="str">
            <v>S</v>
          </cell>
          <cell r="I262" t="str">
            <v>S</v>
          </cell>
          <cell r="J262">
            <v>1453</v>
          </cell>
          <cell r="K262">
            <v>45566</v>
          </cell>
          <cell r="L262" t="str">
            <v>HTIL59983</v>
          </cell>
          <cell r="M262" t="str">
            <v>2609600 - Olinda - PE</v>
          </cell>
          <cell r="N262">
            <v>5025</v>
          </cell>
        </row>
        <row r="263">
          <cell r="C263" t="str">
            <v>UPA IBURA - CG 015/2022</v>
          </cell>
          <cell r="E263" t="str">
            <v>5.16 - Serviços Médico-Hospitalares, Odotonlogia e Laboratoriais</v>
          </cell>
          <cell r="F263">
            <v>49159260000101</v>
          </cell>
          <cell r="G263" t="str">
            <v>MEDVIDA ATIVIDADES</v>
          </cell>
          <cell r="H263" t="str">
            <v>S</v>
          </cell>
          <cell r="I263" t="str">
            <v>S</v>
          </cell>
          <cell r="J263">
            <v>1482</v>
          </cell>
          <cell r="K263">
            <v>45567</v>
          </cell>
          <cell r="L263" t="str">
            <v>NZUP31414</v>
          </cell>
          <cell r="M263" t="str">
            <v>2609600 - Olinda - PE</v>
          </cell>
          <cell r="N263">
            <v>8750</v>
          </cell>
        </row>
        <row r="264">
          <cell r="C264" t="str">
            <v>UPA IBURA - CG 015/2022</v>
          </cell>
          <cell r="E264" t="str">
            <v>5.16 - Serviços Médico-Hospitalares, Odotonlogia e Laboratoriais</v>
          </cell>
          <cell r="F264">
            <v>56336150000125</v>
          </cell>
          <cell r="G264" t="str">
            <v>ICARO DE ARAUJO</v>
          </cell>
          <cell r="H264" t="str">
            <v>S</v>
          </cell>
          <cell r="I264" t="str">
            <v>S</v>
          </cell>
          <cell r="J264">
            <v>1000006</v>
          </cell>
          <cell r="K264">
            <v>45566</v>
          </cell>
          <cell r="L264" t="str">
            <v>SC88HVJJ8</v>
          </cell>
          <cell r="M264" t="str">
            <v>2507507 - João Pessoa - PB</v>
          </cell>
          <cell r="N264">
            <v>8055</v>
          </cell>
        </row>
        <row r="265">
          <cell r="C265" t="str">
            <v>UPA IBURA - CG 015/2022</v>
          </cell>
          <cell r="E265" t="str">
            <v>5.16 - Serviços Médico-Hospitalares, Odotonlogia e Laboratoriais</v>
          </cell>
          <cell r="F265">
            <v>54491193000150</v>
          </cell>
          <cell r="G265" t="str">
            <v>JULLIOCB SERVICOS</v>
          </cell>
          <cell r="H265" t="str">
            <v>S</v>
          </cell>
          <cell r="I265" t="str">
            <v>S</v>
          </cell>
          <cell r="J265">
            <v>1000010</v>
          </cell>
          <cell r="K265">
            <v>45566</v>
          </cell>
          <cell r="L265" t="str">
            <v>XFDZ226SL</v>
          </cell>
          <cell r="M265" t="str">
            <v>2507507 - João Pessoa - PB</v>
          </cell>
          <cell r="N265">
            <v>9990</v>
          </cell>
        </row>
        <row r="266">
          <cell r="C266" t="str">
            <v>UPA IBURA - CG 015/2022</v>
          </cell>
          <cell r="E266" t="str">
            <v>5.16 - Serviços Médico-Hospitalares, Odotonlogia e Laboratoriais</v>
          </cell>
          <cell r="F266">
            <v>53214665000164</v>
          </cell>
          <cell r="G266" t="str">
            <v>GALBA M. F SERVICOS</v>
          </cell>
          <cell r="H266" t="str">
            <v>S</v>
          </cell>
          <cell r="I266" t="str">
            <v>S</v>
          </cell>
          <cell r="J266">
            <v>1000011</v>
          </cell>
          <cell r="K266">
            <v>45566</v>
          </cell>
          <cell r="L266" t="str">
            <v>NSOZVFBDT</v>
          </cell>
          <cell r="M266" t="str">
            <v>2507507 - João Pessoa - PB</v>
          </cell>
          <cell r="N266">
            <v>3330</v>
          </cell>
        </row>
        <row r="267">
          <cell r="C267" t="str">
            <v>UPA IBURA - CG 015/2022</v>
          </cell>
          <cell r="E267" t="str">
            <v>5.16 - Serviços Médico-Hospitalares, Odotonlogia e Laboratoriais</v>
          </cell>
          <cell r="F267">
            <v>52933602000103</v>
          </cell>
          <cell r="G267" t="str">
            <v>VIEIRA SERVICOS</v>
          </cell>
          <cell r="H267" t="str">
            <v>S</v>
          </cell>
          <cell r="I267" t="str">
            <v>S</v>
          </cell>
          <cell r="J267">
            <v>1000012</v>
          </cell>
          <cell r="K267">
            <v>45566</v>
          </cell>
          <cell r="L267" t="str">
            <v>ANW4ANSOI</v>
          </cell>
          <cell r="M267" t="str">
            <v>2507507 - João Pessoa - PB</v>
          </cell>
          <cell r="N267">
            <v>3675</v>
          </cell>
        </row>
        <row r="268">
          <cell r="C268" t="str">
            <v>UPA IBURA - CG 015/2022</v>
          </cell>
          <cell r="E268" t="str">
            <v>5.16 - Serviços Médico-Hospitalares, Odotonlogia e Laboratoriais</v>
          </cell>
          <cell r="F268">
            <v>57090436000136</v>
          </cell>
          <cell r="G268" t="str">
            <v>57.090.436 LTDA</v>
          </cell>
          <cell r="H268" t="str">
            <v>S</v>
          </cell>
          <cell r="I268" t="str">
            <v>S</v>
          </cell>
          <cell r="J268">
            <v>5</v>
          </cell>
          <cell r="K268">
            <v>45580</v>
          </cell>
          <cell r="L268" t="str">
            <v>XEZG-ERPN</v>
          </cell>
          <cell r="M268" t="str">
            <v>2611606 - Recife - PE</v>
          </cell>
          <cell r="N268">
            <v>11475</v>
          </cell>
        </row>
        <row r="269">
          <cell r="C269" t="str">
            <v>UPA IBURA - CG 015/2022</v>
          </cell>
          <cell r="E269" t="str">
            <v>5.16 - Serviços Médico-Hospitalares, Odotonlogia e Laboratoriais</v>
          </cell>
          <cell r="F269">
            <v>52063180000154</v>
          </cell>
          <cell r="G269" t="str">
            <v>V2 SERVICOS</v>
          </cell>
          <cell r="H269" t="str">
            <v>S</v>
          </cell>
          <cell r="I269" t="str">
            <v>S</v>
          </cell>
          <cell r="J269">
            <v>330</v>
          </cell>
          <cell r="K269">
            <v>45568</v>
          </cell>
          <cell r="L269" t="str">
            <v>PLNH33907</v>
          </cell>
          <cell r="M269" t="str">
            <v>2609600 - Olinda - PE</v>
          </cell>
          <cell r="N269">
            <v>11020</v>
          </cell>
        </row>
        <row r="270">
          <cell r="C270" t="str">
            <v>UPA IBURA - CG 015/2022</v>
          </cell>
          <cell r="E270" t="str">
            <v>5.16 - Serviços Médico-Hospitalares, Odotonlogia e Laboratoriais</v>
          </cell>
          <cell r="F270">
            <v>29242619000194</v>
          </cell>
          <cell r="G270" t="str">
            <v xml:space="preserve">DIAGNOSE LIFE </v>
          </cell>
          <cell r="H270" t="str">
            <v>S</v>
          </cell>
          <cell r="I270" t="str">
            <v>S</v>
          </cell>
          <cell r="J270">
            <v>422</v>
          </cell>
          <cell r="K270">
            <v>45573</v>
          </cell>
          <cell r="L270" t="str">
            <v>2lpnos879h3kmewvryuiaxj5cdz</v>
          </cell>
          <cell r="M270" t="str">
            <v>2304285 - Eusébio - CE</v>
          </cell>
          <cell r="N270">
            <v>3250</v>
          </cell>
        </row>
        <row r="271">
          <cell r="C271" t="str">
            <v>UPA IBURA - CG 015/2022</v>
          </cell>
          <cell r="E271" t="str">
            <v>5.16 - Serviços Médico-Hospitalares, Odotonlogia e Laboratoriais</v>
          </cell>
          <cell r="F271">
            <v>48165725000166</v>
          </cell>
          <cell r="G271" t="str">
            <v>NOVA MEDICINA</v>
          </cell>
          <cell r="H271" t="str">
            <v>S</v>
          </cell>
          <cell r="I271" t="str">
            <v>S</v>
          </cell>
          <cell r="J271">
            <v>427</v>
          </cell>
          <cell r="K271">
            <v>45566</v>
          </cell>
          <cell r="L271" t="str">
            <v>NCT75WIAD</v>
          </cell>
          <cell r="M271" t="str">
            <v>2704302 - Maceió - AL</v>
          </cell>
          <cell r="N271">
            <v>3750</v>
          </cell>
        </row>
        <row r="272">
          <cell r="C272" t="str">
            <v>UPA IBURA - CG 015/2022</v>
          </cell>
          <cell r="E272" t="str">
            <v>5.16 - Serviços Médico-Hospitalares, Odotonlogia e Laboratoriais</v>
          </cell>
          <cell r="F272">
            <v>52355127000127</v>
          </cell>
          <cell r="G272" t="str">
            <v>MASTERMED</v>
          </cell>
          <cell r="H272" t="str">
            <v>S</v>
          </cell>
          <cell r="I272" t="str">
            <v>S</v>
          </cell>
          <cell r="J272">
            <v>467</v>
          </cell>
          <cell r="K272">
            <v>45568</v>
          </cell>
          <cell r="L272" t="str">
            <v>FZXI32272</v>
          </cell>
          <cell r="M272" t="str">
            <v>2609600 - Olinda - PE</v>
          </cell>
          <cell r="N272">
            <v>2220</v>
          </cell>
        </row>
        <row r="273">
          <cell r="C273" t="str">
            <v>UPA IBURA - CG 015/2022</v>
          </cell>
          <cell r="E273" t="str">
            <v>5.16 - Serviços Médico-Hospitalares, Odotonlogia e Laboratoriais</v>
          </cell>
          <cell r="F273">
            <v>26573397000102</v>
          </cell>
          <cell r="G273" t="str">
            <v>VITA CENTER LIFE</v>
          </cell>
          <cell r="H273" t="str">
            <v>S</v>
          </cell>
          <cell r="I273" t="str">
            <v>S</v>
          </cell>
          <cell r="J273">
            <v>479</v>
          </cell>
          <cell r="K273">
            <v>45567</v>
          </cell>
          <cell r="L273" t="str">
            <v>6ez2uqdiv89hpclf3a74tbxkysr</v>
          </cell>
          <cell r="M273" t="str">
            <v>2304285 - Eusébio - CE</v>
          </cell>
          <cell r="N273">
            <v>2220</v>
          </cell>
        </row>
        <row r="274">
          <cell r="C274" t="str">
            <v>UPA IBURA - CG 015/2022</v>
          </cell>
          <cell r="E274" t="str">
            <v>5.16 - Serviços Médico-Hospitalares, Odotonlogia e Laboratoriais</v>
          </cell>
          <cell r="F274">
            <v>55804931000134</v>
          </cell>
          <cell r="G274" t="str">
            <v>FJSA SERVICOS</v>
          </cell>
          <cell r="H274" t="str">
            <v>S</v>
          </cell>
          <cell r="I274" t="str">
            <v>S</v>
          </cell>
          <cell r="J274">
            <v>1000004</v>
          </cell>
          <cell r="K274">
            <v>45566</v>
          </cell>
          <cell r="L274" t="str">
            <v>7J7ASYVPU</v>
          </cell>
          <cell r="M274" t="str">
            <v>2507507 - João Pessoa - PB</v>
          </cell>
          <cell r="N274">
            <v>4555</v>
          </cell>
        </row>
        <row r="275">
          <cell r="C275" t="str">
            <v>UPA IBURA - CG 015/2022</v>
          </cell>
          <cell r="E275" t="str">
            <v>5.16 - Serviços Médico-Hospitalares, Odotonlogia e Laboratoriais</v>
          </cell>
          <cell r="F275">
            <v>38148048000114</v>
          </cell>
          <cell r="G275" t="str">
            <v>POINTMED ATIVIDADES</v>
          </cell>
          <cell r="H275" t="str">
            <v>S</v>
          </cell>
          <cell r="I275" t="str">
            <v>S</v>
          </cell>
          <cell r="J275">
            <v>949</v>
          </cell>
          <cell r="K275">
            <v>45582</v>
          </cell>
          <cell r="L275" t="str">
            <v>3ADJ-XNKC</v>
          </cell>
          <cell r="M275" t="str">
            <v>2611606 - Recife - PE</v>
          </cell>
          <cell r="N275">
            <v>15800</v>
          </cell>
        </row>
        <row r="276">
          <cell r="C276" t="str">
            <v>UPA IBURA - CG 015/2022</v>
          </cell>
          <cell r="E276" t="str">
            <v>5.16 - Serviços Médico-Hospitalares, Odotonlogia e Laboratoriais</v>
          </cell>
          <cell r="F276">
            <v>31145185000156</v>
          </cell>
          <cell r="G276" t="str">
            <v>CONSULT LAB LABORATORIO</v>
          </cell>
          <cell r="H276" t="str">
            <v>S</v>
          </cell>
          <cell r="I276" t="str">
            <v>S</v>
          </cell>
          <cell r="J276">
            <v>1157</v>
          </cell>
          <cell r="K276">
            <v>45565</v>
          </cell>
          <cell r="L276" t="str">
            <v>ZUON11197</v>
          </cell>
          <cell r="M276" t="str">
            <v>2609600 - Olinda - PE</v>
          </cell>
          <cell r="N276">
            <v>50094.79</v>
          </cell>
        </row>
        <row r="277">
          <cell r="C277" t="str">
            <v>UPA IBURA - CG 015/2022</v>
          </cell>
          <cell r="E277" t="str">
            <v>5.8 - Locação de Veículos Automotores</v>
          </cell>
          <cell r="F277">
            <v>29932922000119</v>
          </cell>
          <cell r="G277" t="str">
            <v>MEDLIFE LOCAÇÃO DE MÁQUINAS</v>
          </cell>
          <cell r="H277" t="str">
            <v>S</v>
          </cell>
          <cell r="I277" t="str">
            <v>N</v>
          </cell>
          <cell r="J277">
            <v>0</v>
          </cell>
          <cell r="K277">
            <v>45566</v>
          </cell>
          <cell r="N277">
            <v>14500</v>
          </cell>
        </row>
        <row r="278">
          <cell r="C278" t="str">
            <v>UPA IBURA - CG 015/2022</v>
          </cell>
          <cell r="E278" t="str">
            <v>5.99 - Outros Serviços de Terceiros Pessoa Jurídica</v>
          </cell>
          <cell r="F278">
            <v>18271934000123</v>
          </cell>
          <cell r="G278" t="str">
            <v>NOVA BIOMEDICAL DISGNÓSTICOS MÉDICOS</v>
          </cell>
          <cell r="H278" t="str">
            <v>S</v>
          </cell>
          <cell r="I278" t="str">
            <v>S</v>
          </cell>
          <cell r="J278">
            <v>11610</v>
          </cell>
          <cell r="K278">
            <v>45559</v>
          </cell>
          <cell r="L278" t="str">
            <v>01AC0B4BC</v>
          </cell>
          <cell r="M278" t="str">
            <v>3144805 - Nova Lima - MG</v>
          </cell>
          <cell r="N278">
            <v>5700</v>
          </cell>
        </row>
        <row r="279">
          <cell r="C279" t="str">
            <v>UPA IBURA - CG 015/2022</v>
          </cell>
          <cell r="E279" t="str">
            <v>5.10 - Detetização/Tratamento de Resíduos e Afins</v>
          </cell>
          <cell r="F279">
            <v>7575881000118</v>
          </cell>
          <cell r="G279" t="str">
            <v>SIM GESTÃO AMBIENTAL SERVIÇOS</v>
          </cell>
          <cell r="H279" t="str">
            <v>S</v>
          </cell>
          <cell r="I279" t="str">
            <v>S</v>
          </cell>
          <cell r="J279">
            <v>1058612</v>
          </cell>
          <cell r="K279">
            <v>45565</v>
          </cell>
          <cell r="L279" t="str">
            <v>N97TQCJEG</v>
          </cell>
          <cell r="M279" t="str">
            <v>2507507 - João Pessoa - PB</v>
          </cell>
          <cell r="N279">
            <v>2501</v>
          </cell>
        </row>
        <row r="280">
          <cell r="C280" t="str">
            <v>UPA IBURA - CG 015/2022</v>
          </cell>
          <cell r="E280" t="str">
            <v>5.17 - Manutenção de Software, Certificação Digital e Microfilmagem</v>
          </cell>
          <cell r="F280">
            <v>5662773000319</v>
          </cell>
          <cell r="G280" t="str">
            <v xml:space="preserve">PIXEON MEDICAL SYSTEMS </v>
          </cell>
          <cell r="H280" t="str">
            <v>S</v>
          </cell>
          <cell r="I280" t="str">
            <v>S</v>
          </cell>
          <cell r="J280">
            <v>82547</v>
          </cell>
          <cell r="K280">
            <v>45540</v>
          </cell>
          <cell r="L280" t="str">
            <v>4JQICZAFN</v>
          </cell>
          <cell r="M280" t="str">
            <v>3548807 - São Caetano do Sul - SP</v>
          </cell>
          <cell r="N280">
            <v>10166.82</v>
          </cell>
        </row>
        <row r="281">
          <cell r="C281" t="str">
            <v>UPA IBURA - CG 015/2022</v>
          </cell>
          <cell r="E281" t="str">
            <v>5.17 - Manutenção de Software, Certificação Digital e Microfilmagem</v>
          </cell>
          <cell r="F281">
            <v>41754506000173</v>
          </cell>
          <cell r="G281" t="str">
            <v>FACIL SOLUÇÕES EM SOFTWARE E EQUIPAMENTOS LTDA</v>
          </cell>
          <cell r="H281" t="str">
            <v>S</v>
          </cell>
          <cell r="I281" t="str">
            <v>S</v>
          </cell>
          <cell r="J281">
            <v>1186</v>
          </cell>
          <cell r="K281">
            <v>45560</v>
          </cell>
          <cell r="L281" t="str">
            <v>A350-AF16</v>
          </cell>
          <cell r="M281" t="str">
            <v>2600104 - Afogados da Ingazeira - PE</v>
          </cell>
          <cell r="N281">
            <v>150</v>
          </cell>
        </row>
        <row r="282">
          <cell r="C282" t="str">
            <v>UPA IBURA - CG 015/2022</v>
          </cell>
          <cell r="E282" t="str">
            <v>5.17 - Manutenção de Software, Certificação Digital e Microfilmagem</v>
          </cell>
          <cell r="F282">
            <v>53113791000122</v>
          </cell>
          <cell r="G282" t="str">
            <v>TOTVS S.A</v>
          </cell>
          <cell r="H282" t="str">
            <v>S</v>
          </cell>
          <cell r="I282" t="str">
            <v>S</v>
          </cell>
          <cell r="J282">
            <v>3918815</v>
          </cell>
          <cell r="K282">
            <v>45539</v>
          </cell>
          <cell r="L282" t="str">
            <v>UCRF-Y6PM</v>
          </cell>
          <cell r="M282" t="str">
            <v>3550308 - São Paulo - SP</v>
          </cell>
          <cell r="N282">
            <v>25.36</v>
          </cell>
        </row>
        <row r="283">
          <cell r="C283" t="str">
            <v>UPA IBURA - CG 015/2022</v>
          </cell>
          <cell r="E283" t="str">
            <v>5.17 - Manutenção de Software, Certificação Digital e Microfilmagem</v>
          </cell>
          <cell r="F283">
            <v>53113791000122</v>
          </cell>
          <cell r="G283" t="str">
            <v>TOTVS S.A</v>
          </cell>
          <cell r="H283" t="str">
            <v>S</v>
          </cell>
          <cell r="I283" t="str">
            <v>S</v>
          </cell>
          <cell r="J283">
            <v>3918814</v>
          </cell>
          <cell r="K283">
            <v>45539</v>
          </cell>
          <cell r="L283" t="str">
            <v>XK1N-JZII</v>
          </cell>
          <cell r="M283" t="str">
            <v>3550308 - São Paulo - SP</v>
          </cell>
          <cell r="N283">
            <v>910.94</v>
          </cell>
        </row>
        <row r="284">
          <cell r="C284" t="str">
            <v>UPA IBURA - CG 015/2022</v>
          </cell>
          <cell r="E284" t="str">
            <v>5.17 - Manutenção de Software, Certificação Digital e Microfilmagem</v>
          </cell>
          <cell r="F284">
            <v>53113791000122</v>
          </cell>
          <cell r="G284" t="str">
            <v>TOTVS S.A</v>
          </cell>
          <cell r="H284" t="str">
            <v>S</v>
          </cell>
          <cell r="I284" t="str">
            <v>S</v>
          </cell>
          <cell r="J284">
            <v>3918813</v>
          </cell>
          <cell r="K284">
            <v>45539</v>
          </cell>
          <cell r="L284" t="str">
            <v>HUJV-VDST</v>
          </cell>
          <cell r="M284" t="str">
            <v>3550308 - São Paulo - SP</v>
          </cell>
          <cell r="N284">
            <v>1194.96</v>
          </cell>
        </row>
        <row r="285">
          <cell r="C285" t="str">
            <v>UPA IBURA - CG 015/2022</v>
          </cell>
          <cell r="E285" t="str">
            <v>5.17 - Manutenção de Software, Certificação Digital e Microfilmagem</v>
          </cell>
          <cell r="F285">
            <v>4069709000102</v>
          </cell>
          <cell r="G285" t="str">
            <v>BIONEXO DO BRASIL</v>
          </cell>
          <cell r="H285" t="str">
            <v>S</v>
          </cell>
          <cell r="I285" t="str">
            <v>S</v>
          </cell>
          <cell r="J285">
            <v>488613</v>
          </cell>
          <cell r="K285">
            <v>45538</v>
          </cell>
          <cell r="L285" t="str">
            <v>N1YR-Y8TN</v>
          </cell>
          <cell r="M285" t="str">
            <v>3550308 - São Paulo - SP</v>
          </cell>
          <cell r="N285">
            <v>1000</v>
          </cell>
        </row>
        <row r="286">
          <cell r="C286" t="str">
            <v>UPA IBURA - CG 015/2022</v>
          </cell>
          <cell r="E286" t="str">
            <v>5.17 - Manutenção de Software, Certificação Digital e Microfilmagem</v>
          </cell>
          <cell r="F286">
            <v>9558104000190</v>
          </cell>
          <cell r="G286" t="str">
            <v>GOLDEN TECHNOLOGIA</v>
          </cell>
          <cell r="H286" t="str">
            <v>S</v>
          </cell>
          <cell r="I286" t="str">
            <v>N</v>
          </cell>
          <cell r="J286">
            <v>6336</v>
          </cell>
          <cell r="K286">
            <v>45537</v>
          </cell>
          <cell r="N286">
            <v>239.4</v>
          </cell>
        </row>
        <row r="287">
          <cell r="C287" t="str">
            <v>UPA IBURA - CG 015/2022</v>
          </cell>
          <cell r="E287" t="str">
            <v>5.17 - Manutenção de Software, Certificação Digital e Microfilmagem</v>
          </cell>
          <cell r="F287">
            <v>42294818000104</v>
          </cell>
          <cell r="G287" t="str">
            <v>DALAX CONSULTORIA E SERVIÇOS</v>
          </cell>
          <cell r="H287" t="str">
            <v>S</v>
          </cell>
          <cell r="I287" t="str">
            <v>S</v>
          </cell>
          <cell r="J287" t="str">
            <v>753</v>
          </cell>
          <cell r="K287">
            <v>45537</v>
          </cell>
          <cell r="L287" t="str">
            <v>76WS-97JS</v>
          </cell>
          <cell r="M287" t="str">
            <v>2611606 - Recife - PE</v>
          </cell>
          <cell r="N287">
            <v>533.99</v>
          </cell>
        </row>
        <row r="288">
          <cell r="C288" t="str">
            <v>UPA IBURA - CG 015/2022</v>
          </cell>
          <cell r="E288" t="str">
            <v>5.99 - Outros Serviços de Terceiros Pessoa Jurídica</v>
          </cell>
          <cell r="F288">
            <v>19362739000171</v>
          </cell>
          <cell r="G288" t="str">
            <v>MM DA SILVA TREINAMENTOS E SEDENVOLVIMENTOS</v>
          </cell>
          <cell r="H288" t="str">
            <v>S</v>
          </cell>
          <cell r="I288" t="str">
            <v>S</v>
          </cell>
          <cell r="J288">
            <v>1006</v>
          </cell>
          <cell r="K288">
            <v>45552</v>
          </cell>
          <cell r="L288" t="str">
            <v>QHOYYVWFD</v>
          </cell>
          <cell r="M288" t="str">
            <v>2704302 - Maceió - AL</v>
          </cell>
          <cell r="N288">
            <v>366.46</v>
          </cell>
        </row>
        <row r="289">
          <cell r="C289" t="str">
            <v>UPA IBURA - CG 015/2022</v>
          </cell>
          <cell r="E289" t="str">
            <v>5.99 - Outros Serviços de Terceiros Pessoa Jurídica</v>
          </cell>
          <cell r="F289">
            <v>35844207000127</v>
          </cell>
          <cell r="G289" t="str">
            <v>GILDENNES ALVES SOUSA GOMES</v>
          </cell>
          <cell r="H289" t="str">
            <v>S</v>
          </cell>
          <cell r="I289" t="str">
            <v>N</v>
          </cell>
          <cell r="J289">
            <v>20</v>
          </cell>
          <cell r="K289">
            <v>45560</v>
          </cell>
          <cell r="N289">
            <v>114.29</v>
          </cell>
        </row>
        <row r="290">
          <cell r="C290" t="str">
            <v>UPA IBURA - CG 015/2022</v>
          </cell>
          <cell r="E290" t="str">
            <v>5.10 - Detetização/Tratamento de Resíduos e Afins</v>
          </cell>
          <cell r="F290">
            <v>10333266000100</v>
          </cell>
          <cell r="G290" t="str">
            <v>CARLOS ANTONIO DE OLIVEIRA MILET JUNIOR ME</v>
          </cell>
          <cell r="H290" t="str">
            <v>S</v>
          </cell>
          <cell r="I290" t="str">
            <v>S</v>
          </cell>
          <cell r="J290">
            <v>11301</v>
          </cell>
          <cell r="K290">
            <v>45565</v>
          </cell>
          <cell r="L290" t="str">
            <v>Q2UJ-RPGH</v>
          </cell>
          <cell r="M290" t="str">
            <v>2611606 - Recife - PE</v>
          </cell>
          <cell r="N290">
            <v>160</v>
          </cell>
        </row>
        <row r="291">
          <cell r="C291" t="str">
            <v>UPA IBURA - CG 015/2022</v>
          </cell>
          <cell r="E291" t="str">
            <v>5.99 - Outros Serviços de Terceiros Pessoa Jurídica</v>
          </cell>
          <cell r="F291">
            <v>49928567000383</v>
          </cell>
          <cell r="G291" t="str">
            <v>DELOITTE TOUCHE</v>
          </cell>
          <cell r="H291" t="str">
            <v>S</v>
          </cell>
          <cell r="I291" t="str">
            <v>S</v>
          </cell>
          <cell r="J291">
            <v>1494</v>
          </cell>
          <cell r="K291">
            <v>45537</v>
          </cell>
          <cell r="L291" t="str">
            <v>RFBY-P8LB</v>
          </cell>
          <cell r="M291" t="str">
            <v>2611606 - Recife - PE</v>
          </cell>
          <cell r="N291">
            <v>1247.3</v>
          </cell>
        </row>
        <row r="292">
          <cell r="C292" t="str">
            <v>UPA IBURA - CG 015/2022</v>
          </cell>
          <cell r="E292" t="str">
            <v>5.99 - Outros Serviços de Terceiros Pessoa Jurídica</v>
          </cell>
          <cell r="F292">
            <v>7166553001482</v>
          </cell>
          <cell r="G292" t="str">
            <v>CENTRO DE EDUCAÇÃO PROFISSIONAL</v>
          </cell>
          <cell r="H292" t="str">
            <v>S</v>
          </cell>
          <cell r="I292" t="str">
            <v>S</v>
          </cell>
          <cell r="J292">
            <v>11896</v>
          </cell>
          <cell r="K292">
            <v>45541</v>
          </cell>
          <cell r="M292" t="str">
            <v>2611606 - Recife - PE</v>
          </cell>
          <cell r="N292">
            <v>577</v>
          </cell>
        </row>
        <row r="293">
          <cell r="C293" t="str">
            <v>UPA IBURA - CG 015/2022</v>
          </cell>
          <cell r="E293" t="str">
            <v>5.99 - Outros Serviços de Terceiros Pessoa Jurídica</v>
          </cell>
          <cell r="F293">
            <v>8276880000135</v>
          </cell>
          <cell r="G293" t="str">
            <v>JVG CONTABILIDADE LTDA ME</v>
          </cell>
          <cell r="H293" t="str">
            <v>S</v>
          </cell>
          <cell r="I293" t="str">
            <v>S</v>
          </cell>
          <cell r="J293" t="str">
            <v>2688</v>
          </cell>
          <cell r="K293">
            <v>45555</v>
          </cell>
          <cell r="L293" t="str">
            <v>DS6U-7HHE</v>
          </cell>
          <cell r="M293" t="str">
            <v>2611606 - Recife - PE</v>
          </cell>
          <cell r="N293">
            <v>10013.049999999999</v>
          </cell>
        </row>
        <row r="294">
          <cell r="C294" t="str">
            <v>UPA IBURA - CG 015/2022</v>
          </cell>
          <cell r="E294" t="str">
            <v>5.99 - Outros Serviços de Terceiros Pessoa Jurídica</v>
          </cell>
          <cell r="F294">
            <v>1545203000126</v>
          </cell>
          <cell r="G294" t="str">
            <v>ENAE-EMPRESA NACIONAL DE ESTERILIZAÇÃO</v>
          </cell>
          <cell r="H294" t="str">
            <v>S</v>
          </cell>
          <cell r="I294" t="str">
            <v>S</v>
          </cell>
          <cell r="J294" t="str">
            <v>14961</v>
          </cell>
          <cell r="K294">
            <v>45558</v>
          </cell>
          <cell r="L294" t="str">
            <v>QQ9I-GLZE</v>
          </cell>
          <cell r="M294" t="str">
            <v>2611606 - Recife - PE</v>
          </cell>
          <cell r="N294">
            <v>4200</v>
          </cell>
        </row>
        <row r="295">
          <cell r="C295" t="str">
            <v>UPA IBURA - CG 015/2022</v>
          </cell>
          <cell r="E295" t="str">
            <v>5.99 - Outros Serviços de Terceiros Pessoa Jurídica</v>
          </cell>
          <cell r="F295">
            <v>49346065000182</v>
          </cell>
          <cell r="G295" t="str">
            <v>LUCIANA BRASILEIRO SOCIEDADE</v>
          </cell>
          <cell r="H295" t="str">
            <v>S</v>
          </cell>
          <cell r="I295" t="str">
            <v>S</v>
          </cell>
          <cell r="J295" t="str">
            <v>199</v>
          </cell>
          <cell r="K295">
            <v>45564</v>
          </cell>
          <cell r="L295" t="str">
            <v>CPLA-ZG3W</v>
          </cell>
          <cell r="M295" t="str">
            <v>2611606 - Recife - PE</v>
          </cell>
          <cell r="N295">
            <v>900.32</v>
          </cell>
        </row>
        <row r="296">
          <cell r="C296" t="str">
            <v>UPA IBURA - CG 015/2022</v>
          </cell>
          <cell r="E296" t="str">
            <v>5.99 - Outros Serviços de Terceiros Pessoa Jurídica</v>
          </cell>
          <cell r="F296">
            <v>24127434000115</v>
          </cell>
          <cell r="G296" t="str">
            <v>RODRIGO ALMENDRA E ADVOGADOS</v>
          </cell>
          <cell r="H296" t="str">
            <v>S</v>
          </cell>
          <cell r="I296" t="str">
            <v>S</v>
          </cell>
          <cell r="J296" t="str">
            <v>950</v>
          </cell>
          <cell r="K296">
            <v>45560</v>
          </cell>
          <cell r="L296" t="str">
            <v>AFBZ-H7UW</v>
          </cell>
          <cell r="M296" t="str">
            <v>2611606 - Recife - PE</v>
          </cell>
          <cell r="N296">
            <v>1377.08</v>
          </cell>
        </row>
        <row r="297">
          <cell r="C297" t="str">
            <v>UPA IBURA - CG 015/2022</v>
          </cell>
          <cell r="E297" t="str">
            <v>5.99 - Outros Serviços de Terceiros Pessoa Jurídica</v>
          </cell>
          <cell r="F297">
            <v>3313161000123</v>
          </cell>
          <cell r="G297" t="str">
            <v>CENTRAL DE ATEND. MEDICO STO. EXPEDITO LTDA</v>
          </cell>
          <cell r="H297" t="str">
            <v>S</v>
          </cell>
          <cell r="I297" t="str">
            <v>S</v>
          </cell>
          <cell r="J297" t="str">
            <v>23656</v>
          </cell>
          <cell r="K297">
            <v>45551</v>
          </cell>
          <cell r="L297" t="str">
            <v>KAZQ89253</v>
          </cell>
          <cell r="M297" t="str">
            <v>2607901 - Jaboatão dos Guararapes - PE</v>
          </cell>
          <cell r="N297">
            <v>2000</v>
          </cell>
        </row>
        <row r="298">
          <cell r="C298" t="str">
            <v>UPA IBURA - CG 015/2022</v>
          </cell>
          <cell r="E298" t="str">
            <v>5.5 - Reparo e Manutenção de Máquinas e Equipamentos</v>
          </cell>
          <cell r="F298">
            <v>18204483000101</v>
          </cell>
          <cell r="G298" t="str">
            <v>WAGNER FERNANDES SALES DA SILVA &amp; CIA LTDA</v>
          </cell>
          <cell r="H298" t="str">
            <v>S</v>
          </cell>
          <cell r="I298" t="str">
            <v>S</v>
          </cell>
          <cell r="J298" t="str">
            <v>5083</v>
          </cell>
          <cell r="K298">
            <v>45558</v>
          </cell>
          <cell r="L298" t="str">
            <v>HOQTYHF5Y</v>
          </cell>
          <cell r="M298" t="str">
            <v>2704302 - Maceió - AL</v>
          </cell>
          <cell r="N298">
            <v>900</v>
          </cell>
        </row>
        <row r="299">
          <cell r="C299" t="str">
            <v>UPA IBURA - CG 015/2022</v>
          </cell>
          <cell r="E299" t="str">
            <v>5.5 - Reparo e Manutenção de Máquinas e Equipamentos</v>
          </cell>
          <cell r="F299">
            <v>18204483000101</v>
          </cell>
          <cell r="G299" t="str">
            <v>WAGNER FERNANDES SALES DA SILVA &amp; CIA LTDA</v>
          </cell>
          <cell r="H299" t="str">
            <v>S</v>
          </cell>
          <cell r="I299" t="str">
            <v>S</v>
          </cell>
          <cell r="J299" t="str">
            <v>5059</v>
          </cell>
          <cell r="K299">
            <v>45554</v>
          </cell>
          <cell r="L299" t="str">
            <v>F2TZLNMMT</v>
          </cell>
          <cell r="M299" t="str">
            <v>2704302 - Maceió - AL</v>
          </cell>
          <cell r="N299">
            <v>650</v>
          </cell>
        </row>
        <row r="300">
          <cell r="C300" t="str">
            <v>UPA IBURA - CG 015/2022</v>
          </cell>
          <cell r="E300" t="str">
            <v>5.5 - Reparo e Manutenção de Máquinas e Equipamentos</v>
          </cell>
          <cell r="F300">
            <v>18204483000101</v>
          </cell>
          <cell r="G300" t="str">
            <v>WAGNER FERNANDES SALES DA SILVA &amp; CIA LTDA</v>
          </cell>
          <cell r="H300" t="str">
            <v>S</v>
          </cell>
          <cell r="I300" t="str">
            <v>S</v>
          </cell>
          <cell r="J300" t="str">
            <v>5060</v>
          </cell>
          <cell r="K300">
            <v>45554</v>
          </cell>
          <cell r="L300" t="str">
            <v>SCFQQSL7R</v>
          </cell>
          <cell r="M300" t="str">
            <v>2704302 - Maceió - AL</v>
          </cell>
          <cell r="N300">
            <v>1200</v>
          </cell>
        </row>
        <row r="301">
          <cell r="C301" t="str">
            <v>UPA IBURA - CG 015/2022</v>
          </cell>
          <cell r="E301" t="str">
            <v>5.5 - Reparo e Manutenção de Máquinas e Equipamentos</v>
          </cell>
          <cell r="F301">
            <v>18204483000101</v>
          </cell>
          <cell r="G301" t="str">
            <v>WAGNER FERNANDES SALES DA SILVA &amp; CIA LTDA</v>
          </cell>
          <cell r="H301" t="str">
            <v>S</v>
          </cell>
          <cell r="I301" t="str">
            <v>S</v>
          </cell>
          <cell r="J301" t="str">
            <v>5061</v>
          </cell>
          <cell r="K301">
            <v>45555</v>
          </cell>
          <cell r="L301" t="str">
            <v>LI77KYVZY</v>
          </cell>
          <cell r="M301" t="str">
            <v>2704302 - Maceió - AL</v>
          </cell>
          <cell r="N301">
            <v>2851.23</v>
          </cell>
        </row>
        <row r="302">
          <cell r="C302" t="str">
            <v>UPA IBURA - CG 015/2022</v>
          </cell>
          <cell r="E302" t="str">
            <v>5.5 - Reparo e Manutenção de Máquinas e Equipamentos</v>
          </cell>
          <cell r="F302">
            <v>40893042000113</v>
          </cell>
          <cell r="G302" t="str">
            <v>GERASTEP GERADORES ASSISTENCIA TECNICA E PEÇAS</v>
          </cell>
          <cell r="H302" t="str">
            <v>S</v>
          </cell>
          <cell r="I302" t="str">
            <v>S</v>
          </cell>
          <cell r="J302" t="str">
            <v>51974</v>
          </cell>
          <cell r="K302">
            <v>45553</v>
          </cell>
          <cell r="L302" t="str">
            <v>UCP5-HQSD</v>
          </cell>
          <cell r="M302" t="str">
            <v>2611606 - Recife - PE</v>
          </cell>
          <cell r="N302">
            <v>400</v>
          </cell>
        </row>
        <row r="303">
          <cell r="C303" t="str">
            <v>UPA IBURA - CG 015/2022</v>
          </cell>
          <cell r="E303" t="str">
            <v>5.5 - Reparo e Manutenção de Máquinas e Equipamentos</v>
          </cell>
          <cell r="F303">
            <v>13549364000177</v>
          </cell>
          <cell r="G303" t="str">
            <v>GIL REFRIGERAÇÃO LUIZ BEZERRA</v>
          </cell>
          <cell r="H303" t="str">
            <v>S</v>
          </cell>
          <cell r="I303" t="str">
            <v>N</v>
          </cell>
          <cell r="J303" t="str">
            <v>45</v>
          </cell>
          <cell r="K303">
            <v>45562</v>
          </cell>
          <cell r="N303">
            <v>4300</v>
          </cell>
        </row>
        <row r="304">
          <cell r="C304" t="str">
            <v>UPA IBURA - CG 015/2022</v>
          </cell>
          <cell r="E304" t="str">
            <v>5.5 - Reparo e Manutenção de Máquinas e Equipamentos</v>
          </cell>
          <cell r="F304">
            <v>8845988000100</v>
          </cell>
          <cell r="G304" t="str">
            <v>ACESSPLUS MANUTENÇÃO LTDA</v>
          </cell>
          <cell r="H304" t="str">
            <v>S</v>
          </cell>
          <cell r="I304" t="str">
            <v>S</v>
          </cell>
          <cell r="J304" t="str">
            <v>6661</v>
          </cell>
          <cell r="K304">
            <v>45566</v>
          </cell>
          <cell r="L304" t="str">
            <v>JKLS-BUMC</v>
          </cell>
          <cell r="M304" t="str">
            <v>2611606 - Recife - PE</v>
          </cell>
          <cell r="N304">
            <v>420.64</v>
          </cell>
        </row>
        <row r="305">
          <cell r="C305" t="str">
            <v>UPA IBURA - CG 015/2022</v>
          </cell>
          <cell r="E305" t="str">
            <v>5.5 - Reparo e Manutenção de Máquinas e Equipamentos</v>
          </cell>
          <cell r="F305">
            <v>41894073000151</v>
          </cell>
          <cell r="G305" t="str">
            <v>ELETRIK ENGENHARIA LTDA</v>
          </cell>
          <cell r="H305" t="str">
            <v>S</v>
          </cell>
          <cell r="I305" t="str">
            <v>S</v>
          </cell>
          <cell r="J305" t="str">
            <v>127</v>
          </cell>
          <cell r="K305">
            <v>45561</v>
          </cell>
          <cell r="L305" t="str">
            <v>SKNK17692</v>
          </cell>
          <cell r="M305" t="str">
            <v>2609600 - Olinda - PE</v>
          </cell>
          <cell r="N305">
            <v>365.46</v>
          </cell>
        </row>
        <row r="306">
          <cell r="C306" t="str">
            <v>UPA IBURA - CG 015/2022</v>
          </cell>
          <cell r="E306" t="str">
            <v>5.5 - Reparo e Manutenção de Máquinas e Equipamentos</v>
          </cell>
          <cell r="F306">
            <v>29268757000142</v>
          </cell>
          <cell r="G306" t="str">
            <v>RODRIGUES ALVES DE SANTANA</v>
          </cell>
          <cell r="H306" t="str">
            <v>S</v>
          </cell>
          <cell r="I306" t="str">
            <v>N</v>
          </cell>
          <cell r="J306" t="str">
            <v>23</v>
          </cell>
          <cell r="K306">
            <v>45544</v>
          </cell>
          <cell r="N306">
            <v>7010</v>
          </cell>
        </row>
        <row r="307">
          <cell r="C307" t="str">
            <v>UPA IBURA - CG 015/2022</v>
          </cell>
          <cell r="E307" t="str">
            <v>5.5 - Reparo e Manutenção de Máquinas e Equipamentos</v>
          </cell>
          <cell r="F307">
            <v>29268757000142</v>
          </cell>
          <cell r="G307" t="str">
            <v>RODRIGUES ALVES DE SANTANA</v>
          </cell>
          <cell r="H307" t="str">
            <v>S</v>
          </cell>
          <cell r="I307" t="str">
            <v>N</v>
          </cell>
          <cell r="J307" t="str">
            <v>36</v>
          </cell>
          <cell r="K307">
            <v>45559</v>
          </cell>
          <cell r="N307">
            <v>4640</v>
          </cell>
        </row>
        <row r="308">
          <cell r="C308" t="str">
            <v>UPA IBURA - CG 015/2022</v>
          </cell>
          <cell r="E308" t="str">
            <v>6 - Equipamento e Material Permanente</v>
          </cell>
          <cell r="F308">
            <v>61502324001941</v>
          </cell>
          <cell r="G308" t="str">
            <v>MAGALU</v>
          </cell>
          <cell r="H308" t="str">
            <v>B</v>
          </cell>
          <cell r="I308" t="str">
            <v>S</v>
          </cell>
          <cell r="J308" t="str">
            <v>631702</v>
          </cell>
          <cell r="K308">
            <v>45552</v>
          </cell>
          <cell r="L308" t="str">
            <v>25240947960950090449550160006317021017331666</v>
          </cell>
          <cell r="M308" t="str">
            <v>25 -  Paraíba</v>
          </cell>
          <cell r="N308">
            <v>1566.55</v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289" zoomScale="90" zoomScaleNormal="90" workbookViewId="0">
      <selection activeCell="E315" sqref="E315:E31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PREVIDENCIA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45587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179.58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33608308000173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45574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303.94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28196889000143</v>
      </c>
      <c r="E4" s="5" t="str">
        <f>'[1]TCE - ANEXO IV - Preencher'!G13</f>
        <v>BRASILSEG COMPANHIA DE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45574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49.95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28196889000143</v>
      </c>
      <c r="E5" s="5" t="str">
        <f>'[1]TCE - ANEXO IV - Preencher'!G14</f>
        <v>BRASILSEG COMPANHIA DE SEGUROS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45574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80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21986074000119</v>
      </c>
      <c r="E6" s="5" t="str">
        <f>'[1]TCE - ANEXO IV - Preencher'!G15</f>
        <v>PRUDENTAL DIO BRASIL VIDA EM GERAL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45579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532.22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45531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6530.71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 t="str">
        <f>IF('[1]TCE - ANEXO IV - Preencher'!K17="","",'[1]TCE - ANEXO IV - Preencher'!K17)</f>
        <v>02/09/2024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6530.71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 t="str">
        <f>IF('[1]TCE - ANEXO IV - Preencher'!K18="","",'[1]TCE - ANEXO IV - Preencher'!K18)</f>
        <v>09/09/2024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136.68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19216402000237</v>
      </c>
      <c r="E10" s="5" t="str">
        <f>'[1]TCE - ANEXO IV - Preencher'!G19</f>
        <v>SUPERMERCADO IRMAOS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19137</v>
      </c>
      <c r="I10" s="6">
        <f>IF('[1]TCE - ANEXO IV - Preencher'!K19="","",'[1]TCE - ANEXO IV - Preencher'!K19)</f>
        <v>45537</v>
      </c>
      <c r="J10" s="5" t="str">
        <f>'[1]TCE - ANEXO IV - Preencher'!L19</f>
        <v>26240919216402000237550010000191371000191386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1676.73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3434797000123</v>
      </c>
      <c r="E11" s="5" t="str">
        <f>'[1]TCE - ANEXO IV - Preencher'!G20</f>
        <v>AGUA MINERAL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966473</v>
      </c>
      <c r="I11" s="6">
        <f>IF('[1]TCE - ANEXO IV - Preencher'!K20="","",'[1]TCE - ANEXO IV - Preencher'!K20)</f>
        <v>45538</v>
      </c>
      <c r="J11" s="5" t="str">
        <f>'[1]TCE - ANEXO IV - Preencher'!L20</f>
        <v>26240903434797000123550010009664731009665080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1050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46561746000175</v>
      </c>
      <c r="E12" s="5" t="str">
        <f>'[1]TCE - ANEXO IV - Preencher'!G21</f>
        <v>KAUA VITOR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</v>
      </c>
      <c r="I12" s="6">
        <f>IF('[1]TCE - ANEXO IV - Preencher'!K21="","",'[1]TCE - ANEXO IV - Preencher'!K21)</f>
        <v>45538</v>
      </c>
      <c r="J12" s="5" t="str">
        <f>'[1]TCE - ANEXO IV - Preencher'!L21</f>
        <v>26240946561746000175550010000000051463200003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2709.5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46561746000175</v>
      </c>
      <c r="E13" s="5" t="str">
        <f>'[1]TCE - ANEXO IV - Preencher'!G22</f>
        <v>KAUA VITOR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</v>
      </c>
      <c r="I13" s="6">
        <f>IF('[1]TCE - ANEXO IV - Preencher'!K22="","",'[1]TCE - ANEXO IV - Preencher'!K22)</f>
        <v>45538</v>
      </c>
      <c r="J13" s="5" t="str">
        <f>'[1]TCE - ANEXO IV - Preencher'!L22</f>
        <v>26240946561746000175550010000000061484600008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2411.94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1.99 - Outras Despesas com Pessoal</v>
      </c>
      <c r="D14" s="3">
        <f>'[1]TCE - ANEXO IV - Preencher'!F23</f>
        <v>19216402000237</v>
      </c>
      <c r="E14" s="5" t="str">
        <f>'[1]TCE - ANEXO IV - Preencher'!G23</f>
        <v>SUPERMERCADO IRMAOS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19192</v>
      </c>
      <c r="I14" s="6">
        <f>IF('[1]TCE - ANEXO IV - Preencher'!K23="","",'[1]TCE - ANEXO IV - Preencher'!K23)</f>
        <v>45546</v>
      </c>
      <c r="J14" s="5" t="str">
        <f>'[1]TCE - ANEXO IV - Preencher'!L23</f>
        <v>26240919216402000237550010000191921000191930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18.97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1.99 - Outras Despesas com Pessoal</v>
      </c>
      <c r="D15" s="3">
        <f>'[1]TCE - ANEXO IV - Preencher'!F24</f>
        <v>19216402000237</v>
      </c>
      <c r="E15" s="5" t="str">
        <f>'[1]TCE - ANEXO IV - Preencher'!G24</f>
        <v>SUPERMERCADO IRMAOS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19193</v>
      </c>
      <c r="I15" s="6">
        <f>IF('[1]TCE - ANEXO IV - Preencher'!K24="","",'[1]TCE - ANEXO IV - Preencher'!K24)</f>
        <v>45546</v>
      </c>
      <c r="J15" s="5" t="str">
        <f>'[1]TCE - ANEXO IV - Preencher'!L24</f>
        <v>26240919216402000237550010000191931000191946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35.880000000000003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1.99 - Outras Despesas com Pessoal</v>
      </c>
      <c r="D16" s="3">
        <f>'[1]TCE - ANEXO IV - Preencher'!F25</f>
        <v>30645960000170</v>
      </c>
      <c r="E16" s="5" t="str">
        <f>'[1]TCE - ANEXO IV - Preencher'!G25</f>
        <v>BISTRO RESTAURANTE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543</v>
      </c>
      <c r="I16" s="6">
        <f>IF('[1]TCE - ANEXO IV - Preencher'!K25="","",'[1]TCE - ANEXO IV - Preencher'!K25)</f>
        <v>45551</v>
      </c>
      <c r="J16" s="5" t="str">
        <f>'[1]TCE - ANEXO IV - Preencher'!L25</f>
        <v>26240930645960000170550010000005431310335186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35998.22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1.99 - Outras Despesas com Pessoal</v>
      </c>
      <c r="D17" s="3">
        <f>'[1]TCE - ANEXO IV - Preencher'!F26</f>
        <v>10583920000214</v>
      </c>
      <c r="E17" s="5" t="str">
        <f>'[1]TCE - ANEXO IV - Preencher'!G26</f>
        <v>BISTRO RESTAURANTE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548</v>
      </c>
      <c r="I17" s="6">
        <f>IF('[1]TCE - ANEXO IV - Preencher'!K26="","",'[1]TCE - ANEXO IV - Preencher'!K26)</f>
        <v>45562</v>
      </c>
      <c r="J17" s="5" t="str">
        <f>'[1]TCE - ANEXO IV - Preencher'!L26</f>
        <v>26240930645960000170550010000005481844152063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36402.68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CIRURGICA MONTEBELLO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37943</v>
      </c>
      <c r="I18" s="6">
        <f>IF('[1]TCE - ANEXO IV - Preencher'!K27="","",'[1]TCE - ANEXO IV - Preencher'!K27)</f>
        <v>45534</v>
      </c>
      <c r="J18" s="5" t="str">
        <f>'[1]TCE - ANEXO IV - Preencher'!L27</f>
        <v>26240808674752000301550010000379431945019553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410.88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11449180000290</v>
      </c>
      <c r="E19" s="5" t="str">
        <f>'[1]TCE - ANEXO IV - Preencher'!G28</f>
        <v>DPROSMED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19288</v>
      </c>
      <c r="I19" s="6">
        <f>IF('[1]TCE - ANEXO IV - Preencher'!K28="","",'[1]TCE - ANEXO IV - Preencher'!K28)</f>
        <v>45533</v>
      </c>
      <c r="J19" s="5" t="str">
        <f>'[1]TCE - ANEXO IV - Preencher'!L28</f>
        <v>26240811449180000290550010000192881000428620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364.5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11449180000290</v>
      </c>
      <c r="E20" s="5" t="str">
        <f>'[1]TCE - ANEXO IV - Preencher'!G29</f>
        <v>DPROSMED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19298</v>
      </c>
      <c r="I20" s="6">
        <f>IF('[1]TCE - ANEXO IV - Preencher'!K29="","",'[1]TCE - ANEXO IV - Preencher'!K29)</f>
        <v>45533</v>
      </c>
      <c r="J20" s="5" t="str">
        <f>'[1]TCE - ANEXO IV - Preencher'!L29</f>
        <v>26240811449180000290550010000192981000428856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2260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465307</v>
      </c>
      <c r="I21" s="6">
        <f>IF('[1]TCE - ANEXO IV - Preencher'!K30="","",'[1]TCE - ANEXO IV - Preencher'!K30)</f>
        <v>45534</v>
      </c>
      <c r="J21" s="5" t="str">
        <f>'[1]TCE - ANEXO IV - Preencher'!L30</f>
        <v>26240808778201000126550010004653071140031841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555.78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37844417000140</v>
      </c>
      <c r="E22" s="5" t="str">
        <f>'[1]TCE - ANEXO IV - Preencher'!G31</f>
        <v>LOG DISTRIBUIDORA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4845</v>
      </c>
      <c r="I22" s="6">
        <f>IF('[1]TCE - ANEXO IV - Preencher'!K31="","",'[1]TCE - ANEXO IV - Preencher'!K31)</f>
        <v>45527</v>
      </c>
      <c r="J22" s="5" t="str">
        <f>'[1]TCE - ANEXO IV - Preencher'!L31</f>
        <v>26240837844417000140550010000048451964285370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325.10000000000002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23993232000193</v>
      </c>
      <c r="E23" s="5" t="str">
        <f>'[1]TCE - ANEXO IV - Preencher'!G32</f>
        <v>MEDIAL SAUDE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6001</v>
      </c>
      <c r="I23" s="6">
        <f>IF('[1]TCE - ANEXO IV - Preencher'!K32="","",'[1]TCE - ANEXO IV - Preencher'!K32)</f>
        <v>45527</v>
      </c>
      <c r="J23" s="5" t="str">
        <f>'[1]TCE - ANEXO IV - Preencher'!L32</f>
        <v>26240823993232000193550010000060011802500003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1945.2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613946</v>
      </c>
      <c r="I24" s="6">
        <f>IF('[1]TCE - ANEXO IV - Preencher'!K33="","",'[1]TCE - ANEXO IV - Preencher'!K33)</f>
        <v>45533</v>
      </c>
      <c r="J24" s="5" t="str">
        <f>'[1]TCE - ANEXO IV - Preencher'!L33</f>
        <v>26240810779833000156550010006139461615970005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1099.2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8674752000140</v>
      </c>
      <c r="E25" s="5" t="str">
        <f>'[1]TCE - ANEXO IV - Preencher'!G34</f>
        <v>CIRURGICA MONTEBELLO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209428</v>
      </c>
      <c r="I25" s="6">
        <f>IF('[1]TCE - ANEXO IV - Preencher'!K34="","",'[1]TCE - ANEXO IV - Preencher'!K34)</f>
        <v>45534</v>
      </c>
      <c r="J25" s="5" t="str">
        <f>'[1]TCE - ANEXO IV - Preencher'!L34</f>
        <v>26240808674752000140550010002094281727720329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598.25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 xml:space="preserve">ULTRA MEGA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226343</v>
      </c>
      <c r="I26" s="6">
        <f>IF('[1]TCE - ANEXO IV - Preencher'!K35="","",'[1]TCE - ANEXO IV - Preencher'!K35)</f>
        <v>45533</v>
      </c>
      <c r="J26" s="5" t="str">
        <f>'[1]TCE - ANEXO IV - Preencher'!L35</f>
        <v>26240821596736000144550010002263431909167290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2974.5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11449180000100</v>
      </c>
      <c r="E27" s="5" t="str">
        <f>'[1]TCE - ANEXO IV - Preencher'!G36</f>
        <v>DPROSMED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72618</v>
      </c>
      <c r="I27" s="6">
        <f>IF('[1]TCE - ANEXO IV - Preencher'!K36="","",'[1]TCE - ANEXO IV - Preencher'!K36)</f>
        <v>45533</v>
      </c>
      <c r="J27" s="5" t="str">
        <f>'[1]TCE - ANEXO IV - Preencher'!L36</f>
        <v>26240811449180000100550010000726181000428899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685.44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8674752000140</v>
      </c>
      <c r="E28" s="5" t="str">
        <f>'[1]TCE - ANEXO IV - Preencher'!G37</f>
        <v>CIRURGICA MONTEBELLO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209450</v>
      </c>
      <c r="I28" s="6">
        <f>IF('[1]TCE - ANEXO IV - Preencher'!K37="","",'[1]TCE - ANEXO IV - Preencher'!K37)</f>
        <v>45534</v>
      </c>
      <c r="J28" s="5" t="str">
        <f>'[1]TCE - ANEXO IV - Preencher'!L37</f>
        <v>26240808674752000140550010002094501945022780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3108.06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3817043000152</v>
      </c>
      <c r="E29" s="5" t="str">
        <f>'[1]TCE - ANEXO IV - Preencher'!G38</f>
        <v>PHARMAPLUS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71392</v>
      </c>
      <c r="I29" s="6">
        <f>IF('[1]TCE - ANEXO IV - Preencher'!K38="","",'[1]TCE - ANEXO IV - Preencher'!K38)</f>
        <v>45534</v>
      </c>
      <c r="J29" s="5" t="str">
        <f>'[1]TCE - ANEXO IV - Preencher'!L38</f>
        <v>26240803817043000152550010000713921351072240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1920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4614288000145</v>
      </c>
      <c r="E30" s="5" t="str">
        <f>'[1]TCE - ANEXO IV - Preencher'!G39</f>
        <v>DISK LIFE COMERCIO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8869</v>
      </c>
      <c r="I30" s="6">
        <f>IF('[1]TCE - ANEXO IV - Preencher'!K39="","",'[1]TCE - ANEXO IV - Preencher'!K39)</f>
        <v>45537</v>
      </c>
      <c r="J30" s="5" t="str">
        <f>'[1]TCE - ANEXO IV - Preencher'!L39</f>
        <v>26240904614288000145550010000088691834253387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6047.96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23993232000193</v>
      </c>
      <c r="E31" s="5" t="str">
        <f>'[1]TCE - ANEXO IV - Preencher'!G40</f>
        <v>MEDIAL SAUDE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6085</v>
      </c>
      <c r="I31" s="6">
        <f>IF('[1]TCE - ANEXO IV - Preencher'!K40="","",'[1]TCE - ANEXO IV - Preencher'!K40)</f>
        <v>45540</v>
      </c>
      <c r="J31" s="5" t="str">
        <f>'[1]TCE - ANEXO IV - Preencher'!L40</f>
        <v>26240923993232000193550010000060851810900000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304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9944371000287</v>
      </c>
      <c r="E32" s="5" t="str">
        <f>'[1]TCE - ANEXO IV - Preencher'!G41</f>
        <v>SULMEDIC COMERCIO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8230</v>
      </c>
      <c r="I32" s="6">
        <f>IF('[1]TCE - ANEXO IV - Preencher'!K41="","",'[1]TCE - ANEXO IV - Preencher'!K41)</f>
        <v>45540</v>
      </c>
      <c r="J32" s="5" t="str">
        <f>'[1]TCE - ANEXO IV - Preencher'!L41</f>
        <v>28240909944371000287550020000082301855064363</v>
      </c>
      <c r="K32" s="5" t="str">
        <f>IF(F32="B",LEFT('[1]TCE - ANEXO IV - Preencher'!M41,2),IF(F32="S",LEFT('[1]TCE - ANEXO IV - Preencher'!M41,7),IF('[1]TCE - ANEXO IV - Preencher'!H41="","")))</f>
        <v>28</v>
      </c>
      <c r="L32" s="7">
        <f>'[1]TCE - ANEXO IV - Preencher'!N41</f>
        <v>1334.1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11449180000290</v>
      </c>
      <c r="E33" s="5" t="str">
        <f>'[1]TCE - ANEXO IV - Preencher'!G42</f>
        <v>DPROSMED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19465</v>
      </c>
      <c r="I33" s="6">
        <f>IF('[1]TCE - ANEXO IV - Preencher'!K42="","",'[1]TCE - ANEXO IV - Preencher'!K42)</f>
        <v>45541</v>
      </c>
      <c r="J33" s="5" t="str">
        <f>'[1]TCE - ANEXO IV - Preencher'!L42</f>
        <v>26240911449180000290550010000194651000433055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374.24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11449180000100</v>
      </c>
      <c r="E34" s="5" t="str">
        <f>'[1]TCE - ANEXO IV - Preencher'!G43</f>
        <v>DPROSMED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72870</v>
      </c>
      <c r="I34" s="6">
        <f>IF('[1]TCE - ANEXO IV - Preencher'!K43="","",'[1]TCE - ANEXO IV - Preencher'!K43)</f>
        <v>45541</v>
      </c>
      <c r="J34" s="5" t="str">
        <f>'[1]TCE - ANEXO IV - Preencher'!L43</f>
        <v>26240911449180000100550010000728701000433110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85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8778201000126</v>
      </c>
      <c r="E35" s="5" t="str">
        <f>'[1]TCE - ANEXO IV - Preencher'!G44</f>
        <v>DROGAFONTE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466644</v>
      </c>
      <c r="I35" s="6">
        <f>IF('[1]TCE - ANEXO IV - Preencher'!K44="","",'[1]TCE - ANEXO IV - Preencher'!K44)</f>
        <v>45544</v>
      </c>
      <c r="J35" s="5" t="str">
        <f>'[1]TCE - ANEXO IV - Preencher'!L44</f>
        <v>26240908778201000126550010004666441901318267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1187.28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9053134001621</v>
      </c>
      <c r="E36" s="5" t="str">
        <f>'[1]TCE - ANEXO IV - Preencher'!G45</f>
        <v>ELFA MEDICAMENTOS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3678</v>
      </c>
      <c r="I36" s="6">
        <f>IF('[1]TCE - ANEXO IV - Preencher'!K45="","",'[1]TCE - ANEXO IV - Preencher'!K45)</f>
        <v>45545</v>
      </c>
      <c r="J36" s="5" t="str">
        <f>'[1]TCE - ANEXO IV - Preencher'!L45</f>
        <v>26240909053134001621550050000036781202823764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1248.3699999999999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25447067000108</v>
      </c>
      <c r="E37" s="5" t="str">
        <f>'[1]TCE - ANEXO IV - Preencher'!G46</f>
        <v>REFIT HOSPITALAR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3081</v>
      </c>
      <c r="I37" s="6">
        <f>IF('[1]TCE - ANEXO IV - Preencher'!K46="","",'[1]TCE - ANEXO IV - Preencher'!K46)</f>
        <v>45540</v>
      </c>
      <c r="J37" s="5" t="str">
        <f>'[1]TCE - ANEXO IV - Preencher'!L46</f>
        <v>26240925447067000108550010000030811453837533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651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3817043000152</v>
      </c>
      <c r="E38" s="5" t="str">
        <f>'[1]TCE - ANEXO IV - Preencher'!G47</f>
        <v>PHARMAPLUS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71627</v>
      </c>
      <c r="I38" s="6">
        <f>IF('[1]TCE - ANEXO IV - Preencher'!K47="","",'[1]TCE - ANEXO IV - Preencher'!K47)</f>
        <v>45541</v>
      </c>
      <c r="J38" s="5" t="str">
        <f>'[1]TCE - ANEXO IV - Preencher'!L47</f>
        <v>26240903817043000152550010000716271159319626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873.6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3817043000152</v>
      </c>
      <c r="E39" s="5" t="str">
        <f>'[1]TCE - ANEXO IV - Preencher'!G48</f>
        <v>PHARMAPLUS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71665</v>
      </c>
      <c r="I39" s="6">
        <f>IF('[1]TCE - ANEXO IV - Preencher'!K48="","",'[1]TCE - ANEXO IV - Preencher'!K48)</f>
        <v>45541</v>
      </c>
      <c r="J39" s="5" t="str">
        <f>'[1]TCE - ANEXO IV - Preencher'!L48</f>
        <v>26240903817043000152550010000716651321518510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54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11449180000100</v>
      </c>
      <c r="E40" s="5" t="str">
        <f>'[1]TCE - ANEXO IV - Preencher'!G49</f>
        <v>DPROSMED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73134</v>
      </c>
      <c r="I40" s="6">
        <f>IF('[1]TCE - ANEXO IV - Preencher'!K49="","",'[1]TCE - ANEXO IV - Preencher'!K49)</f>
        <v>45548</v>
      </c>
      <c r="J40" s="5" t="str">
        <f>'[1]TCE - ANEXO IV - Preencher'!L49</f>
        <v>26240911449180000100550010000731341000437272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16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8778201000126</v>
      </c>
      <c r="E41" s="5" t="str">
        <f>'[1]TCE - ANEXO IV - Preencher'!G50</f>
        <v>DROGAFONTE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467361</v>
      </c>
      <c r="I41" s="6">
        <f>IF('[1]TCE - ANEXO IV - Preencher'!K50="","",'[1]TCE - ANEXO IV - Preencher'!K50)</f>
        <v>45548</v>
      </c>
      <c r="J41" s="5" t="str">
        <f>'[1]TCE - ANEXO IV - Preencher'!L50</f>
        <v>26240908778201000126550010004673611768747246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807.52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37844417000140</v>
      </c>
      <c r="E42" s="5" t="str">
        <f>'[1]TCE - ANEXO IV - Preencher'!G51</f>
        <v>LOG DISTRIBUIDORA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4966</v>
      </c>
      <c r="I42" s="6">
        <f>IF('[1]TCE - ANEXO IV - Preencher'!K51="","",'[1]TCE - ANEXO IV - Preencher'!K51)</f>
        <v>45541</v>
      </c>
      <c r="J42" s="5" t="str">
        <f>'[1]TCE - ANEXO IV - Preencher'!L51</f>
        <v>26240937844417000140550010000049661816464993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431.3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>CIRURGICA MONTEBELLO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211141</v>
      </c>
      <c r="I43" s="6">
        <f>IF('[1]TCE - ANEXO IV - Preencher'!K52="","",'[1]TCE - ANEXO IV - Preencher'!K52)</f>
        <v>45548</v>
      </c>
      <c r="J43" s="5" t="str">
        <f>'[1]TCE - ANEXO IV - Preencher'!L52</f>
        <v>26240908674752000140550010002111411749569891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67.900000000000006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3817043000152</v>
      </c>
      <c r="E44" s="5" t="str">
        <f>'[1]TCE - ANEXO IV - Preencher'!G53</f>
        <v>PHARMAPLUS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71943</v>
      </c>
      <c r="I44" s="6">
        <f>IF('[1]TCE - ANEXO IV - Preencher'!K53="","",'[1]TCE - ANEXO IV - Preencher'!K53)</f>
        <v>45548</v>
      </c>
      <c r="J44" s="5" t="str">
        <f>'[1]TCE - ANEXO IV - Preencher'!L53</f>
        <v>26240903817043000152550010000719431170137237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43.2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11449180000290</v>
      </c>
      <c r="E45" s="5" t="str">
        <f>'[1]TCE - ANEXO IV - Preencher'!G54</f>
        <v>DPROSMED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19617</v>
      </c>
      <c r="I45" s="6">
        <f>IF('[1]TCE - ANEXO IV - Preencher'!K54="","",'[1]TCE - ANEXO IV - Preencher'!K54)</f>
        <v>45548</v>
      </c>
      <c r="J45" s="5" t="str">
        <f>'[1]TCE - ANEXO IV - Preencher'!L54</f>
        <v>26240911449180000290550010000196171000437283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455.71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11449180000290</v>
      </c>
      <c r="E46" s="5" t="str">
        <f>'[1]TCE - ANEXO IV - Preencher'!G55</f>
        <v>DPROSMED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19671</v>
      </c>
      <c r="I46" s="6">
        <f>IF('[1]TCE - ANEXO IV - Preencher'!K55="","",'[1]TCE - ANEXO IV - Preencher'!K55)</f>
        <v>45552</v>
      </c>
      <c r="J46" s="5" t="str">
        <f>'[1]TCE - ANEXO IV - Preencher'!L55</f>
        <v>26240911449180000290550010000196711000438683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1788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51943645000107</v>
      </c>
      <c r="E47" s="5" t="str">
        <f>'[1]TCE - ANEXO IV - Preencher'!G56</f>
        <v>BIOMEDICAL EQUIPAMENTOS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185470</v>
      </c>
      <c r="I47" s="6">
        <f>IF('[1]TCE - ANEXO IV - Preencher'!K56="","",'[1]TCE - ANEXO IV - Preencher'!K56)</f>
        <v>45546</v>
      </c>
      <c r="J47" s="5" t="str">
        <f>'[1]TCE - ANEXO IV - Preencher'!L56</f>
        <v>35240951943645000107550010001854701004640320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1680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3.12 - Material Hospitalar</v>
      </c>
      <c r="D48" s="3">
        <f>'[1]TCE - ANEXO IV - Preencher'!F57</f>
        <v>10779833000156</v>
      </c>
      <c r="E48" s="5" t="str">
        <f>'[1]TCE - ANEXO IV - Preencher'!G57</f>
        <v>MEDICAL MERCANTIL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616015</v>
      </c>
      <c r="I48" s="6">
        <f>IF('[1]TCE - ANEXO IV - Preencher'!K57="","",'[1]TCE - ANEXO IV - Preencher'!K57)</f>
        <v>45555</v>
      </c>
      <c r="J48" s="5" t="str">
        <f>'[1]TCE - ANEXO IV - Preencher'!L57</f>
        <v>26240910779833000156550010006160151618039002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105.3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3.12 - Material Hospitalar</v>
      </c>
      <c r="D49" s="3">
        <f>'[1]TCE - ANEXO IV - Preencher'!F58</f>
        <v>12520483000134</v>
      </c>
      <c r="E49" s="5" t="str">
        <f>'[1]TCE - ANEXO IV - Preencher'!G58</f>
        <v>MEIRELLES DISTRIBUIDORA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243392</v>
      </c>
      <c r="I49" s="6">
        <f>IF('[1]TCE - ANEXO IV - Preencher'!K58="","",'[1]TCE - ANEXO IV - Preencher'!K58)</f>
        <v>45553</v>
      </c>
      <c r="J49" s="5" t="str">
        <f>'[1]TCE - ANEXO IV - Preencher'!L58</f>
        <v>25240912520483000134550010002433921518005121</v>
      </c>
      <c r="K49" s="5" t="str">
        <f>IF(F49="B",LEFT('[1]TCE - ANEXO IV - Preencher'!M58,2),IF(F49="S",LEFT('[1]TCE - ANEXO IV - Preencher'!M58,7),IF('[1]TCE - ANEXO IV - Preencher'!H58="","")))</f>
        <v>25</v>
      </c>
      <c r="L49" s="7">
        <f>'[1]TCE - ANEXO IV - Preencher'!N58</f>
        <v>619.91999999999996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3.12 - Material Hospitalar</v>
      </c>
      <c r="D50" s="3">
        <f>'[1]TCE - ANEXO IV - Preencher'!F59</f>
        <v>3817043000152</v>
      </c>
      <c r="E50" s="5" t="str">
        <f>'[1]TCE - ANEXO IV - Preencher'!G59</f>
        <v>PHARMAPLUS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72050</v>
      </c>
      <c r="I50" s="6">
        <f>IF('[1]TCE - ANEXO IV - Preencher'!K59="","",'[1]TCE - ANEXO IV - Preencher'!K59)</f>
        <v>45553</v>
      </c>
      <c r="J50" s="5" t="str">
        <f>'[1]TCE - ANEXO IV - Preencher'!L59</f>
        <v>26240903817043000152550010000720501872141226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186.91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3.12 - Material Hospitalar</v>
      </c>
      <c r="D51" s="3">
        <f>'[1]TCE - ANEXO IV - Preencher'!F60</f>
        <v>67729178000653</v>
      </c>
      <c r="E51" s="5" t="str">
        <f>'[1]TCE - ANEXO IV - Preencher'!G60</f>
        <v>COMERCIAL CIRURGICA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85955</v>
      </c>
      <c r="I51" s="6">
        <f>IF('[1]TCE - ANEXO IV - Preencher'!K60="","",'[1]TCE - ANEXO IV - Preencher'!K60)</f>
        <v>45559</v>
      </c>
      <c r="J51" s="5" t="str">
        <f>'[1]TCE - ANEXO IV - Preencher'!L60</f>
        <v>26240967729178000653550010000859551218040373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79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3.12 - Material Hospitalar</v>
      </c>
      <c r="D52" s="3">
        <f>'[1]TCE - ANEXO IV - Preencher'!F61</f>
        <v>24436602000154</v>
      </c>
      <c r="E52" s="5" t="str">
        <f>'[1]TCE - ANEXO IV - Preencher'!G61</f>
        <v>ART CIRURGICA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140468</v>
      </c>
      <c r="I52" s="6">
        <f>IF('[1]TCE - ANEXO IV - Preencher'!K61="","",'[1]TCE - ANEXO IV - Preencher'!K61)</f>
        <v>45560</v>
      </c>
      <c r="J52" s="5" t="str">
        <f>'[1]TCE - ANEXO IV - Preencher'!L61</f>
        <v>26240924436602000154550010001404681142492006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390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3.12 - Material Hospitalar</v>
      </c>
      <c r="D53" s="3">
        <f>'[1]TCE - ANEXO IV - Preencher'!F62</f>
        <v>11449180000100</v>
      </c>
      <c r="E53" s="5" t="str">
        <f>'[1]TCE - ANEXO IV - Preencher'!G62</f>
        <v>DPROSMED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73499</v>
      </c>
      <c r="I53" s="6">
        <f>IF('[1]TCE - ANEXO IV - Preencher'!K62="","",'[1]TCE - ANEXO IV - Preencher'!K62)</f>
        <v>45560</v>
      </c>
      <c r="J53" s="5" t="str">
        <f>'[1]TCE - ANEXO IV - Preencher'!L62</f>
        <v>26240911449180000100550010000734991000443370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192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3.12 - Material Hospitalar</v>
      </c>
      <c r="D54" s="3">
        <f>'[1]TCE - ANEXO IV - Preencher'!F63</f>
        <v>37844417000140</v>
      </c>
      <c r="E54" s="5" t="str">
        <f>'[1]TCE - ANEXO IV - Preencher'!G63</f>
        <v>LOG DISTRIBUIDORA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5145</v>
      </c>
      <c r="I54" s="6">
        <f>IF('[1]TCE - ANEXO IV - Preencher'!K63="","",'[1]TCE - ANEXO IV - Preencher'!K63)</f>
        <v>45561</v>
      </c>
      <c r="J54" s="5" t="str">
        <f>'[1]TCE - ANEXO IV - Preencher'!L63</f>
        <v>26240937844417000140550010000051451003450473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88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3.12 - Material Hospitalar</v>
      </c>
      <c r="D55" s="3">
        <f>'[1]TCE - ANEXO IV - Preencher'!F64</f>
        <v>37844417000140</v>
      </c>
      <c r="E55" s="5" t="str">
        <f>'[1]TCE - ANEXO IV - Preencher'!G64</f>
        <v>LOG DISTRIBUIDORA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5147</v>
      </c>
      <c r="I55" s="6">
        <f>IF('[1]TCE - ANEXO IV - Preencher'!K64="","",'[1]TCE - ANEXO IV - Preencher'!K64)</f>
        <v>45561</v>
      </c>
      <c r="J55" s="5" t="str">
        <f>'[1]TCE - ANEXO IV - Preencher'!L64</f>
        <v>26240937844417000140550010000051471315235571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423.1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3.12 - Material Hospitalar</v>
      </c>
      <c r="D56" s="3">
        <f>'[1]TCE - ANEXO IV - Preencher'!F65</f>
        <v>23993232000193</v>
      </c>
      <c r="E56" s="5" t="str">
        <f>'[1]TCE - ANEXO IV - Preencher'!G65</f>
        <v>MEDIAL SAUDE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6219</v>
      </c>
      <c r="I56" s="6">
        <f>IF('[1]TCE - ANEXO IV - Preencher'!K65="","",'[1]TCE - ANEXO IV - Preencher'!K65)</f>
        <v>45560</v>
      </c>
      <c r="J56" s="5" t="str">
        <f>'[1]TCE - ANEXO IV - Preencher'!L65</f>
        <v>26240923993232000193550010000062191824300006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341.36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3.12 - Material Hospitalar</v>
      </c>
      <c r="D57" s="3">
        <f>'[1]TCE - ANEXO IV - Preencher'!F66</f>
        <v>11449180000290</v>
      </c>
      <c r="E57" s="5" t="str">
        <f>'[1]TCE - ANEXO IV - Preencher'!G66</f>
        <v>DPROSMED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19850</v>
      </c>
      <c r="I57" s="6">
        <f>IF('[1]TCE - ANEXO IV - Preencher'!K66="","",'[1]TCE - ANEXO IV - Preencher'!K66)</f>
        <v>45560</v>
      </c>
      <c r="J57" s="5" t="str">
        <f>'[1]TCE - ANEXO IV - Preencher'!L66</f>
        <v>26240911449180000290550010000198501000443360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192.45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3.12 - Material Hospitalar</v>
      </c>
      <c r="D58" s="3">
        <f>'[1]TCE - ANEXO IV - Preencher'!F67</f>
        <v>21596736000144</v>
      </c>
      <c r="E58" s="5" t="str">
        <f>'[1]TCE - ANEXO IV - Preencher'!G67</f>
        <v xml:space="preserve">ULTRA MEGA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229162</v>
      </c>
      <c r="I58" s="6">
        <f>IF('[1]TCE - ANEXO IV - Preencher'!K67="","",'[1]TCE - ANEXO IV - Preencher'!K67)</f>
        <v>45560</v>
      </c>
      <c r="J58" s="5" t="str">
        <f>'[1]TCE - ANEXO IV - Preencher'!L67</f>
        <v>26240921596736000144550010002291621277789690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535.52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3.12 - Material Hospitalar</v>
      </c>
      <c r="D59" s="3">
        <f>'[1]TCE - ANEXO IV - Preencher'!F68</f>
        <v>8674752000301</v>
      </c>
      <c r="E59" s="5" t="str">
        <f>'[1]TCE - ANEXO IV - Preencher'!G68</f>
        <v>CIRURGICA MONTEBELLO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38877</v>
      </c>
      <c r="I59" s="6">
        <f>IF('[1]TCE - ANEXO IV - Preencher'!K68="","",'[1]TCE - ANEXO IV - Preencher'!K68)</f>
        <v>45561</v>
      </c>
      <c r="J59" s="5" t="str">
        <f>'[1]TCE - ANEXO IV - Preencher'!L68</f>
        <v>26240908674752000301550010000388771074678530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248.27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3.12 - Material Hospitalar</v>
      </c>
      <c r="D60" s="3">
        <f>'[1]TCE - ANEXO IV - Preencher'!F69</f>
        <v>12520483000134</v>
      </c>
      <c r="E60" s="5" t="str">
        <f>'[1]TCE - ANEXO IV - Preencher'!G69</f>
        <v>MEIRELLES DISTRIBUIDORA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243796</v>
      </c>
      <c r="I60" s="6">
        <f>IF('[1]TCE - ANEXO IV - Preencher'!K69="","",'[1]TCE - ANEXO IV - Preencher'!K69)</f>
        <v>45560</v>
      </c>
      <c r="J60" s="5" t="str">
        <f>'[1]TCE - ANEXO IV - Preencher'!L69</f>
        <v>25240912520483000134550010002437961518005122</v>
      </c>
      <c r="K60" s="5" t="str">
        <f>IF(F60="B",LEFT('[1]TCE - ANEXO IV - Preencher'!M69,2),IF(F60="S",LEFT('[1]TCE - ANEXO IV - Preencher'!M69,7),IF('[1]TCE - ANEXO IV - Preencher'!H69="","")))</f>
        <v>25</v>
      </c>
      <c r="L60" s="7">
        <f>'[1]TCE - ANEXO IV - Preencher'!N69</f>
        <v>960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3.12 - Material Hospitalar</v>
      </c>
      <c r="D61" s="3">
        <f>'[1]TCE - ANEXO IV - Preencher'!F70</f>
        <v>8674752000140</v>
      </c>
      <c r="E61" s="5" t="str">
        <f>'[1]TCE - ANEXO IV - Preencher'!G70</f>
        <v>CIRURGICA MONTEBELLO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212377</v>
      </c>
      <c r="I61" s="6">
        <f>IF('[1]TCE - ANEXO IV - Preencher'!K70="","",'[1]TCE - ANEXO IV - Preencher'!K70)</f>
        <v>45561</v>
      </c>
      <c r="J61" s="5" t="str">
        <f>'[1]TCE - ANEXO IV - Preencher'!L70</f>
        <v>26240908674752000140550010002123771578076746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418.6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3.12 - Material Hospitalar</v>
      </c>
      <c r="D62" s="3">
        <f>'[1]TCE - ANEXO IV - Preencher'!F71</f>
        <v>3817043000152</v>
      </c>
      <c r="E62" s="5" t="str">
        <f>'[1]TCE - ANEXO IV - Preencher'!G71</f>
        <v>PHARMAPLUS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72332</v>
      </c>
      <c r="I62" s="6">
        <f>IF('[1]TCE - ANEXO IV - Preencher'!K71="","",'[1]TCE - ANEXO IV - Preencher'!K71)</f>
        <v>45561</v>
      </c>
      <c r="J62" s="5" t="str">
        <f>'[1]TCE - ANEXO IV - Preencher'!L71</f>
        <v>26240903817043000152550010000723321163117925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430.74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8778201000126</v>
      </c>
      <c r="E63" s="5" t="str">
        <f>'[1]TCE - ANEXO IV - Preencher'!G72</f>
        <v>DROGAFONTE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465307</v>
      </c>
      <c r="I63" s="6">
        <f>IF('[1]TCE - ANEXO IV - Preencher'!K72="","",'[1]TCE - ANEXO IV - Preencher'!K72)</f>
        <v>45534</v>
      </c>
      <c r="J63" s="5" t="str">
        <f>'[1]TCE - ANEXO IV - Preencher'!L72</f>
        <v>26240808778201000126550010004653071140031841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224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10854165000184</v>
      </c>
      <c r="E64" s="5" t="str">
        <f>'[1]TCE - ANEXO IV - Preencher'!G73</f>
        <v>F&amp;F DISTRIBUIDORA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294879</v>
      </c>
      <c r="I64" s="6">
        <f>IF('[1]TCE - ANEXO IV - Preencher'!K73="","",'[1]TCE - ANEXO IV - Preencher'!K73)</f>
        <v>45534</v>
      </c>
      <c r="J64" s="5" t="str">
        <f>'[1]TCE - ANEXO IV - Preencher'!L73</f>
        <v>26240810854165000184550010002948791668497668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4210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49324221000880</v>
      </c>
      <c r="E65" s="5" t="str">
        <f>'[1]TCE - ANEXO IV - Preencher'!G74</f>
        <v>FRESENIUS KABI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249154</v>
      </c>
      <c r="I65" s="6">
        <f>IF('[1]TCE - ANEXO IV - Preencher'!K74="","",'[1]TCE - ANEXO IV - Preencher'!K74)</f>
        <v>45530</v>
      </c>
      <c r="J65" s="5" t="str">
        <f>'[1]TCE - ANEXO IV - Preencher'!L74</f>
        <v>23240849324221000880550000002491541369232024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11202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23837936000177</v>
      </c>
      <c r="E66" s="5" t="str">
        <f>'[1]TCE - ANEXO IV - Preencher'!G75</f>
        <v>G1 DISTRIBUIDORA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949537</v>
      </c>
      <c r="I66" s="6">
        <f>IF('[1]TCE - ANEXO IV - Preencher'!K75="","",'[1]TCE - ANEXO IV - Preencher'!K75)</f>
        <v>45534</v>
      </c>
      <c r="J66" s="5" t="str">
        <f>'[1]TCE - ANEXO IV - Preencher'!L75</f>
        <v>26240823837936000177550010009495371697014113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292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759229000104</v>
      </c>
      <c r="E67" s="5" t="str">
        <f>'[1]TCE - ANEXO IV - Preencher'!G76</f>
        <v>MENEZES E SORTER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64392</v>
      </c>
      <c r="I67" s="6">
        <f>IF('[1]TCE - ANEXO IV - Preencher'!K76="","",'[1]TCE - ANEXO IV - Preencher'!K76)</f>
        <v>45533</v>
      </c>
      <c r="J67" s="5" t="str">
        <f>'[1]TCE - ANEXO IV - Preencher'!L76</f>
        <v>26240800759229000104550010000643921227088349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1576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3817043000152</v>
      </c>
      <c r="E68" s="5" t="str">
        <f>'[1]TCE - ANEXO IV - Preencher'!G77</f>
        <v>PHARMAPLUS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71132</v>
      </c>
      <c r="I68" s="6">
        <f>IF('[1]TCE - ANEXO IV - Preencher'!K77="","",'[1]TCE - ANEXO IV - Preencher'!K77)</f>
        <v>45528</v>
      </c>
      <c r="J68" s="5" t="str">
        <f>'[1]TCE - ANEXO IV - Preencher'!L77</f>
        <v>26240803817043000152550010000711321104206195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307.2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7484373000124</v>
      </c>
      <c r="E69" s="5" t="str">
        <f>'[1]TCE - ANEXO IV - Preencher'!G78</f>
        <v>UNI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207230</v>
      </c>
      <c r="I69" s="6">
        <f>IF('[1]TCE - ANEXO IV - Preencher'!K78="","",'[1]TCE - ANEXO IV - Preencher'!K78)</f>
        <v>45534</v>
      </c>
      <c r="J69" s="5" t="str">
        <f>'[1]TCE - ANEXO IV - Preencher'!L78</f>
        <v>26240807484373000124550010002072301117367544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2420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22580510000118</v>
      </c>
      <c r="E70" s="5" t="str">
        <f>'[1]TCE - ANEXO IV - Preencher'!G79</f>
        <v>UNIFAR DISTRIBUIDORA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64251</v>
      </c>
      <c r="I70" s="6">
        <f>IF('[1]TCE - ANEXO IV - Preencher'!K79="","",'[1]TCE - ANEXO IV - Preencher'!K79)</f>
        <v>45534</v>
      </c>
      <c r="J70" s="5" t="str">
        <f>'[1]TCE - ANEXO IV - Preencher'!L79</f>
        <v>26240822580510000118550010000642511000521792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974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11449180000100</v>
      </c>
      <c r="E71" s="5" t="str">
        <f>'[1]TCE - ANEXO IV - Preencher'!G80</f>
        <v>DPROSMED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72618</v>
      </c>
      <c r="I71" s="6">
        <f>IF('[1]TCE - ANEXO IV - Preencher'!K80="","",'[1]TCE - ANEXO IV - Preencher'!K80)</f>
        <v>45533</v>
      </c>
      <c r="J71" s="5" t="str">
        <f>'[1]TCE - ANEXO IV - Preencher'!L80</f>
        <v>26240811449180000100550010000726181000428899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234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8674752000140</v>
      </c>
      <c r="E72" s="5" t="str">
        <f>'[1]TCE - ANEXO IV - Preencher'!G81</f>
        <v>CIRURGICA MONTEBELLO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209450</v>
      </c>
      <c r="I72" s="6">
        <f>IF('[1]TCE - ANEXO IV - Preencher'!K81="","",'[1]TCE - ANEXO IV - Preencher'!K81)</f>
        <v>45534</v>
      </c>
      <c r="J72" s="5" t="str">
        <f>'[1]TCE - ANEXO IV - Preencher'!L81</f>
        <v>26240808674752000140550010002094501945022780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852.42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44734671002286</v>
      </c>
      <c r="E73" s="5" t="str">
        <f>'[1]TCE - ANEXO IV - Preencher'!G82</f>
        <v>CRISTALIA PRODUTOS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473558</v>
      </c>
      <c r="I73" s="6">
        <f>IF('[1]TCE - ANEXO IV - Preencher'!K82="","",'[1]TCE - ANEXO IV - Preencher'!K82)</f>
        <v>45534</v>
      </c>
      <c r="J73" s="5" t="str">
        <f>'[1]TCE - ANEXO IV - Preencher'!L82</f>
        <v>35240844734671002286550100004735581764997510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5954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67729178000653</v>
      </c>
      <c r="E74" s="5" t="str">
        <f>'[1]TCE - ANEXO IV - Preencher'!G83</f>
        <v>COMERCIAL CIRURGICA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84838</v>
      </c>
      <c r="I74" s="6">
        <f>IF('[1]TCE - ANEXO IV - Preencher'!K83="","",'[1]TCE - ANEXO IV - Preencher'!K83)</f>
        <v>45540</v>
      </c>
      <c r="J74" s="5" t="str">
        <f>'[1]TCE - ANEXO IV - Preencher'!L83</f>
        <v>26240967729178000653550010000848381471320051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429.68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8778201000126</v>
      </c>
      <c r="E75" s="5" t="str">
        <f>'[1]TCE - ANEXO IV - Preencher'!G84</f>
        <v>DROGAFONTE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466301</v>
      </c>
      <c r="I75" s="6">
        <f>IF('[1]TCE - ANEXO IV - Preencher'!K84="","",'[1]TCE - ANEXO IV - Preencher'!K84)</f>
        <v>45541</v>
      </c>
      <c r="J75" s="5" t="str">
        <f>'[1]TCE - ANEXO IV - Preencher'!L84</f>
        <v>26240908778201000126550010004663011307007161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389.53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49324221002077</v>
      </c>
      <c r="E76" s="5" t="str">
        <f>'[1]TCE - ANEXO IV - Preencher'!G85</f>
        <v>FRESENIUS KABI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67418</v>
      </c>
      <c r="I76" s="6">
        <f>IF('[1]TCE - ANEXO IV - Preencher'!K85="","",'[1]TCE - ANEXO IV - Preencher'!K85)</f>
        <v>45530</v>
      </c>
      <c r="J76" s="5" t="str">
        <f>'[1]TCE - ANEXO IV - Preencher'!L85</f>
        <v>52240849324221002077550010000674181197958197</v>
      </c>
      <c r="K76" s="5" t="str">
        <f>IF(F76="B",LEFT('[1]TCE - ANEXO IV - Preencher'!M85,2),IF(F76="S",LEFT('[1]TCE - ANEXO IV - Preencher'!M85,7),IF('[1]TCE - ANEXO IV - Preencher'!H85="","")))</f>
        <v>52</v>
      </c>
      <c r="L76" s="7">
        <f>'[1]TCE - ANEXO IV - Preencher'!N85</f>
        <v>365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49324221002077</v>
      </c>
      <c r="E77" s="5" t="str">
        <f>'[1]TCE - ANEXO IV - Preencher'!G86</f>
        <v>FRESENIUS KABI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67419</v>
      </c>
      <c r="I77" s="6">
        <f>IF('[1]TCE - ANEXO IV - Preencher'!K86="","",'[1]TCE - ANEXO IV - Preencher'!K86)</f>
        <v>45530</v>
      </c>
      <c r="J77" s="5" t="str">
        <f>'[1]TCE - ANEXO IV - Preencher'!L86</f>
        <v>52240849324221002077550010000674191357735090</v>
      </c>
      <c r="K77" s="5" t="str">
        <f>IF(F77="B",LEFT('[1]TCE - ANEXO IV - Preencher'!M86,2),IF(F77="S",LEFT('[1]TCE - ANEXO IV - Preencher'!M86,7),IF('[1]TCE - ANEXO IV - Preencher'!H86="","")))</f>
        <v>52</v>
      </c>
      <c r="L77" s="7">
        <f>'[1]TCE - ANEXO IV - Preencher'!N86</f>
        <v>90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3.4 - Material Farmacológico</v>
      </c>
      <c r="D78" s="3">
        <f>'[1]TCE - ANEXO IV - Preencher'!F87</f>
        <v>49324221002077</v>
      </c>
      <c r="E78" s="5" t="str">
        <f>'[1]TCE - ANEXO IV - Preencher'!G87</f>
        <v>FRESENIUS KABI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67426</v>
      </c>
      <c r="I78" s="6">
        <f>IF('[1]TCE - ANEXO IV - Preencher'!K87="","",'[1]TCE - ANEXO IV - Preencher'!K87)</f>
        <v>45530</v>
      </c>
      <c r="J78" s="5" t="str">
        <f>'[1]TCE - ANEXO IV - Preencher'!L87</f>
        <v>52240849324221002077550010000674261076851970</v>
      </c>
      <c r="K78" s="5" t="str">
        <f>IF(F78="B",LEFT('[1]TCE - ANEXO IV - Preencher'!M87,2),IF(F78="S",LEFT('[1]TCE - ANEXO IV - Preencher'!M87,7),IF('[1]TCE - ANEXO IV - Preencher'!H87="","")))</f>
        <v>52</v>
      </c>
      <c r="L78" s="7">
        <f>'[1]TCE - ANEXO IV - Preencher'!N87</f>
        <v>4620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3.4 - Material Farmacológico</v>
      </c>
      <c r="D79" s="3">
        <f>'[1]TCE - ANEXO IV - Preencher'!F88</f>
        <v>9944371000287</v>
      </c>
      <c r="E79" s="5" t="str">
        <f>'[1]TCE - ANEXO IV - Preencher'!G88</f>
        <v>SULMEDIC COMERCIO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8230</v>
      </c>
      <c r="I79" s="6">
        <f>IF('[1]TCE - ANEXO IV - Preencher'!K88="","",'[1]TCE - ANEXO IV - Preencher'!K88)</f>
        <v>45540</v>
      </c>
      <c r="J79" s="5" t="str">
        <f>'[1]TCE - ANEXO IV - Preencher'!L88</f>
        <v>26240909944371000287550020000082301855064363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9182.5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3.4 - Material Farmacológico</v>
      </c>
      <c r="D80" s="3">
        <f>'[1]TCE - ANEXO IV - Preencher'!F89</f>
        <v>11449180000100</v>
      </c>
      <c r="E80" s="5" t="str">
        <f>'[1]TCE - ANEXO IV - Preencher'!G89</f>
        <v>DPROSMED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72870</v>
      </c>
      <c r="I80" s="6">
        <f>IF('[1]TCE - ANEXO IV - Preencher'!K89="","",'[1]TCE - ANEXO IV - Preencher'!K89)</f>
        <v>45541</v>
      </c>
      <c r="J80" s="5" t="str">
        <f>'[1]TCE - ANEXO IV - Preencher'!L89</f>
        <v>26240911449180000100550010000728701000433110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148.71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3.4 - Material Farmacológico</v>
      </c>
      <c r="D81" s="3">
        <f>'[1]TCE - ANEXO IV - Preencher'!F90</f>
        <v>8674752000140</v>
      </c>
      <c r="E81" s="5" t="str">
        <f>'[1]TCE - ANEXO IV - Preencher'!G90</f>
        <v>CIRURGICA MONTEBELLO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210133</v>
      </c>
      <c r="I81" s="6">
        <f>IF('[1]TCE - ANEXO IV - Preencher'!K90="","",'[1]TCE - ANEXO IV - Preencher'!K90)</f>
        <v>45561</v>
      </c>
      <c r="J81" s="5" t="str">
        <f>'[1]TCE - ANEXO IV - Preencher'!L90</f>
        <v>26240908674752000140550010002101331353817469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603.96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3.4 - Material Farmacológico</v>
      </c>
      <c r="D82" s="3">
        <f>'[1]TCE - ANEXO IV - Preencher'!F91</f>
        <v>49324221000104</v>
      </c>
      <c r="E82" s="5" t="str">
        <f>'[1]TCE - ANEXO IV - Preencher'!G91</f>
        <v>FRESENIUS KABI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1809400</v>
      </c>
      <c r="I82" s="6">
        <f>IF('[1]TCE - ANEXO IV - Preencher'!K91="","",'[1]TCE - ANEXO IV - Preencher'!K91)</f>
        <v>45545</v>
      </c>
      <c r="J82" s="5" t="str">
        <f>'[1]TCE - ANEXO IV - Preencher'!L91</f>
        <v>35240949324221000104550000018094001504935754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325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3.4 - Material Farmacológico</v>
      </c>
      <c r="D83" s="3">
        <f>'[1]TCE - ANEXO IV - Preencher'!F92</f>
        <v>49324221000104</v>
      </c>
      <c r="E83" s="5" t="str">
        <f>'[1]TCE - ANEXO IV - Preencher'!G92</f>
        <v>FRESENIUS KABI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1809447</v>
      </c>
      <c r="I83" s="6">
        <f>IF('[1]TCE - ANEXO IV - Preencher'!K92="","",'[1]TCE - ANEXO IV - Preencher'!K92)</f>
        <v>45545</v>
      </c>
      <c r="J83" s="5" t="str">
        <f>'[1]TCE - ANEXO IV - Preencher'!L92</f>
        <v>35240949324221000104550000018094471382745529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210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3.4 - Material Farmacológico</v>
      </c>
      <c r="D84" s="3">
        <f>'[1]TCE - ANEXO IV - Preencher'!F93</f>
        <v>3817043000152</v>
      </c>
      <c r="E84" s="5" t="str">
        <f>'[1]TCE - ANEXO IV - Preencher'!G93</f>
        <v>PHARMAPLUS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71627</v>
      </c>
      <c r="I84" s="6">
        <f>IF('[1]TCE - ANEXO IV - Preencher'!K93="","",'[1]TCE - ANEXO IV - Preencher'!K93)</f>
        <v>45541</v>
      </c>
      <c r="J84" s="5" t="str">
        <f>'[1]TCE - ANEXO IV - Preencher'!L93</f>
        <v>26240903817043000152550010000716271159319626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1542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3.4 - Material Farmacológico</v>
      </c>
      <c r="D85" s="3">
        <f>'[1]TCE - ANEXO IV - Preencher'!F94</f>
        <v>11449180000100</v>
      </c>
      <c r="E85" s="5" t="str">
        <f>'[1]TCE - ANEXO IV - Preencher'!G94</f>
        <v>DPROSMED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73134</v>
      </c>
      <c r="I85" s="6">
        <f>IF('[1]TCE - ANEXO IV - Preencher'!K94="","",'[1]TCE - ANEXO IV - Preencher'!K94)</f>
        <v>45548</v>
      </c>
      <c r="J85" s="5" t="str">
        <f>'[1]TCE - ANEXO IV - Preencher'!L94</f>
        <v>26240911449180000100550010000731341000437272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28.35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3.4 - Material Farmacológico</v>
      </c>
      <c r="D86" s="3">
        <f>'[1]TCE - ANEXO IV - Preencher'!F95</f>
        <v>8674752000140</v>
      </c>
      <c r="E86" s="5" t="str">
        <f>'[1]TCE - ANEXO IV - Preencher'!G95</f>
        <v>CIRURGICA MONTEBELLO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211141</v>
      </c>
      <c r="I86" s="6">
        <f>IF('[1]TCE - ANEXO IV - Preencher'!K95="","",'[1]TCE - ANEXO IV - Preencher'!K95)</f>
        <v>45548</v>
      </c>
      <c r="J86" s="5" t="str">
        <f>'[1]TCE - ANEXO IV - Preencher'!L95</f>
        <v>26240908674752000140550010002111411749569891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281.12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3.4 - Material Farmacológico</v>
      </c>
      <c r="D87" s="3">
        <f>'[1]TCE - ANEXO IV - Preencher'!F96</f>
        <v>35753111000153</v>
      </c>
      <c r="E87" s="5" t="str">
        <f>'[1]TCE - ANEXO IV - Preencher'!G96</f>
        <v>NORD PRODUTOS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30558</v>
      </c>
      <c r="I87" s="6">
        <f>IF('[1]TCE - ANEXO IV - Preencher'!K96="","",'[1]TCE - ANEXO IV - Preencher'!K96)</f>
        <v>45548</v>
      </c>
      <c r="J87" s="5" t="str">
        <f>'[1]TCE - ANEXO IV - Preencher'!L96</f>
        <v>26240935753111000153550010000305581000394764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680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3.4 - Material Farmacológico</v>
      </c>
      <c r="D88" s="3">
        <f>'[1]TCE - ANEXO IV - Preencher'!F97</f>
        <v>3817043000152</v>
      </c>
      <c r="E88" s="5" t="str">
        <f>'[1]TCE - ANEXO IV - Preencher'!G97</f>
        <v>PHARMAPLUS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71943</v>
      </c>
      <c r="I88" s="6">
        <f>IF('[1]TCE - ANEXO IV - Preencher'!K97="","",'[1]TCE - ANEXO IV - Preencher'!K97)</f>
        <v>45548</v>
      </c>
      <c r="J88" s="5" t="str">
        <f>'[1]TCE - ANEXO IV - Preencher'!L97</f>
        <v>26240903817043000152550010000719431170137237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2342.36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3.4 - Material Farmacológico</v>
      </c>
      <c r="D89" s="3">
        <f>'[1]TCE - ANEXO IV - Preencher'!F98</f>
        <v>12882932000194</v>
      </c>
      <c r="E89" s="5" t="str">
        <f>'[1]TCE - ANEXO IV - Preencher'!G98</f>
        <v>EXOMED COMERCIO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185663</v>
      </c>
      <c r="I89" s="6">
        <f>IF('[1]TCE - ANEXO IV - Preencher'!K98="","",'[1]TCE - ANEXO IV - Preencher'!K98)</f>
        <v>45552</v>
      </c>
      <c r="J89" s="5" t="str">
        <f>'[1]TCE - ANEXO IV - Preencher'!L98</f>
        <v>26240912882932000194550010001856631521802900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750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3.4 - Material Farmacológico</v>
      </c>
      <c r="D90" s="3">
        <f>'[1]TCE - ANEXO IV - Preencher'!F99</f>
        <v>35753111000153</v>
      </c>
      <c r="E90" s="5" t="str">
        <f>'[1]TCE - ANEXO IV - Preencher'!G99</f>
        <v>NORD PRODUTOS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30502</v>
      </c>
      <c r="I90" s="6">
        <f>IF('[1]TCE - ANEXO IV - Preencher'!K99="","",'[1]TCE - ANEXO IV - Preencher'!K99)</f>
        <v>45548</v>
      </c>
      <c r="J90" s="5" t="str">
        <f>'[1]TCE - ANEXO IV - Preencher'!L99</f>
        <v>26240935753111000153550010000305021000402443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816.58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3.4 - Material Farmacológico</v>
      </c>
      <c r="D91" s="3">
        <f>'[1]TCE - ANEXO IV - Preencher'!F100</f>
        <v>3817043000152</v>
      </c>
      <c r="E91" s="5" t="str">
        <f>'[1]TCE - ANEXO IV - Preencher'!G100</f>
        <v>PHARMAPLUS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72050</v>
      </c>
      <c r="I91" s="6">
        <f>IF('[1]TCE - ANEXO IV - Preencher'!K100="","",'[1]TCE - ANEXO IV - Preencher'!K100)</f>
        <v>45553</v>
      </c>
      <c r="J91" s="5" t="str">
        <f>'[1]TCE - ANEXO IV - Preencher'!L100</f>
        <v>26240903817043000152550010000720501872141226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731.6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3.4 - Material Farmacológico</v>
      </c>
      <c r="D92" s="3">
        <f>'[1]TCE - ANEXO IV - Preencher'!F101</f>
        <v>11449180000100</v>
      </c>
      <c r="E92" s="5" t="str">
        <f>'[1]TCE - ANEXO IV - Preencher'!G101</f>
        <v>DPROSMED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73499</v>
      </c>
      <c r="I92" s="6">
        <f>IF('[1]TCE - ANEXO IV - Preencher'!K101="","",'[1]TCE - ANEXO IV - Preencher'!K101)</f>
        <v>45560</v>
      </c>
      <c r="J92" s="5" t="str">
        <f>'[1]TCE - ANEXO IV - Preencher'!L101</f>
        <v>26240911449180000100550010000734991000443370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43.31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3.4 - Material Farmacológico</v>
      </c>
      <c r="D93" s="3">
        <f>'[1]TCE - ANEXO IV - Preencher'!F102</f>
        <v>8778201000126</v>
      </c>
      <c r="E93" s="5" t="str">
        <f>'[1]TCE - ANEXO IV - Preencher'!G102</f>
        <v>DROGAFONTE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467349</v>
      </c>
      <c r="I93" s="6">
        <f>IF('[1]TCE - ANEXO IV - Preencher'!K102="","",'[1]TCE - ANEXO IV - Preencher'!K102)</f>
        <v>45548</v>
      </c>
      <c r="J93" s="5" t="str">
        <f>'[1]TCE - ANEXO IV - Preencher'!L102</f>
        <v>26240908778201000126550010004673491358965915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381.06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3.4 - Material Farmacológico</v>
      </c>
      <c r="D94" s="3">
        <f>'[1]TCE - ANEXO IV - Preencher'!F103</f>
        <v>8674752000140</v>
      </c>
      <c r="E94" s="5" t="str">
        <f>'[1]TCE - ANEXO IV - Preencher'!G103</f>
        <v>CIRURGICA MONTEBELLO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212377</v>
      </c>
      <c r="I94" s="6">
        <f>IF('[1]TCE - ANEXO IV - Preencher'!K103="","",'[1]TCE - ANEXO IV - Preencher'!K103)</f>
        <v>45561</v>
      </c>
      <c r="J94" s="5" t="str">
        <f>'[1]TCE - ANEXO IV - Preencher'!L103</f>
        <v>26240908674752000140550010002123771578076746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261.5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3.4 - Material Farmacológico</v>
      </c>
      <c r="D95" s="3">
        <f>'[1]TCE - ANEXO IV - Preencher'!F104</f>
        <v>22580510000118</v>
      </c>
      <c r="E95" s="5" t="str">
        <f>'[1]TCE - ANEXO IV - Preencher'!G104</f>
        <v>UNIFAR DISTRIBUIDORA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64924</v>
      </c>
      <c r="I95" s="6">
        <f>IF('[1]TCE - ANEXO IV - Preencher'!K104="","",'[1]TCE - ANEXO IV - Preencher'!K104)</f>
        <v>45562</v>
      </c>
      <c r="J95" s="5" t="str">
        <f>'[1]TCE - ANEXO IV - Preencher'!L104</f>
        <v>26240922580510000118550010000649241000529089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446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3.14 - Alimentação Preparada</v>
      </c>
      <c r="D96" s="3">
        <f>'[1]TCE - ANEXO IV - Preencher'!F105</f>
        <v>9053134001621</v>
      </c>
      <c r="E96" s="5" t="str">
        <f>'[1]TCE - ANEXO IV - Preencher'!G105</f>
        <v>ELFA MEDICAMENTOS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3623</v>
      </c>
      <c r="I96" s="6">
        <f>IF('[1]TCE - ANEXO IV - Preencher'!K105="","",'[1]TCE - ANEXO IV - Preencher'!K105)</f>
        <v>45544</v>
      </c>
      <c r="J96" s="5" t="str">
        <f>'[1]TCE - ANEXO IV - Preencher'!L105</f>
        <v>26240909053134001621550050000036231717028184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873.6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3.14 - Alimentação Preparada</v>
      </c>
      <c r="D97" s="3">
        <f>'[1]TCE - ANEXO IV - Preencher'!F106</f>
        <v>43330918000101</v>
      </c>
      <c r="E97" s="5" t="str">
        <f>'[1]TCE - ANEXO IV - Preencher'!G106</f>
        <v>DISTRIBUIDORA JJ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12194</v>
      </c>
      <c r="I97" s="6">
        <f>IF('[1]TCE - ANEXO IV - Preencher'!K106="","",'[1]TCE - ANEXO IV - Preencher'!K106)</f>
        <v>45555</v>
      </c>
      <c r="J97" s="5" t="str">
        <f>'[1]TCE - ANEXO IV - Preencher'!L106</f>
        <v>26240943330918000101550010000121941747688490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408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3.2 - Gás e Outros Materiais Engarrafados</v>
      </c>
      <c r="D98" s="3">
        <f>'[1]TCE - ANEXO IV - Preencher'!F107</f>
        <v>60619202001209</v>
      </c>
      <c r="E98" s="5" t="str">
        <f>'[1]TCE - ANEXO IV - Preencher'!G107</f>
        <v>MESSER GASES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4383</v>
      </c>
      <c r="I98" s="6">
        <f>IF('[1]TCE - ANEXO IV - Preencher'!K107="","",'[1]TCE - ANEXO IV - Preencher'!K107)</f>
        <v>45538</v>
      </c>
      <c r="J98" s="5" t="str">
        <f>'[1]TCE - ANEXO IV - Preencher'!L107</f>
        <v>26240960619202001209550320000043831967331319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4652.51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3.2 - Gás e Outros Materiais Engarrafados</v>
      </c>
      <c r="D99" s="3">
        <f>'[1]TCE - ANEXO IV - Preencher'!F108</f>
        <v>60619202001209</v>
      </c>
      <c r="E99" s="5" t="str">
        <f>'[1]TCE - ANEXO IV - Preencher'!G108</f>
        <v>MESSER GASES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4396</v>
      </c>
      <c r="I99" s="6">
        <f>IF('[1]TCE - ANEXO IV - Preencher'!K108="","",'[1]TCE - ANEXO IV - Preencher'!K108)</f>
        <v>45540</v>
      </c>
      <c r="J99" s="5" t="str">
        <f>'[1]TCE - ANEXO IV - Preencher'!L108</f>
        <v>26240960619202001209550320000043961101501112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277.02999999999997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3.2 - Gás e Outros Materiais Engarrafados</v>
      </c>
      <c r="D100" s="3">
        <f>'[1]TCE - ANEXO IV - Preencher'!F109</f>
        <v>60619202001209</v>
      </c>
      <c r="E100" s="5" t="str">
        <f>'[1]TCE - ANEXO IV - Preencher'!G109</f>
        <v>MESSER GASES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4447</v>
      </c>
      <c r="I100" s="6">
        <f>IF('[1]TCE - ANEXO IV - Preencher'!K109="","",'[1]TCE - ANEXO IV - Preencher'!K109)</f>
        <v>45545</v>
      </c>
      <c r="J100" s="5" t="str">
        <f>'[1]TCE - ANEXO IV - Preencher'!L109</f>
        <v>26240960619202001209550320000044471741296538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385.15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3.2 - Gás e Outros Materiais Engarrafados</v>
      </c>
      <c r="D101" s="3">
        <f>'[1]TCE - ANEXO IV - Preencher'!F110</f>
        <v>60619202001209</v>
      </c>
      <c r="E101" s="5" t="str">
        <f>'[1]TCE - ANEXO IV - Preencher'!G110</f>
        <v>MESSER GASES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4043</v>
      </c>
      <c r="I101" s="6">
        <f>IF('[1]TCE - ANEXO IV - Preencher'!K110="","",'[1]TCE - ANEXO IV - Preencher'!K110)</f>
        <v>45497</v>
      </c>
      <c r="J101" s="5" t="str">
        <f>'[1]TCE - ANEXO IV - Preencher'!L110</f>
        <v>26240760619202001209550320000040431671208700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4579.87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3.2 - Gás e Outros Materiais Engarrafados</v>
      </c>
      <c r="D102" s="3">
        <f>'[1]TCE - ANEXO IV - Preencher'!F111</f>
        <v>60619202001209</v>
      </c>
      <c r="E102" s="5" t="str">
        <f>'[1]TCE - ANEXO IV - Preencher'!G111</f>
        <v>MESSER GASES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4485</v>
      </c>
      <c r="I102" s="6">
        <f>IF('[1]TCE - ANEXO IV - Preencher'!K111="","",'[1]TCE - ANEXO IV - Preencher'!K111)</f>
        <v>45561</v>
      </c>
      <c r="J102" s="5" t="str">
        <f>'[1]TCE - ANEXO IV - Preencher'!L111</f>
        <v>26240960619202001209550320000044851606480904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3628.61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3.2 - Gás e Outros Materiais Engarrafados</v>
      </c>
      <c r="D103" s="3">
        <f>'[1]TCE - ANEXO IV - Preencher'!F112</f>
        <v>60619202001209</v>
      </c>
      <c r="E103" s="5" t="str">
        <f>'[1]TCE - ANEXO IV - Preencher'!G112</f>
        <v>MESSER GASES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4505</v>
      </c>
      <c r="I103" s="6">
        <f>IF('[1]TCE - ANEXO IV - Preencher'!K112="","",'[1]TCE - ANEXO IV - Preencher'!K112)</f>
        <v>45552</v>
      </c>
      <c r="J103" s="5" t="str">
        <f>'[1]TCE - ANEXO IV - Preencher'!L112</f>
        <v>26240960619202001209550320000045051343368402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277.02999999999997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3.2 - Gás e Outros Materiais Engarrafados</v>
      </c>
      <c r="D104" s="3">
        <f>'[1]TCE - ANEXO IV - Preencher'!F113</f>
        <v>60619202001209</v>
      </c>
      <c r="E104" s="5" t="str">
        <f>'[1]TCE - ANEXO IV - Preencher'!G113</f>
        <v>MESSER GASES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4599</v>
      </c>
      <c r="I104" s="6">
        <f>IF('[1]TCE - ANEXO IV - Preencher'!K113="","",'[1]TCE - ANEXO IV - Preencher'!K113)</f>
        <v>45565</v>
      </c>
      <c r="J104" s="5" t="str">
        <f>'[1]TCE - ANEXO IV - Preencher'!L113</f>
        <v>26240960619202001209550320000045991643463571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5614.15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3.99 - Outras despesas com Material de Consumo</v>
      </c>
      <c r="D105" s="3">
        <f>'[1]TCE - ANEXO IV - Preencher'!F114</f>
        <v>3892821000259</v>
      </c>
      <c r="E105" s="5" t="str">
        <f>'[1]TCE - ANEXO IV - Preencher'!G114</f>
        <v xml:space="preserve">ETIQUETAS GUARARAPES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34923</v>
      </c>
      <c r="I105" s="6">
        <f>IF('[1]TCE - ANEXO IV - Preencher'!K114="","",'[1]TCE - ANEXO IV - Preencher'!K114)</f>
        <v>45553</v>
      </c>
      <c r="J105" s="5" t="str">
        <f>'[1]TCE - ANEXO IV - Preencher'!L114</f>
        <v>26240903892821000259550010000349231000544244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440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3.99 - Outras despesas com Material de Consumo</v>
      </c>
      <c r="D106" s="3">
        <f>'[1]TCE - ANEXO IV - Preencher'!F115</f>
        <v>33255787001325</v>
      </c>
      <c r="E106" s="5" t="str">
        <f>'[1]TCE - ANEXO IV - Preencher'!G115</f>
        <v>IBF INDUSTRIA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33042</v>
      </c>
      <c r="I106" s="6">
        <f>IF('[1]TCE - ANEXO IV - Preencher'!K115="","",'[1]TCE - ANEXO IV - Preencher'!K115)</f>
        <v>45537</v>
      </c>
      <c r="J106" s="5" t="str">
        <f>'[1]TCE - ANEXO IV - Preencher'!L115</f>
        <v>26240933255787001325550050000330421914832118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1420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3.7 - Material de Limpeza e Produtos de Hgienização</v>
      </c>
      <c r="D107" s="3">
        <f>'[1]TCE - ANEXO IV - Preencher'!F116</f>
        <v>19216402000237</v>
      </c>
      <c r="E107" s="5" t="str">
        <f>'[1]TCE - ANEXO IV - Preencher'!G116</f>
        <v>SUPERMERCADO IRMAOS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19137</v>
      </c>
      <c r="I107" s="6">
        <f>IF('[1]TCE - ANEXO IV - Preencher'!K116="","",'[1]TCE - ANEXO IV - Preencher'!K116)</f>
        <v>45537</v>
      </c>
      <c r="J107" s="5" t="str">
        <f>'[1]TCE - ANEXO IV - Preencher'!L116</f>
        <v>26240919216402000237550010000191371000191386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47.78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3.7 - Material de Limpeza e Produtos de Hgienização</v>
      </c>
      <c r="D108" s="3">
        <f>'[1]TCE - ANEXO IV - Preencher'!F117</f>
        <v>19216402000237</v>
      </c>
      <c r="E108" s="5" t="str">
        <f>'[1]TCE - ANEXO IV - Preencher'!G117</f>
        <v>SUPERMERCADO IRMAOS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19192</v>
      </c>
      <c r="I108" s="6">
        <f>IF('[1]TCE - ANEXO IV - Preencher'!K117="","",'[1]TCE - ANEXO IV - Preencher'!K117)</f>
        <v>45546</v>
      </c>
      <c r="J108" s="5" t="str">
        <f>'[1]TCE - ANEXO IV - Preencher'!L117</f>
        <v>26240919216402000237550010000191921000191930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2.35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3.7 - Material de Limpeza e Produtos de Hgienização</v>
      </c>
      <c r="D109" s="3">
        <f>'[1]TCE - ANEXO IV - Preencher'!F118</f>
        <v>24326435000199</v>
      </c>
      <c r="E109" s="5" t="str">
        <f>'[1]TCE - ANEXO IV - Preencher'!G118</f>
        <v>QUALIMAX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44346</v>
      </c>
      <c r="I109" s="6">
        <f>IF('[1]TCE - ANEXO IV - Preencher'!K118="","",'[1]TCE - ANEXO IV - Preencher'!K118)</f>
        <v>45558</v>
      </c>
      <c r="J109" s="5" t="str">
        <f>'[1]TCE - ANEXO IV - Preencher'!L118</f>
        <v>26243924326435000199550010000443461448330840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490.4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3.7 - Material de Limpeza e Produtos de Hgienização</v>
      </c>
      <c r="D110" s="3">
        <f>'[1]TCE - ANEXO IV - Preencher'!F119</f>
        <v>44489055000182</v>
      </c>
      <c r="E110" s="5" t="str">
        <f>'[1]TCE - ANEXO IV - Preencher'!G119</f>
        <v>M&amp;M COMERCIO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997</v>
      </c>
      <c r="I110" s="6">
        <f>IF('[1]TCE - ANEXO IV - Preencher'!K119="","",'[1]TCE - ANEXO IV - Preencher'!K119)</f>
        <v>45549</v>
      </c>
      <c r="J110" s="5" t="str">
        <f>'[1]TCE - ANEXO IV - Preencher'!L119</f>
        <v>26240944489055000182550010000009971034522354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607.67999999999995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>3.7 - Material de Limpeza e Produtos de Hgienização</v>
      </c>
      <c r="D111" s="3">
        <f>'[1]TCE - ANEXO IV - Preencher'!F120</f>
        <v>44489055000182</v>
      </c>
      <c r="E111" s="5" t="str">
        <f>'[1]TCE - ANEXO IV - Preencher'!G120</f>
        <v>M&amp;M COMERCIO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1052</v>
      </c>
      <c r="I111" s="6">
        <f>IF('[1]TCE - ANEXO IV - Preencher'!K120="","",'[1]TCE - ANEXO IV - Preencher'!K120)</f>
        <v>45559</v>
      </c>
      <c r="J111" s="5" t="str">
        <f>'[1]TCE - ANEXO IV - Preencher'!L120</f>
        <v>26240944489055000180550010000010521027156023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470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>3.7 - Material de Limpeza e Produtos de Hgienização</v>
      </c>
      <c r="D112" s="3">
        <f>'[1]TCE - ANEXO IV - Preencher'!F121</f>
        <v>24326435000199</v>
      </c>
      <c r="E112" s="5" t="str">
        <f>'[1]TCE - ANEXO IV - Preencher'!G121</f>
        <v>QUALIMAX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44346</v>
      </c>
      <c r="I112" s="6">
        <f>IF('[1]TCE - ANEXO IV - Preencher'!K121="","",'[1]TCE - ANEXO IV - Preencher'!K121)</f>
        <v>45558</v>
      </c>
      <c r="J112" s="5" t="str">
        <f>'[1]TCE - ANEXO IV - Preencher'!L121</f>
        <v>26240924326435000199550010000443461448330840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2991.15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>3.14 - Alimentação Preparada</v>
      </c>
      <c r="D113" s="3">
        <f>'[1]TCE - ANEXO IV - Preencher'!F122</f>
        <v>19216402000237</v>
      </c>
      <c r="E113" s="5" t="str">
        <f>'[1]TCE - ANEXO IV - Preencher'!G122</f>
        <v>SUPERMERCADO IRMAOS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19137</v>
      </c>
      <c r="I113" s="6">
        <f>IF('[1]TCE - ANEXO IV - Preencher'!K122="","",'[1]TCE - ANEXO IV - Preencher'!K122)</f>
        <v>45537</v>
      </c>
      <c r="J113" s="5" t="str">
        <f>'[1]TCE - ANEXO IV - Preencher'!L122</f>
        <v>26240919216402000237550010000191371000191386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17.86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>3.14 - Alimentação Preparada</v>
      </c>
      <c r="D114" s="3">
        <f>'[1]TCE - ANEXO IV - Preencher'!F123</f>
        <v>17821037000183</v>
      </c>
      <c r="E114" s="5" t="str">
        <f>'[1]TCE - ANEXO IV - Preencher'!G123</f>
        <v xml:space="preserve">LAYS AMANDA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10</v>
      </c>
      <c r="I114" s="6">
        <f>IF('[1]TCE - ANEXO IV - Preencher'!K123="","",'[1]TCE - ANEXO IV - Preencher'!K123)</f>
        <v>45539</v>
      </c>
      <c r="J114" s="5" t="str">
        <f>'[1]TCE - ANEXO IV - Preencher'!L123</f>
        <v>26240917821037000183550010000000101724934387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>3.14 - Alimentação Preparada</v>
      </c>
      <c r="D115" s="3">
        <f>'[1]TCE - ANEXO IV - Preencher'!F124</f>
        <v>19216402000237</v>
      </c>
      <c r="E115" s="5" t="str">
        <f>'[1]TCE - ANEXO IV - Preencher'!G124</f>
        <v>SUPERMERCADO IRMAOS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19137</v>
      </c>
      <c r="I115" s="6">
        <f>IF('[1]TCE - ANEXO IV - Preencher'!K124="","",'[1]TCE - ANEXO IV - Preencher'!K124)</f>
        <v>45537</v>
      </c>
      <c r="J115" s="5" t="str">
        <f>'[1]TCE - ANEXO IV - Preencher'!L124</f>
        <v>26240919216402000237550010000191371000191386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527.63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>3.14 - Alimentação Preparada</v>
      </c>
      <c r="D116" s="3">
        <f>'[1]TCE - ANEXO IV - Preencher'!F125</f>
        <v>46561746000175</v>
      </c>
      <c r="E116" s="5" t="str">
        <f>'[1]TCE - ANEXO IV - Preencher'!G125</f>
        <v>KAUA VITOR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5</v>
      </c>
      <c r="I116" s="6">
        <f>IF('[1]TCE - ANEXO IV - Preencher'!K125="","",'[1]TCE - ANEXO IV - Preencher'!K125)</f>
        <v>45538</v>
      </c>
      <c r="J116" s="5" t="str">
        <f>'[1]TCE - ANEXO IV - Preencher'!L125</f>
        <v>26240946561746000175550010000000051463200003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335.5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>3.14 - Alimentação Preparada</v>
      </c>
      <c r="D117" s="3">
        <f>'[1]TCE - ANEXO IV - Preencher'!F126</f>
        <v>46561746000175</v>
      </c>
      <c r="E117" s="5" t="str">
        <f>'[1]TCE - ANEXO IV - Preencher'!G126</f>
        <v>KAUA VITOR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6</v>
      </c>
      <c r="I117" s="6">
        <f>IF('[1]TCE - ANEXO IV - Preencher'!K126="","",'[1]TCE - ANEXO IV - Preencher'!K126)</f>
        <v>45538</v>
      </c>
      <c r="J117" s="5" t="str">
        <f>'[1]TCE - ANEXO IV - Preencher'!L126</f>
        <v>26240946561746000175550010000000061484600008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274.87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>3.14 - Alimentação Preparada</v>
      </c>
      <c r="D118" s="3">
        <f>'[1]TCE - ANEXO IV - Preencher'!F127</f>
        <v>30645960000170</v>
      </c>
      <c r="E118" s="5" t="str">
        <f>'[1]TCE - ANEXO IV - Preencher'!G127</f>
        <v>BISTRO RESTAURANTE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542</v>
      </c>
      <c r="I118" s="6">
        <f>IF('[1]TCE - ANEXO IV - Preencher'!K127="","",'[1]TCE - ANEXO IV - Preencher'!K127)</f>
        <v>45551</v>
      </c>
      <c r="J118" s="5" t="str">
        <f>'[1]TCE - ANEXO IV - Preencher'!L127</f>
        <v>26240930645960000170550010000005421220669967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17817.3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>3.14 - Alimentação Preparada</v>
      </c>
      <c r="D119" s="3">
        <f>'[1]TCE - ANEXO IV - Preencher'!F128</f>
        <v>30645960000170</v>
      </c>
      <c r="E119" s="5" t="str">
        <f>'[1]TCE - ANEXO IV - Preencher'!G128</f>
        <v>BISTRO RESTAURANTE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547</v>
      </c>
      <c r="I119" s="6">
        <f>IF('[1]TCE - ANEXO IV - Preencher'!K128="","",'[1]TCE - ANEXO IV - Preencher'!K128)</f>
        <v>45562</v>
      </c>
      <c r="J119" s="5" t="str">
        <f>'[1]TCE - ANEXO IV - Preencher'!L128</f>
        <v>26240930645960000170550010000005471284398693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17817.3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>3.14 - Alimentação Preparada</v>
      </c>
      <c r="D120" s="3">
        <f>'[1]TCE - ANEXO IV - Preencher'!F129</f>
        <v>22006201000139</v>
      </c>
      <c r="E120" s="5" t="str">
        <f>'[1]TCE - ANEXO IV - Preencher'!G129</f>
        <v>FORTPEL COMERCIO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264993</v>
      </c>
      <c r="I120" s="6">
        <f>IF('[1]TCE - ANEXO IV - Preencher'!K129="","",'[1]TCE - ANEXO IV - Preencher'!K129)</f>
        <v>45553</v>
      </c>
      <c r="J120" s="5" t="str">
        <f>'[1]TCE - ANEXO IV - Preencher'!L129</f>
        <v>26240922006201000139550000002649931102649937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114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>3.14 - Alimentação Preparada</v>
      </c>
      <c r="D121" s="3">
        <f>'[1]TCE - ANEXO IV - Preencher'!F130</f>
        <v>24326435000199</v>
      </c>
      <c r="E121" s="5" t="str">
        <f>'[1]TCE - ANEXO IV - Preencher'!G130</f>
        <v>QUALIMAX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44346</v>
      </c>
      <c r="I121" s="6">
        <f>IF('[1]TCE - ANEXO IV - Preencher'!K130="","",'[1]TCE - ANEXO IV - Preencher'!K130)</f>
        <v>45558</v>
      </c>
      <c r="J121" s="5" t="str">
        <f>'[1]TCE - ANEXO IV - Preencher'!L130</f>
        <v>26240924326435000199550010000443461448330840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489.6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>3.14 - Alimentação Preparada</v>
      </c>
      <c r="D122" s="3">
        <f>'[1]TCE - ANEXO IV - Preencher'!F131</f>
        <v>22006201000139</v>
      </c>
      <c r="E122" s="5" t="str">
        <f>'[1]TCE - ANEXO IV - Preencher'!G131</f>
        <v>FORTPEL COMERCIO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264993</v>
      </c>
      <c r="I122" s="6">
        <f>IF('[1]TCE - ANEXO IV - Preencher'!K131="","",'[1]TCE - ANEXO IV - Preencher'!K131)</f>
        <v>45553</v>
      </c>
      <c r="J122" s="5" t="str">
        <f>'[1]TCE - ANEXO IV - Preencher'!L131</f>
        <v>26240922006201000139550000002649931102649937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104.97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>3.6 - Material de Expediente</v>
      </c>
      <c r="D123" s="3">
        <f>'[1]TCE - ANEXO IV - Preencher'!F132</f>
        <v>17821037000183</v>
      </c>
      <c r="E123" s="5" t="str">
        <f>'[1]TCE - ANEXO IV - Preencher'!G132</f>
        <v xml:space="preserve">LAYS AMANDA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11</v>
      </c>
      <c r="I123" s="6">
        <f>IF('[1]TCE - ANEXO IV - Preencher'!K132="","",'[1]TCE - ANEXO IV - Preencher'!K132)</f>
        <v>45540</v>
      </c>
      <c r="J123" s="5" t="str">
        <f>'[1]TCE - ANEXO IV - Preencher'!L132</f>
        <v>26240917821037000183550010000000111348669020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>3.6 - Material de Expediente</v>
      </c>
      <c r="D124" s="3">
        <f>'[1]TCE - ANEXO IV - Preencher'!F133</f>
        <v>22006201000139</v>
      </c>
      <c r="E124" s="5" t="str">
        <f>'[1]TCE - ANEXO IV - Preencher'!G133</f>
        <v>FORTPEL COMERCIO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264993</v>
      </c>
      <c r="I124" s="6">
        <f>IF('[1]TCE - ANEXO IV - Preencher'!K133="","",'[1]TCE - ANEXO IV - Preencher'!K133)</f>
        <v>45553</v>
      </c>
      <c r="J124" s="5" t="str">
        <f>'[1]TCE - ANEXO IV - Preencher'!L133</f>
        <v>26240922006201000139550000002649931102649937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443.1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>3.6 - Material de Expediente</v>
      </c>
      <c r="D125" s="3">
        <f>'[1]TCE - ANEXO IV - Preencher'!F134</f>
        <v>22006201000139</v>
      </c>
      <c r="E125" s="5" t="str">
        <f>'[1]TCE - ANEXO IV - Preencher'!G134</f>
        <v>FORTPEL COMERCIO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264881</v>
      </c>
      <c r="I125" s="6">
        <f>IF('[1]TCE - ANEXO IV - Preencher'!K134="","",'[1]TCE - ANEXO IV - Preencher'!K134)</f>
        <v>45553</v>
      </c>
      <c r="J125" s="5" t="str">
        <f>'[1]TCE - ANEXO IV - Preencher'!L134</f>
        <v>26240922006201000139550000002648811102648810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249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>3.6 - Material de Expediente</v>
      </c>
      <c r="D126" s="3">
        <f>'[1]TCE - ANEXO IV - Preencher'!F135</f>
        <v>24073694000155</v>
      </c>
      <c r="E126" s="5" t="str">
        <f>'[1]TCE - ANEXO IV - Preencher'!G135</f>
        <v>NAGEM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128323</v>
      </c>
      <c r="I126" s="6">
        <f>IF('[1]TCE - ANEXO IV - Preencher'!K135="","",'[1]TCE - ANEXO IV - Preencher'!K135)</f>
        <v>45553</v>
      </c>
      <c r="J126" s="5" t="str">
        <f>'[1]TCE - ANEXO IV - Preencher'!L135</f>
        <v>26240924073694000155550020001283231003911256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1465.2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>3.1 - Combustíveis e Lubrificantes Automotivos</v>
      </c>
      <c r="D127" s="3">
        <f>'[1]TCE - ANEXO IV - Preencher'!F136</f>
        <v>4740876000125</v>
      </c>
      <c r="E127" s="5" t="str">
        <f>'[1]TCE - ANEXO IV - Preencher'!G136</f>
        <v>ALELO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493513</v>
      </c>
      <c r="I127" s="6">
        <f>IF('[1]TCE - ANEXO IV - Preencher'!K136="","",'[1]TCE - ANEXO IV - Preencher'!K136)</f>
        <v>45540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6000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>3.2 - Gás e Outros Materiais Engarrafados</v>
      </c>
      <c r="D128" s="3">
        <f>'[1]TCE - ANEXO IV - Preencher'!F137</f>
        <v>3237583006521</v>
      </c>
      <c r="E128" s="5" t="str">
        <f>'[1]TCE - ANEXO IV - Preencher'!G137</f>
        <v>COPA ENERGIA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2230</v>
      </c>
      <c r="I128" s="6">
        <f>IF('[1]TCE - ANEXO IV - Preencher'!K137="","",'[1]TCE - ANEXO IV - Preencher'!K137)</f>
        <v>45539</v>
      </c>
      <c r="J128" s="5" t="str">
        <f>'[1]TCE - ANEXO IV - Preencher'!L137</f>
        <v>26240903237583006521550140000022301488873792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349.07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>3.2 - Gás e Outros Materiais Engarrafados</v>
      </c>
      <c r="D129" s="3">
        <f>'[1]TCE - ANEXO IV - Preencher'!F138</f>
        <v>3237583006521</v>
      </c>
      <c r="E129" s="5" t="str">
        <f>'[1]TCE - ANEXO IV - Preencher'!G138</f>
        <v>COPA ENERGIA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1876</v>
      </c>
      <c r="I129" s="6">
        <f>IF('[1]TCE - ANEXO IV - Preencher'!K138="","",'[1]TCE - ANEXO IV - Preencher'!K138)</f>
        <v>45556</v>
      </c>
      <c r="J129" s="5" t="str">
        <f>'[1]TCE - ANEXO IV - Preencher'!L138</f>
        <v>26240903237583006521550130000018761476373723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349.07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19216402000237</v>
      </c>
      <c r="E130" s="5" t="str">
        <f>'[1]TCE - ANEXO IV - Preencher'!G139</f>
        <v>SUPERMERCADO IRMAOS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19137</v>
      </c>
      <c r="I130" s="6">
        <f>IF('[1]TCE - ANEXO IV - Preencher'!K139="","",'[1]TCE - ANEXO IV - Preencher'!K139)</f>
        <v>45537</v>
      </c>
      <c r="J130" s="5" t="str">
        <f>'[1]TCE - ANEXO IV - Preencher'!L139</f>
        <v>26240919216402000237550010000191371000191386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6.13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92660406000623</v>
      </c>
      <c r="E131" s="5" t="str">
        <f>'[1]TCE - ANEXO IV - Preencher'!G140</f>
        <v>FRIGELAR COMERCIO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850244</v>
      </c>
      <c r="I131" s="6">
        <f>IF('[1]TCE - ANEXO IV - Preencher'!K140="","",'[1]TCE - ANEXO IV - Preencher'!K140)</f>
        <v>45516</v>
      </c>
      <c r="J131" s="5" t="str">
        <f>'[1]TCE - ANEXO IV - Preencher'!L140</f>
        <v>26240892660406000623550050008502441000046560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1570.68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17821037000183</v>
      </c>
      <c r="E132" s="5" t="str">
        <f>'[1]TCE - ANEXO IV - Preencher'!G141</f>
        <v xml:space="preserve">LAYS AMANDA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10</v>
      </c>
      <c r="I132" s="6">
        <f>IF('[1]TCE - ANEXO IV - Preencher'!K141="","",'[1]TCE - ANEXO IV - Preencher'!K141)</f>
        <v>45539</v>
      </c>
      <c r="J132" s="5" t="str">
        <f>'[1]TCE - ANEXO IV - Preencher'!L141</f>
        <v>26240917821037000183550010000000101724934387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2935.15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17821037000183</v>
      </c>
      <c r="E133" s="5" t="str">
        <f>'[1]TCE - ANEXO IV - Preencher'!G142</f>
        <v xml:space="preserve">LAYS AMANDA 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11</v>
      </c>
      <c r="I133" s="6">
        <f>IF('[1]TCE - ANEXO IV - Preencher'!K142="","",'[1]TCE - ANEXO IV - Preencher'!K142)</f>
        <v>45540</v>
      </c>
      <c r="J133" s="5" t="str">
        <f>'[1]TCE - ANEXO IV - Preencher'!L142</f>
        <v>26240917821037000183550010000000111348669020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2132.6999999999998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17821037000183</v>
      </c>
      <c r="E134" s="5" t="str">
        <f>'[1]TCE - ANEXO IV - Preencher'!G143</f>
        <v xml:space="preserve">LAYS AMANDA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12</v>
      </c>
      <c r="I134" s="6">
        <f>IF('[1]TCE - ANEXO IV - Preencher'!K143="","",'[1]TCE - ANEXO IV - Preencher'!K143)</f>
        <v>45541</v>
      </c>
      <c r="J134" s="5" t="str">
        <f>'[1]TCE - ANEXO IV - Preencher'!L143</f>
        <v>26240917821037000183550010000000121300212796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2388.75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17821037000183</v>
      </c>
      <c r="E135" s="5" t="str">
        <f>'[1]TCE - ANEXO IV - Preencher'!G144</f>
        <v xml:space="preserve">LAYS AMANDA 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13</v>
      </c>
      <c r="I135" s="6">
        <f>IF('[1]TCE - ANEXO IV - Preencher'!K144="","",'[1]TCE - ANEXO IV - Preencher'!K144)</f>
        <v>45545</v>
      </c>
      <c r="J135" s="5" t="str">
        <f>'[1]TCE - ANEXO IV - Preencher'!L144</f>
        <v>26240917821037000183550010000000131277408020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3061.6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44142611000140</v>
      </c>
      <c r="E136" s="5" t="str">
        <f>'[1]TCE - ANEXO IV - Preencher'!G145</f>
        <v>COMERCIAL REAL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216</v>
      </c>
      <c r="I136" s="6">
        <f>IF('[1]TCE - ANEXO IV - Preencher'!K145="","",'[1]TCE - ANEXO IV - Preencher'!K145)</f>
        <v>45548</v>
      </c>
      <c r="J136" s="5" t="str">
        <f>'[1]TCE - ANEXO IV - Preencher'!L145</f>
        <v>26240944142611000140550010000002161000002185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643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660183000171</v>
      </c>
      <c r="E137" s="5" t="str">
        <f>'[1]TCE - ANEXO IV - Preencher'!G146</f>
        <v>DTECH INOVA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25112</v>
      </c>
      <c r="I137" s="6">
        <f>IF('[1]TCE - ANEXO IV - Preencher'!K146="","",'[1]TCE - ANEXO IV - Preencher'!K146)</f>
        <v>45519</v>
      </c>
      <c r="J137" s="5" t="str">
        <f>'[1]TCE - ANEXO IV - Preencher'!L146</f>
        <v>53240800660183000171550010000251121713451159</v>
      </c>
      <c r="K137" s="5" t="str">
        <f>IF(F137="B",LEFT('[1]TCE - ANEXO IV - Preencher'!M146,2),IF(F137="S",LEFT('[1]TCE - ANEXO IV - Preencher'!M146,7),IF('[1]TCE - ANEXO IV - Preencher'!H146="","")))</f>
        <v>53</v>
      </c>
      <c r="L137" s="7">
        <f>'[1]TCE - ANEXO IV - Preencher'!N146</f>
        <v>130.80000000000001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15085576000176</v>
      </c>
      <c r="E138" s="5" t="str">
        <f>'[1]TCE - ANEXO IV - Preencher'!G147</f>
        <v>LG SISTEMAS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835</v>
      </c>
      <c r="I138" s="6">
        <f>IF('[1]TCE - ANEXO IV - Preencher'!K147="","",'[1]TCE - ANEXO IV - Preencher'!K147)</f>
        <v>45506</v>
      </c>
      <c r="J138" s="5" t="str">
        <f>'[1]TCE - ANEXO IV - Preencher'!L147</f>
        <v>35240815085576000176550010000008351290444993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290.93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17821037000183</v>
      </c>
      <c r="E139" s="5" t="str">
        <f>'[1]TCE - ANEXO IV - Preencher'!G148</f>
        <v xml:space="preserve">LAYS AMANDA 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14</v>
      </c>
      <c r="I139" s="6">
        <f>IF('[1]TCE - ANEXO IV - Preencher'!K148="","",'[1]TCE - ANEXO IV - Preencher'!K148)</f>
        <v>45561</v>
      </c>
      <c r="J139" s="5" t="str">
        <f>'[1]TCE - ANEXO IV - Preencher'!L148</f>
        <v>26240917821037000183550010000000141147377130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2256.6999999999998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17821037000183</v>
      </c>
      <c r="E140" s="5" t="str">
        <f>'[1]TCE - ANEXO IV - Preencher'!G149</f>
        <v xml:space="preserve">LAYS AMANDA 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15</v>
      </c>
      <c r="I140" s="6">
        <f>IF('[1]TCE - ANEXO IV - Preencher'!K149="","",'[1]TCE - ANEXO IV - Preencher'!K149)</f>
        <v>45562</v>
      </c>
      <c r="J140" s="5" t="str">
        <f>'[1]TCE - ANEXO IV - Preencher'!L149</f>
        <v>26240917821037000183550010000000151839488939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2232.5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13549364000177</v>
      </c>
      <c r="E141" s="5" t="str">
        <f>'[1]TCE - ANEXO IV - Preencher'!G150</f>
        <v>GILBERTO LUIZ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207</v>
      </c>
      <c r="I141" s="6">
        <f>IF('[1]TCE - ANEXO IV - Preencher'!K150="","",'[1]TCE - ANEXO IV - Preencher'!K150)</f>
        <v>45560</v>
      </c>
      <c r="J141" s="5" t="str">
        <f>'[1]TCE - ANEXO IV - Preencher'!L150</f>
        <v>26240913549364000177550010000002071973949481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3160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3.10 - Material para Manutenção de Bens Móveis </v>
      </c>
      <c r="D142" s="3">
        <f>'[1]TCE - ANEXO IV - Preencher'!F151</f>
        <v>17821037000183</v>
      </c>
      <c r="E142" s="5" t="str">
        <f>'[1]TCE - ANEXO IV - Preencher'!G151</f>
        <v xml:space="preserve">LAYS AMANDA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12</v>
      </c>
      <c r="I142" s="6">
        <f>IF('[1]TCE - ANEXO IV - Preencher'!K151="","",'[1]TCE - ANEXO IV - Preencher'!K151)</f>
        <v>45541</v>
      </c>
      <c r="J142" s="5" t="str">
        <f>'[1]TCE - ANEXO IV - Preencher'!L151</f>
        <v>26240917821037000183550010000000121300212796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145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3.10 - Material para Manutenção de Bens Móveis </v>
      </c>
      <c r="D143" s="3">
        <f>'[1]TCE - ANEXO IV - Preencher'!F152</f>
        <v>6814684000141</v>
      </c>
      <c r="E143" s="5" t="str">
        <f>'[1]TCE - ANEXO IV - Preencher'!G152</f>
        <v>LOGNET COMERCIO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196132</v>
      </c>
      <c r="I143" s="6">
        <f>IF('[1]TCE - ANEXO IV - Preencher'!K152="","",'[1]TCE - ANEXO IV - Preencher'!K152)</f>
        <v>45558</v>
      </c>
      <c r="J143" s="5" t="str">
        <f>'[1]TCE - ANEXO IV - Preencher'!L152</f>
        <v>26240906814684000141550030001961321005001648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2396.9699999999998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3.10 - Material para Manutenção de Bens Móveis </v>
      </c>
      <c r="D144" s="3">
        <f>'[1]TCE - ANEXO IV - Preencher'!F153</f>
        <v>17821037000183</v>
      </c>
      <c r="E144" s="5" t="str">
        <f>'[1]TCE - ANEXO IV - Preencher'!G153</f>
        <v xml:space="preserve">LAYS AMANDA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11</v>
      </c>
      <c r="I144" s="6">
        <f>IF('[1]TCE - ANEXO IV - Preencher'!K153="","",'[1]TCE - ANEXO IV - Preencher'!K153)</f>
        <v>45540</v>
      </c>
      <c r="J144" s="5" t="str">
        <f>'[1]TCE - ANEXO IV - Preencher'!L153</f>
        <v>26240917821037000183550010000000111348669020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29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3.10 - Material para Manutenção de Bens Móveis </v>
      </c>
      <c r="D145" s="3">
        <f>'[1]TCE - ANEXO IV - Preencher'!F154</f>
        <v>17821037000183</v>
      </c>
      <c r="E145" s="5" t="str">
        <f>'[1]TCE - ANEXO IV - Preencher'!G154</f>
        <v xml:space="preserve">LAYS AMANDA 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13</v>
      </c>
      <c r="I145" s="6">
        <f>IF('[1]TCE - ANEXO IV - Preencher'!K154="","",'[1]TCE - ANEXO IV - Preencher'!K154)</f>
        <v>45545</v>
      </c>
      <c r="J145" s="5" t="str">
        <f>'[1]TCE - ANEXO IV - Preencher'!L154</f>
        <v>26240917821037000183550010000000131277408020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19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3.8 - Uniformes, Tecidos e Aviamentos </v>
      </c>
      <c r="D146" s="3">
        <f>'[1]TCE - ANEXO IV - Preencher'!F155</f>
        <v>21765916000102</v>
      </c>
      <c r="E146" s="5" t="str">
        <f>'[1]TCE - ANEXO IV - Preencher'!G155</f>
        <v>J.G BORDADOS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1290</v>
      </c>
      <c r="I146" s="6">
        <f>IF('[1]TCE - ANEXO IV - Preencher'!K155="","",'[1]TCE - ANEXO IV - Preencher'!K155)</f>
        <v>45551</v>
      </c>
      <c r="J146" s="5" t="str">
        <f>'[1]TCE - ANEXO IV - Preencher'!L155</f>
        <v>26240921765916000102550010000012901030202601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410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>3.99 - Outras despesas com Material de Consumo</v>
      </c>
      <c r="D147" s="3">
        <f>'[1]TCE - ANEXO IV - Preencher'!F156</f>
        <v>37562240000270</v>
      </c>
      <c r="E147" s="5" t="str">
        <f>'[1]TCE - ANEXO IV - Preencher'!G156</f>
        <v>TESLA COMERCIO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156850</v>
      </c>
      <c r="I147" s="6">
        <f>IF('[1]TCE - ANEXO IV - Preencher'!K156="","",'[1]TCE - ANEXO IV - Preencher'!K156)</f>
        <v>45506</v>
      </c>
      <c r="J147" s="5" t="str">
        <f>'[1]TCE - ANEXO IV - Preencher'!L156</f>
        <v>35240837562240000270550010001568501291885142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319.77999999999997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>3.99 - Outras despesas com Material de Consumo</v>
      </c>
      <c r="D148" s="3">
        <f>'[1]TCE - ANEXO IV - Preencher'!F157</f>
        <v>1781007000150</v>
      </c>
      <c r="E148" s="5" t="str">
        <f>'[1]TCE - ANEXO IV - Preencher'!G157</f>
        <v>FG INFONTEC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10439</v>
      </c>
      <c r="I148" s="6">
        <f>IF('[1]TCE - ANEXO IV - Preencher'!K157="","",'[1]TCE - ANEXO IV - Preencher'!K157)</f>
        <v>45560</v>
      </c>
      <c r="J148" s="5" t="str">
        <f>'[1]TCE - ANEXO IV - Preencher'!L157</f>
        <v>26240901781007000150550010000104391984372910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1500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5.21 - Seguros em geral </v>
      </c>
      <c r="D149" s="3">
        <f>'[1]TCE - ANEXO IV - Preencher'!F158</f>
        <v>3502099000118</v>
      </c>
      <c r="E149" s="5" t="str">
        <f>'[1]TCE - ANEXO IV - Preencher'!G158</f>
        <v>CHUBB SEGUROS BRASIL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45258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633.38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5.21 - Seguros em geral </v>
      </c>
      <c r="D150" s="3">
        <f>'[1]TCE - ANEXO IV - Preencher'!F159</f>
        <v>61074175000138</v>
      </c>
      <c r="E150" s="5" t="str">
        <f>'[1]TCE - ANEXO IV - Preencher'!G159</f>
        <v>MAPFRE SEGUROS GERAIS S/A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45493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117.71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>5.99 - Outros Serviços de Terceiros Pessoa Jurídica</v>
      </c>
      <c r="D151" s="3">
        <f>'[1]TCE - ANEXO IV - Preencher'!F160</f>
        <v>10583920000214</v>
      </c>
      <c r="E151" s="5" t="str">
        <f>'[1]TCE - ANEXO IV - Preencher'!G160</f>
        <v>TRSD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45575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1597.27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>5.99 - Outros Serviços de Terceiros Pessoa Jurídica</v>
      </c>
      <c r="D152" s="3">
        <f>'[1]TCE - ANEXO IV - Preencher'!F161</f>
        <v>4740876000125</v>
      </c>
      <c r="E152" s="5" t="str">
        <f>'[1]TCE - ANEXO IV - Preencher'!G161</f>
        <v>ALELO INSTITUIÇÃO DE PAGAMENTOS S.A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493513</v>
      </c>
      <c r="I152" s="6">
        <f>IF('[1]TCE - ANEXO IV - Preencher'!K161="","",'[1]TCE - ANEXO IV - Preencher'!K161)</f>
        <v>45540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70.2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 xml:space="preserve">5.25 - Serviços Bancários </v>
      </c>
      <c r="D153" s="3">
        <f>'[1]TCE - ANEXO IV - Preencher'!F162</f>
        <v>90400888000142</v>
      </c>
      <c r="E153" s="5" t="str">
        <f>'[1]TCE - ANEXO IV - Preencher'!G162</f>
        <v>SANTANDER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</v>
      </c>
      <c r="I153" s="6">
        <f>IF('[1]TCE - ANEXO IV - Preencher'!K162="","",'[1]TCE - ANEXO IV - Preencher'!K162)</f>
        <v>45551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35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 xml:space="preserve">5.25 - Serviços Bancários </v>
      </c>
      <c r="D154" s="3">
        <f>'[1]TCE - ANEXO IV - Preencher'!F163</f>
        <v>10572048000128</v>
      </c>
      <c r="E154" s="5" t="str">
        <f>'[1]TCE - ANEXO IV - Preencher'!G163</f>
        <v>SECRETARIA ESTADUAL DE SAUDE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</v>
      </c>
      <c r="I154" s="6">
        <f>IF('[1]TCE - ANEXO IV - Preencher'!K163="","",'[1]TCE - ANEXO IV - Preencher'!K163)</f>
        <v>45540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7.5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 xml:space="preserve">5.25 - Serviços Bancários </v>
      </c>
      <c r="D155" s="3">
        <f>'[1]TCE - ANEXO IV - Preencher'!F164</f>
        <v>10572048000128</v>
      </c>
      <c r="E155" s="5" t="str">
        <f>'[1]TCE - ANEXO IV - Preencher'!G164</f>
        <v>SECRETARIA ESTADUAL DE SAUDE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0</v>
      </c>
      <c r="I155" s="6">
        <f>IF('[1]TCE - ANEXO IV - Preencher'!K164="","",'[1]TCE - ANEXO IV - Preencher'!K164)</f>
        <v>45545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7.5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 xml:space="preserve">5.25 - Serviços Bancários </v>
      </c>
      <c r="D156" s="3">
        <f>'[1]TCE - ANEXO IV - Preencher'!F165</f>
        <v>90400888000142</v>
      </c>
      <c r="E156" s="5" t="str">
        <f>'[1]TCE - ANEXO IV - Preencher'!G165</f>
        <v>SANTANDER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</v>
      </c>
      <c r="I156" s="6">
        <f>IF('[1]TCE - ANEXO IV - Preencher'!K165="","",'[1]TCE - ANEXO IV - Preencher'!K165)</f>
        <v>45538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117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 xml:space="preserve">5.25 - Serviços Bancários </v>
      </c>
      <c r="D157" s="3">
        <f>'[1]TCE - ANEXO IV - Preencher'!F166</f>
        <v>90400888000142</v>
      </c>
      <c r="E157" s="5" t="str">
        <f>'[1]TCE - ANEXO IV - Preencher'!G166</f>
        <v>SANTANDER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</v>
      </c>
      <c r="I157" s="6">
        <f>IF('[1]TCE - ANEXO IV - Preencher'!K166="","",'[1]TCE - ANEXO IV - Preencher'!K166)</f>
        <v>45544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27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 xml:space="preserve">5.25 - Serviços Bancários </v>
      </c>
      <c r="D158" s="3">
        <f>'[1]TCE - ANEXO IV - Preencher'!F167</f>
        <v>90400888000142</v>
      </c>
      <c r="E158" s="5" t="str">
        <f>'[1]TCE - ANEXO IV - Preencher'!G167</f>
        <v>SANTANDER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</v>
      </c>
      <c r="I158" s="6">
        <f>IF('[1]TCE - ANEXO IV - Preencher'!K167="","",'[1]TCE - ANEXO IV - Preencher'!K167)</f>
        <v>45545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45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 xml:space="preserve">5.25 - Serviços Bancários </v>
      </c>
      <c r="D159" s="3">
        <f>'[1]TCE - ANEXO IV - Preencher'!F168</f>
        <v>90400888000142</v>
      </c>
      <c r="E159" s="5" t="str">
        <f>'[1]TCE - ANEXO IV - Preencher'!G168</f>
        <v>SANTANDER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</v>
      </c>
      <c r="I159" s="6">
        <f>IF('[1]TCE - ANEXO IV - Preencher'!K168="","",'[1]TCE - ANEXO IV - Preencher'!K168)</f>
        <v>45546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45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 xml:space="preserve">5.25 - Serviços Bancários </v>
      </c>
      <c r="D160" s="3">
        <f>'[1]TCE - ANEXO IV - Preencher'!F169</f>
        <v>90400888000142</v>
      </c>
      <c r="E160" s="5" t="str">
        <f>'[1]TCE - ANEXO IV - Preencher'!G169</f>
        <v>SANTANDER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</v>
      </c>
      <c r="I160" s="6">
        <f>IF('[1]TCE - ANEXO IV - Preencher'!K169="","",'[1]TCE - ANEXO IV - Preencher'!K169)</f>
        <v>45547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72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 xml:space="preserve">5.25 - Serviços Bancários </v>
      </c>
      <c r="D161" s="3">
        <f>'[1]TCE - ANEXO IV - Preencher'!F170</f>
        <v>90400888000142</v>
      </c>
      <c r="E161" s="5" t="str">
        <f>'[1]TCE - ANEXO IV - Preencher'!G170</f>
        <v>SANTANDER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</v>
      </c>
      <c r="I161" s="6">
        <f>IF('[1]TCE - ANEXO IV - Preencher'!K170="","",'[1]TCE - ANEXO IV - Preencher'!K170)</f>
        <v>45548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54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 xml:space="preserve">5.25 - Serviços Bancários </v>
      </c>
      <c r="D162" s="3">
        <f>'[1]TCE - ANEXO IV - Preencher'!F171</f>
        <v>90400888000142</v>
      </c>
      <c r="E162" s="5" t="str">
        <f>'[1]TCE - ANEXO IV - Preencher'!G171</f>
        <v>SANTANDER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</v>
      </c>
      <c r="I162" s="6">
        <f>IF('[1]TCE - ANEXO IV - Preencher'!K171="","",'[1]TCE - ANEXO IV - Preencher'!K171)</f>
        <v>45551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36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 xml:space="preserve">5.25 - Serviços Bancários </v>
      </c>
      <c r="D163" s="3">
        <f>'[1]TCE - ANEXO IV - Preencher'!F172</f>
        <v>90400888000142</v>
      </c>
      <c r="E163" s="5" t="str">
        <f>'[1]TCE - ANEXO IV - Preencher'!G172</f>
        <v>SANTANDER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0</v>
      </c>
      <c r="I163" s="6">
        <f>IF('[1]TCE - ANEXO IV - Preencher'!K172="","",'[1]TCE - ANEXO IV - Preencher'!K172)</f>
        <v>45552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9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 xml:space="preserve">5.25 - Serviços Bancários </v>
      </c>
      <c r="D164" s="3">
        <f>'[1]TCE - ANEXO IV - Preencher'!F173</f>
        <v>90400888000142</v>
      </c>
      <c r="E164" s="5" t="str">
        <f>'[1]TCE - ANEXO IV - Preencher'!G173</f>
        <v>SANTANDER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</v>
      </c>
      <c r="I164" s="6">
        <f>IF('[1]TCE - ANEXO IV - Preencher'!K173="","",'[1]TCE - ANEXO IV - Preencher'!K173)</f>
        <v>45553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27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 xml:space="preserve">5.25 - Serviços Bancários </v>
      </c>
      <c r="D165" s="3">
        <f>'[1]TCE - ANEXO IV - Preencher'!F174</f>
        <v>90400888000142</v>
      </c>
      <c r="E165" s="5" t="str">
        <f>'[1]TCE - ANEXO IV - Preencher'!G174</f>
        <v>SANTANDER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</v>
      </c>
      <c r="I165" s="6">
        <f>IF('[1]TCE - ANEXO IV - Preencher'!K174="","",'[1]TCE - ANEXO IV - Preencher'!K174)</f>
        <v>45554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171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 xml:space="preserve">5.25 - Serviços Bancários </v>
      </c>
      <c r="D166" s="3">
        <f>'[1]TCE - ANEXO IV - Preencher'!F175</f>
        <v>90400888000142</v>
      </c>
      <c r="E166" s="5" t="str">
        <f>'[1]TCE - ANEXO IV - Preencher'!G175</f>
        <v>SANTANDER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0</v>
      </c>
      <c r="I166" s="6">
        <f>IF('[1]TCE - ANEXO IV - Preencher'!K175="","",'[1]TCE - ANEXO IV - Preencher'!K175)</f>
        <v>45555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36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 xml:space="preserve">5.25 - Serviços Bancários </v>
      </c>
      <c r="D167" s="3">
        <f>'[1]TCE - ANEXO IV - Preencher'!F176</f>
        <v>90400888000142</v>
      </c>
      <c r="E167" s="5" t="str">
        <f>'[1]TCE - ANEXO IV - Preencher'!G176</f>
        <v>SANTANDER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</v>
      </c>
      <c r="I167" s="6">
        <f>IF('[1]TCE - ANEXO IV - Preencher'!K176="","",'[1]TCE - ANEXO IV - Preencher'!K176)</f>
        <v>45559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9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 xml:space="preserve">5.25 - Serviços Bancários </v>
      </c>
      <c r="D168" s="3">
        <f>'[1]TCE - ANEXO IV - Preencher'!F177</f>
        <v>90400888000142</v>
      </c>
      <c r="E168" s="5" t="str">
        <f>'[1]TCE - ANEXO IV - Preencher'!G177</f>
        <v>SANTANDER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0</v>
      </c>
      <c r="I168" s="6">
        <f>IF('[1]TCE - ANEXO IV - Preencher'!K177="","",'[1]TCE - ANEXO IV - Preencher'!K177)</f>
        <v>45561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9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 xml:space="preserve">5.25 - Serviços Bancários </v>
      </c>
      <c r="D169" s="3">
        <f>'[1]TCE - ANEXO IV - Preencher'!F178</f>
        <v>90400888000142</v>
      </c>
      <c r="E169" s="5" t="str">
        <f>'[1]TCE - ANEXO IV - Preencher'!G178</f>
        <v>SANTANDER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</v>
      </c>
      <c r="I169" s="6">
        <f>IF('[1]TCE - ANEXO IV - Preencher'!K178="","",'[1]TCE - ANEXO IV - Preencher'!K178)</f>
        <v>45565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27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5.9 - Telefonia Móvel</v>
      </c>
      <c r="D170" s="3">
        <f>'[1]TCE - ANEXO IV - Preencher'!F179</f>
        <v>2558157000839</v>
      </c>
      <c r="E170" s="5" t="str">
        <f>'[1]TCE - ANEXO IV - Preencher'!G179</f>
        <v>VIVO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</v>
      </c>
      <c r="I170" s="6">
        <f>IF('[1]TCE - ANEXO IV - Preencher'!K179="","",'[1]TCE - ANEXO IV - Preencher'!K179)</f>
        <v>45552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637.80999999999995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5.18 - Teledonia Fixa</v>
      </c>
      <c r="D171" s="3">
        <f>'[1]TCE - ANEXO IV - Preencher'!F180</f>
        <v>11844663000109</v>
      </c>
      <c r="E171" s="5" t="str">
        <f>'[1]TCE - ANEXO IV - Preencher'!G180</f>
        <v xml:space="preserve">UM TELECOM 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150765</v>
      </c>
      <c r="I171" s="6">
        <f>IF('[1]TCE - ANEXO IV - Preencher'!K180="","",'[1]TCE - ANEXO IV - Preencher'!K180)</f>
        <v>45562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350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5.18 - Teledonia Fixa</v>
      </c>
      <c r="D172" s="3">
        <f>'[1]TCE - ANEXO IV - Preencher'!F181</f>
        <v>11844663000109</v>
      </c>
      <c r="E172" s="5" t="str">
        <f>'[1]TCE - ANEXO IV - Preencher'!G181</f>
        <v xml:space="preserve">UM TELECOM 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124883</v>
      </c>
      <c r="I172" s="6">
        <f>IF('[1]TCE - ANEXO IV - Preencher'!K181="","",'[1]TCE - ANEXO IV - Preencher'!K181)</f>
        <v>45562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350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5.13 - Água e Esgoto</v>
      </c>
      <c r="D173" s="3">
        <f>'[1]TCE - ANEXO IV - Preencher'!F182</f>
        <v>9769035000164</v>
      </c>
      <c r="E173" s="5" t="str">
        <f>'[1]TCE - ANEXO IV - Preencher'!G182</f>
        <v>COMPESA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0</v>
      </c>
      <c r="I173" s="6">
        <f>IF('[1]TCE - ANEXO IV - Preencher'!K182="","",'[1]TCE - ANEXO IV - Preencher'!K182)</f>
        <v>45560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79.86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5.12 - Energia Elétrica</v>
      </c>
      <c r="D174" s="3">
        <f>'[1]TCE - ANEXO IV - Preencher'!F183</f>
        <v>10572048000128</v>
      </c>
      <c r="E174" s="5" t="str">
        <f>'[1]TCE - ANEXO IV - Preencher'!G183</f>
        <v>COMPANHIA ENERGÉTICA DE PERNAMBUCO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327483232</v>
      </c>
      <c r="I174" s="6">
        <f>IF('[1]TCE - ANEXO IV - Preencher'!K183="","",'[1]TCE - ANEXO IV - Preencher'!K183)</f>
        <v>45566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20579.27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5.3 - Locação de Máquinas e Equipamentos</v>
      </c>
      <c r="D175" s="3">
        <f>'[1]TCE - ANEXO IV - Preencher'!F184</f>
        <v>10279299000119</v>
      </c>
      <c r="E175" s="5" t="str">
        <f>'[1]TCE - ANEXO IV - Preencher'!G184</f>
        <v>RGRAPH COMERCIO E SERVIÇOS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8324</v>
      </c>
      <c r="I175" s="6">
        <f>IF('[1]TCE - ANEXO IV - Preencher'!K184="","",'[1]TCE - ANEXO IV - Preencher'!K184)</f>
        <v>45568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1758.65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5.3 - Locação de Máquinas e Equipamentos</v>
      </c>
      <c r="D176" s="3">
        <f>'[1]TCE - ANEXO IV - Preencher'!F185</f>
        <v>44283333000574</v>
      </c>
      <c r="E176" s="5" t="str">
        <f>'[1]TCE - ANEXO IV - Preencher'!G185</f>
        <v>SCM PARTICIPAÇÕES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29363</v>
      </c>
      <c r="I176" s="6">
        <f>IF('[1]TCE - ANEXO IV - Preencher'!K185="","",'[1]TCE - ANEXO IV - Preencher'!K185)</f>
        <v>45513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678.56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5.1 - Locação de Equipamentos Médicos-Hospitalares</v>
      </c>
      <c r="D177" s="3">
        <f>'[1]TCE - ANEXO IV - Preencher'!F186</f>
        <v>60619202001209</v>
      </c>
      <c r="E177" s="5" t="str">
        <f>'[1]TCE - ANEXO IV - Preencher'!G186</f>
        <v>MESSER GASES LTDA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87031918</v>
      </c>
      <c r="I177" s="6">
        <f>IF('[1]TCE - ANEXO IV - Preencher'!K186="","",'[1]TCE - ANEXO IV - Preencher'!K186)</f>
        <v>45562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2046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5.1 - Locação de Equipamentos Médicos-Hospitalares</v>
      </c>
      <c r="D178" s="3">
        <f>'[1]TCE - ANEXO IV - Preencher'!F187</f>
        <v>60619202001209</v>
      </c>
      <c r="E178" s="5" t="str">
        <f>'[1]TCE - ANEXO IV - Preencher'!G187</f>
        <v>MESSER GASES LTDA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87031917</v>
      </c>
      <c r="I178" s="6">
        <f>IF('[1]TCE - ANEXO IV - Preencher'!K187="","",'[1]TCE - ANEXO IV - Preencher'!K187)</f>
        <v>45562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837.13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5.99 - Outros Serviços de Terceiros Pessoa Jurídica</v>
      </c>
      <c r="D179" s="3">
        <f>'[1]TCE - ANEXO IV - Preencher'!F188</f>
        <v>11587975000184</v>
      </c>
      <c r="E179" s="5" t="str">
        <f>'[1]TCE - ANEXO IV - Preencher'!G188</f>
        <v>ONLINE SOLUÇÕES DIGITAIS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362811</v>
      </c>
      <c r="I179" s="6">
        <f>IF('[1]TCE - ANEXO IV - Preencher'!K188="","",'[1]TCE - ANEXO IV - Preencher'!K188)</f>
        <v>45572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70.3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5.99 - Outros Serviços de Terceiros Pessoa Jurídica</v>
      </c>
      <c r="D180" s="3">
        <f>'[1]TCE - ANEXO IV - Preencher'!F189</f>
        <v>49324221000104</v>
      </c>
      <c r="E180" s="5" t="str">
        <f>'[1]TCE - ANEXO IV - Preencher'!G189</f>
        <v>FRESENIUS KABI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1801749</v>
      </c>
      <c r="I180" s="6">
        <f>IF('[1]TCE - ANEXO IV - Preencher'!K189="","",'[1]TCE - ANEXO IV - Preencher'!K189)</f>
        <v>45499</v>
      </c>
      <c r="J180" s="5" t="str">
        <f>'[1]TCE - ANEXO IV - Preencher'!L189</f>
        <v>35240749324221000104550000018017491257407416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5.2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5.99 - Outros Serviços de Terceiros Pessoa Jurídica</v>
      </c>
      <c r="D181" s="3">
        <f>'[1]TCE - ANEXO IV - Preencher'!F190</f>
        <v>49324221002077</v>
      </c>
      <c r="E181" s="5" t="str">
        <f>'[1]TCE - ANEXO IV - Preencher'!G190</f>
        <v>FRESENIUS KABI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65784</v>
      </c>
      <c r="I181" s="6">
        <f>IF('[1]TCE - ANEXO IV - Preencher'!K190="","",'[1]TCE - ANEXO IV - Preencher'!K190)</f>
        <v>45499</v>
      </c>
      <c r="J181" s="5" t="str">
        <f>'[1]TCE - ANEXO IV - Preencher'!L190</f>
        <v>52240749324221002077550010000657841052638778</v>
      </c>
      <c r="K181" s="5" t="str">
        <f>IF(F181="B",LEFT('[1]TCE - ANEXO IV - Preencher'!M190,2),IF(F181="S",LEFT('[1]TCE - ANEXO IV - Preencher'!M190,7),IF('[1]TCE - ANEXO IV - Preencher'!H190="","")))</f>
        <v>52</v>
      </c>
      <c r="L181" s="7">
        <f>'[1]TCE - ANEXO IV - Preencher'!N190</f>
        <v>25.28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5.99 - Outros Serviços de Terceiros Pessoa Jurídica</v>
      </c>
      <c r="D182" s="3">
        <f>'[1]TCE - ANEXO IV - Preencher'!F191</f>
        <v>49324221000880</v>
      </c>
      <c r="E182" s="5" t="str">
        <f>'[1]TCE - ANEXO IV - Preencher'!G191</f>
        <v>FRESENIUS KABI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247915</v>
      </c>
      <c r="I182" s="6">
        <f>IF('[1]TCE - ANEXO IV - Preencher'!K191="","",'[1]TCE - ANEXO IV - Preencher'!K191)</f>
        <v>45500</v>
      </c>
      <c r="J182" s="5" t="str">
        <f>'[1]TCE - ANEXO IV - Preencher'!L191</f>
        <v>23240749324221000880550000002479151519327745</v>
      </c>
      <c r="K182" s="5" t="str">
        <f>IF(F182="B",LEFT('[1]TCE - ANEXO IV - Preencher'!M191,2),IF(F182="S",LEFT('[1]TCE - ANEXO IV - Preencher'!M191,7),IF('[1]TCE - ANEXO IV - Preencher'!H191="","")))</f>
        <v>23</v>
      </c>
      <c r="L182" s="7">
        <f>'[1]TCE - ANEXO IV - Preencher'!N191</f>
        <v>44.52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5.99 - Outros Serviços de Terceiros Pessoa Jurídica</v>
      </c>
      <c r="D183" s="3">
        <f>'[1]TCE - ANEXO IV - Preencher'!F192</f>
        <v>33255787001325</v>
      </c>
      <c r="E183" s="5" t="str">
        <f>'[1]TCE - ANEXO IV - Preencher'!G192</f>
        <v>IBF INDUSTRIA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32865</v>
      </c>
      <c r="I183" s="6">
        <f>IF('[1]TCE - ANEXO IV - Preencher'!K192="","",'[1]TCE - ANEXO IV - Preencher'!K192)</f>
        <v>45503</v>
      </c>
      <c r="J183" s="5" t="str">
        <f>'[1]TCE - ANEXO IV - Preencher'!L192</f>
        <v>26240733255787001325550050000328651597157706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9.48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5.99 - Outros Serviços de Terceiros Pessoa Jurídica</v>
      </c>
      <c r="D184" s="3">
        <f>'[1]TCE - ANEXO IV - Preencher'!F193</f>
        <v>49324221000880</v>
      </c>
      <c r="E184" s="5" t="str">
        <f>'[1]TCE - ANEXO IV - Preencher'!G193</f>
        <v>FRESENIUS KABI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247914</v>
      </c>
      <c r="I184" s="6">
        <f>IF('[1]TCE - ANEXO IV - Preencher'!K193="","",'[1]TCE - ANEXO IV - Preencher'!K193)</f>
        <v>45500</v>
      </c>
      <c r="J184" s="5" t="str">
        <f>'[1]TCE - ANEXO IV - Preencher'!L193</f>
        <v>23240749324221000880550000002479141995127689</v>
      </c>
      <c r="K184" s="5" t="str">
        <f>IF(F184="B",LEFT('[1]TCE - ANEXO IV - Preencher'!M193,2),IF(F184="S",LEFT('[1]TCE - ANEXO IV - Preencher'!M193,7),IF('[1]TCE - ANEXO IV - Preencher'!H193="","")))</f>
        <v>23</v>
      </c>
      <c r="L184" s="7">
        <f>'[1]TCE - ANEXO IV - Preencher'!N193</f>
        <v>17.850000000000001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5.99 - Outros Serviços de Terceiros Pessoa Jurídica</v>
      </c>
      <c r="D185" s="3">
        <f>'[1]TCE - ANEXO IV - Preencher'!F194</f>
        <v>10978106000118</v>
      </c>
      <c r="E185" s="5" t="str">
        <f>'[1]TCE - ANEXO IV - Preencher'!G194</f>
        <v>CIRURGICA FAMED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2725</v>
      </c>
      <c r="I185" s="6">
        <f>IF('[1]TCE - ANEXO IV - Preencher'!K194="","",'[1]TCE - ANEXO IV - Preencher'!K194)</f>
        <v>45503</v>
      </c>
      <c r="J185" s="5" t="str">
        <f>'[1]TCE - ANEXO IV - Preencher'!L194</f>
        <v>26240710978106000118550010000027251653659113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25.32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5.99 - Outros Serviços de Terceiros Pessoa Jurídica</v>
      </c>
      <c r="D186" s="3">
        <f>'[1]TCE - ANEXO IV - Preencher'!F195</f>
        <v>60619202001209</v>
      </c>
      <c r="E186" s="5" t="str">
        <f>'[1]TCE - ANEXO IV - Preencher'!G195</f>
        <v>MESSER GASES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86924524</v>
      </c>
      <c r="I186" s="6">
        <f>IF('[1]TCE - ANEXO IV - Preencher'!K195="","",'[1]TCE - ANEXO IV - Preencher'!K195)</f>
        <v>45500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31.68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5.99 - Outros Serviços de Terceiros Pessoa Jurídica</v>
      </c>
      <c r="D187" s="3">
        <f>'[1]TCE - ANEXO IV - Preencher'!F196</f>
        <v>10978106000118</v>
      </c>
      <c r="E187" s="5" t="str">
        <f>'[1]TCE - ANEXO IV - Preencher'!G196</f>
        <v>CIRURGICA FAMED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2726</v>
      </c>
      <c r="I187" s="6">
        <f>IF('[1]TCE - ANEXO IV - Preencher'!K196="","",'[1]TCE - ANEXO IV - Preencher'!K196)</f>
        <v>45503</v>
      </c>
      <c r="J187" s="5" t="str">
        <f>'[1]TCE - ANEXO IV - Preencher'!L196</f>
        <v>26240710978106000118550010000027261772002050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39.24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5.99 - Outros Serviços de Terceiros Pessoa Jurídica</v>
      </c>
      <c r="D188" s="3">
        <f>'[1]TCE - ANEXO IV - Preencher'!F197</f>
        <v>8674752000301</v>
      </c>
      <c r="E188" s="5" t="str">
        <f>'[1]TCE - ANEXO IV - Preencher'!G197</f>
        <v>CIRURGICA MONTEBELLO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36837</v>
      </c>
      <c r="I188" s="6">
        <f>IF('[1]TCE - ANEXO IV - Preencher'!K197="","",'[1]TCE - ANEXO IV - Preencher'!K197)</f>
        <v>45503</v>
      </c>
      <c r="J188" s="5" t="str">
        <f>'[1]TCE - ANEXO IV - Preencher'!L197</f>
        <v>26240708674752000301550010000368371304169443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5.64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5.99 - Outros Serviços de Terceiros Pessoa Jurídica</v>
      </c>
      <c r="D189" s="3">
        <f>'[1]TCE - ANEXO IV - Preencher'!F198</f>
        <v>21596736000144</v>
      </c>
      <c r="E189" s="5" t="str">
        <f>'[1]TCE - ANEXO IV - Preencher'!G198</f>
        <v xml:space="preserve">ULTRA MEGA 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222927</v>
      </c>
      <c r="I189" s="6">
        <f>IF('[1]TCE - ANEXO IV - Preencher'!K198="","",'[1]TCE - ANEXO IV - Preencher'!K198)</f>
        <v>45503</v>
      </c>
      <c r="J189" s="5" t="str">
        <f>'[1]TCE - ANEXO IV - Preencher'!L198</f>
        <v>26240721596736000144550010002229271494412795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23.6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5.99 - Outros Serviços de Terceiros Pessoa Jurídica</v>
      </c>
      <c r="D190" s="3">
        <f>'[1]TCE - ANEXO IV - Preencher'!F199</f>
        <v>8674752000140</v>
      </c>
      <c r="E190" s="5" t="str">
        <f>'[1]TCE - ANEXO IV - Preencher'!G199</f>
        <v>CIRURGICA MONTEBELLO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205764</v>
      </c>
      <c r="I190" s="6">
        <f>IF('[1]TCE - ANEXO IV - Preencher'!K199="","",'[1]TCE - ANEXO IV - Preencher'!K199)</f>
        <v>45504</v>
      </c>
      <c r="J190" s="5" t="str">
        <f>'[1]TCE - ANEXO IV - Preencher'!L199</f>
        <v>26240708674752000140550010002057641700112566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7.3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5.99 - Outros Serviços de Terceiros Pessoa Jurídica</v>
      </c>
      <c r="D191" s="3">
        <f>'[1]TCE - ANEXO IV - Preencher'!F200</f>
        <v>8674752000301</v>
      </c>
      <c r="E191" s="5" t="str">
        <f>'[1]TCE - ANEXO IV - Preencher'!G200</f>
        <v>CIRURGICA MONTEBELLO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36875</v>
      </c>
      <c r="I191" s="6">
        <f>IF('[1]TCE - ANEXO IV - Preencher'!K200="","",'[1]TCE - ANEXO IV - Preencher'!K200)</f>
        <v>45504</v>
      </c>
      <c r="J191" s="5" t="str">
        <f>'[1]TCE - ANEXO IV - Preencher'!L200</f>
        <v>26240708674752000301550010000368751818055054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12.7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5.99 - Outros Serviços de Terceiros Pessoa Jurídica</v>
      </c>
      <c r="D192" s="3">
        <f>'[1]TCE - ANEXO IV - Preencher'!F201</f>
        <v>9944371000287</v>
      </c>
      <c r="E192" s="5" t="str">
        <f>'[1]TCE - ANEXO IV - Preencher'!G201</f>
        <v>SULMEDIC COMERCIO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7723</v>
      </c>
      <c r="I192" s="6">
        <f>IF('[1]TCE - ANEXO IV - Preencher'!K201="","",'[1]TCE - ANEXO IV - Preencher'!K201)</f>
        <v>45503</v>
      </c>
      <c r="J192" s="5" t="str">
        <f>'[1]TCE - ANEXO IV - Preencher'!L201</f>
        <v>28240709944371000287550020000077231181405284</v>
      </c>
      <c r="K192" s="5" t="str">
        <f>IF(F192="B",LEFT('[1]TCE - ANEXO IV - Preencher'!M201,2),IF(F192="S",LEFT('[1]TCE - ANEXO IV - Preencher'!M201,7),IF('[1]TCE - ANEXO IV - Preencher'!H201="","")))</f>
        <v>28</v>
      </c>
      <c r="L192" s="7">
        <f>'[1]TCE - ANEXO IV - Preencher'!N201</f>
        <v>74.27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5.99 - Outros Serviços de Terceiros Pessoa Jurídica</v>
      </c>
      <c r="D193" s="3">
        <f>'[1]TCE - ANEXO IV - Preencher'!F202</f>
        <v>11449180000290</v>
      </c>
      <c r="E193" s="5" t="str">
        <f>'[1]TCE - ANEXO IV - Preencher'!G202</f>
        <v>DPROSMED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18538</v>
      </c>
      <c r="I193" s="6">
        <f>IF('[1]TCE - ANEXO IV - Preencher'!K202="","",'[1]TCE - ANEXO IV - Preencher'!K202)</f>
        <v>45503</v>
      </c>
      <c r="J193" s="5" t="str">
        <f>'[1]TCE - ANEXO IV - Preencher'!L202</f>
        <v>26240711449180000290550010000185381000409193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11.53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5.99 - Outros Serviços de Terceiros Pessoa Jurídica</v>
      </c>
      <c r="D194" s="3">
        <f>'[1]TCE - ANEXO IV - Preencher'!F203</f>
        <v>10854165000346</v>
      </c>
      <c r="E194" s="5" t="str">
        <f>'[1]TCE - ANEXO IV - Preencher'!G203</f>
        <v>F&amp;F DISTRIBUIDORA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206277</v>
      </c>
      <c r="I194" s="6">
        <f>IF('[1]TCE - ANEXO IV - Preencher'!K203="","",'[1]TCE - ANEXO IV - Preencher'!K203)</f>
        <v>45474</v>
      </c>
      <c r="J194" s="5" t="str">
        <f>'[1]TCE - ANEXO IV - Preencher'!L203</f>
        <v>23240710854165000346550010002062771816722760</v>
      </c>
      <c r="K194" s="5" t="str">
        <f>IF(F194="B",LEFT('[1]TCE - ANEXO IV - Preencher'!M203,2),IF(F194="S",LEFT('[1]TCE - ANEXO IV - Preencher'!M203,7),IF('[1]TCE - ANEXO IV - Preencher'!H203="","")))</f>
        <v>23</v>
      </c>
      <c r="L194" s="7">
        <f>'[1]TCE - ANEXO IV - Preencher'!N203</f>
        <v>250.2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5.99 - Outros Serviços de Terceiros Pessoa Jurídica</v>
      </c>
      <c r="D195" s="3">
        <f>'[1]TCE - ANEXO IV - Preencher'!F204</f>
        <v>11449180000100</v>
      </c>
      <c r="E195" s="5" t="str">
        <f>'[1]TCE - ANEXO IV - Preencher'!G204</f>
        <v>DPROSMED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71439</v>
      </c>
      <c r="I195" s="6">
        <f>IF('[1]TCE - ANEXO IV - Preencher'!K204="","",'[1]TCE - ANEXO IV - Preencher'!K204)</f>
        <v>45503</v>
      </c>
      <c r="J195" s="5" t="str">
        <f>'[1]TCE - ANEXO IV - Preencher'!L204</f>
        <v>26240711449180000100550010000714391000409186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6.43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5.99 - Outros Serviços de Terceiros Pessoa Jurídica</v>
      </c>
      <c r="D196" s="3">
        <f>'[1]TCE - ANEXO IV - Preencher'!F205</f>
        <v>11449180000100</v>
      </c>
      <c r="E196" s="5" t="str">
        <f>'[1]TCE - ANEXO IV - Preencher'!G205</f>
        <v>DPROSMED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71440</v>
      </c>
      <c r="I196" s="6">
        <f>IF('[1]TCE - ANEXO IV - Preencher'!K205="","",'[1]TCE - ANEXO IV - Preencher'!K205)</f>
        <v>45503</v>
      </c>
      <c r="J196" s="5" t="str">
        <f>'[1]TCE - ANEXO IV - Preencher'!L205</f>
        <v>26240711449180000100550010000714401000409209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15.92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5.99 - Outros Serviços de Terceiros Pessoa Jurídica</v>
      </c>
      <c r="D197" s="3">
        <f>'[1]TCE - ANEXO IV - Preencher'!F206</f>
        <v>8674752000140</v>
      </c>
      <c r="E197" s="5" t="str">
        <f>'[1]TCE - ANEXO IV - Preencher'!G206</f>
        <v>CIRURGICA MONTEBELLO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205883</v>
      </c>
      <c r="I197" s="6">
        <f>IF('[1]TCE - ANEXO IV - Preencher'!K206="","",'[1]TCE - ANEXO IV - Preencher'!K206)</f>
        <v>45504</v>
      </c>
      <c r="J197" s="5" t="str">
        <f>'[1]TCE - ANEXO IV - Preencher'!L206</f>
        <v>26240708674752000140550010002058831456709393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8.83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5.99 - Outros Serviços de Terceiros Pessoa Jurídica</v>
      </c>
      <c r="D198" s="3">
        <f>'[1]TCE - ANEXO IV - Preencher'!F207</f>
        <v>11449180000290</v>
      </c>
      <c r="E198" s="5" t="str">
        <f>'[1]TCE - ANEXO IV - Preencher'!G207</f>
        <v>DPROSMED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18539</v>
      </c>
      <c r="I198" s="6">
        <f>IF('[1]TCE - ANEXO IV - Preencher'!K207="","",'[1]TCE - ANEXO IV - Preencher'!K207)</f>
        <v>45503</v>
      </c>
      <c r="J198" s="5" t="str">
        <f>'[1]TCE - ANEXO IV - Preencher'!L207</f>
        <v>26240711449180000290550010000185391000409220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33.090000000000003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5.99 - Outros Serviços de Terceiros Pessoa Jurídica</v>
      </c>
      <c r="D199" s="3">
        <f>'[1]TCE - ANEXO IV - Preencher'!F208</f>
        <v>8674752000140</v>
      </c>
      <c r="E199" s="5" t="str">
        <f>'[1]TCE - ANEXO IV - Preencher'!G208</f>
        <v>CIRURGICA MONTEBELLO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205807</v>
      </c>
      <c r="I199" s="6">
        <f>IF('[1]TCE - ANEXO IV - Preencher'!K208="","",'[1]TCE - ANEXO IV - Preencher'!K208)</f>
        <v>45504</v>
      </c>
      <c r="J199" s="5" t="str">
        <f>'[1]TCE - ANEXO IV - Preencher'!L208</f>
        <v>26240708674752000140550010002058071151674578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11.95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5.99 - Outros Serviços de Terceiros Pessoa Jurídica</v>
      </c>
      <c r="D200" s="3">
        <f>'[1]TCE - ANEXO IV - Preencher'!F209</f>
        <v>10854165000184</v>
      </c>
      <c r="E200" s="5" t="str">
        <f>'[1]TCE - ANEXO IV - Preencher'!G209</f>
        <v>F&amp;F DISTRIBUIDORA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289065</v>
      </c>
      <c r="I200" s="6">
        <f>IF('[1]TCE - ANEXO IV - Preencher'!K209="","",'[1]TCE - ANEXO IV - Preencher'!K209)</f>
        <v>45481</v>
      </c>
      <c r="J200" s="5" t="str">
        <f>'[1]TCE - ANEXO IV - Preencher'!L209</f>
        <v>26240710854165000184550010002890651698888980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134.4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5.99 - Outros Serviços de Terceiros Pessoa Jurídica</v>
      </c>
      <c r="D201" s="3">
        <f>'[1]TCE - ANEXO IV - Preencher'!F210</f>
        <v>7484373000124</v>
      </c>
      <c r="E201" s="5" t="str">
        <f>'[1]TCE - ANEXO IV - Preencher'!G210</f>
        <v>UNI HOSPITALAR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204508</v>
      </c>
      <c r="I201" s="6">
        <f>IF('[1]TCE - ANEXO IV - Preencher'!K210="","",'[1]TCE - ANEXO IV - Preencher'!K210)</f>
        <v>45504</v>
      </c>
      <c r="J201" s="5" t="str">
        <f>'[1]TCE - ANEXO IV - Preencher'!L210</f>
        <v>26240707484373000124550010002045081939993050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176.36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5.99 - Outros Serviços de Terceiros Pessoa Jurídica</v>
      </c>
      <c r="D202" s="3">
        <f>'[1]TCE - ANEXO IV - Preencher'!F211</f>
        <v>11587975000184</v>
      </c>
      <c r="E202" s="5" t="str">
        <f>'[1]TCE - ANEXO IV - Preencher'!G211</f>
        <v>ONLINE SOLUÇÕES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359899</v>
      </c>
      <c r="I202" s="6">
        <f>IF('[1]TCE - ANEXO IV - Preencher'!K211="","",'[1]TCE - ANEXO IV - Preencher'!K211)</f>
        <v>45538</v>
      </c>
      <c r="J202" s="5" t="str">
        <f>'[1]TCE - ANEXO IV - Preencher'!L211</f>
        <v>02A68F2C9</v>
      </c>
      <c r="K202" s="5" t="str">
        <f>IF(F202="B",LEFT('[1]TCE - ANEXO IV - Preencher'!M211,2),IF(F202="S",LEFT('[1]TCE - ANEXO IV - Preencher'!M211,7),IF('[1]TCE - ANEXO IV - Preencher'!H211="","")))</f>
        <v>5103403</v>
      </c>
      <c r="L202" s="7">
        <f>'[1]TCE - ANEXO IV - Preencher'!N211</f>
        <v>2.46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5.99 - Outros Serviços de Terceiros Pessoa Jurídica</v>
      </c>
      <c r="D203" s="3">
        <f>'[1]TCE - ANEXO IV - Preencher'!F212</f>
        <v>35753111000153</v>
      </c>
      <c r="E203" s="5" t="str">
        <f>'[1]TCE - ANEXO IV - Preencher'!G212</f>
        <v>NORD PRODUTOS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26828</v>
      </c>
      <c r="I203" s="6">
        <f>IF('[1]TCE - ANEXO IV - Preencher'!K212="","",'[1]TCE - ANEXO IV - Preencher'!K212)</f>
        <v>45470</v>
      </c>
      <c r="J203" s="5" t="str">
        <f>'[1]TCE - ANEXO IV - Preencher'!L212</f>
        <v>26240635753111000153550010000268281000349629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593.4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5.99 - Outros Serviços de Terceiros Pessoa Jurídica</v>
      </c>
      <c r="D204" s="3">
        <f>'[1]TCE - ANEXO IV - Preencher'!F213</f>
        <v>18271934000123</v>
      </c>
      <c r="E204" s="5" t="str">
        <f>'[1]TCE - ANEXO IV - Preencher'!G213</f>
        <v>NOVA BIOMEDICAL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11377</v>
      </c>
      <c r="I204" s="6">
        <f>IF('[1]TCE - ANEXO IV - Preencher'!K213="","",'[1]TCE - ANEXO IV - Preencher'!K213)</f>
        <v>45495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237.97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5.99 - Outros Serviços de Terceiros Pessoa Jurídica</v>
      </c>
      <c r="D205" s="3">
        <f>'[1]TCE - ANEXO IV - Preencher'!F214</f>
        <v>10779833000156</v>
      </c>
      <c r="E205" s="5" t="str">
        <f>'[1]TCE - ANEXO IV - Preencher'!G214</f>
        <v>MEDICAL MERCANTIL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610519</v>
      </c>
      <c r="I205" s="6">
        <f>IF('[1]TCE - ANEXO IV - Preencher'!K214="","",'[1]TCE - ANEXO IV - Preencher'!K214)</f>
        <v>45498</v>
      </c>
      <c r="J205" s="5" t="str">
        <f>'[1]TCE - ANEXO IV - Preencher'!L214</f>
        <v>26240710779833000156550010006105191612543002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22.4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5.99 - Outros Serviços de Terceiros Pessoa Jurídica</v>
      </c>
      <c r="D206" s="3">
        <f>'[1]TCE - ANEXO IV - Preencher'!F215</f>
        <v>10779833000156</v>
      </c>
      <c r="E206" s="5" t="str">
        <f>'[1]TCE - ANEXO IV - Preencher'!G215</f>
        <v>MEDICAL MERCANTIL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611061</v>
      </c>
      <c r="I206" s="6">
        <f>IF('[1]TCE - ANEXO IV - Preencher'!K215="","",'[1]TCE - ANEXO IV - Preencher'!K215)</f>
        <v>45504</v>
      </c>
      <c r="J206" s="5" t="str">
        <f>'[1]TCE - ANEXO IV - Preencher'!L215</f>
        <v>26240710779833000156550010006110611613085009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6.58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5.99 - Outros Serviços de Terceiros Pessoa Jurídica</v>
      </c>
      <c r="D207" s="3">
        <f>'[1]TCE - ANEXO IV - Preencher'!F216</f>
        <v>58426628000133</v>
      </c>
      <c r="E207" s="5" t="str">
        <f>'[1]TCE - ANEXO IV - Preencher'!G216</f>
        <v>SAMTRONIC INDUSTRIA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359225</v>
      </c>
      <c r="I207" s="6">
        <f>IF('[1]TCE - ANEXO IV - Preencher'!K216="","",'[1]TCE - ANEXO IV - Preencher'!K216)</f>
        <v>45503</v>
      </c>
      <c r="J207" s="5" t="str">
        <f>'[1]TCE - ANEXO IV - Preencher'!L216</f>
        <v>35240758426628000133550010003592251128065970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280.73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5.99 - Outros Serviços de Terceiros Pessoa Jurídica</v>
      </c>
      <c r="D208" s="3">
        <f>'[1]TCE - ANEXO IV - Preencher'!F217</f>
        <v>60619202001209</v>
      </c>
      <c r="E208" s="5" t="str">
        <f>'[1]TCE - ANEXO IV - Preencher'!G217</f>
        <v>MESSER GASES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4043</v>
      </c>
      <c r="I208" s="6">
        <f>IF('[1]TCE - ANEXO IV - Preencher'!K217="","",'[1]TCE - ANEXO IV - Preencher'!K217)</f>
        <v>45497</v>
      </c>
      <c r="J208" s="5" t="str">
        <f>'[1]TCE - ANEXO IV - Preencher'!L217</f>
        <v>26240760619202001209550320000040431671208700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158.86000000000001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5.99 - Outros Serviços de Terceiros Pessoa Jurídica</v>
      </c>
      <c r="D209" s="3">
        <f>'[1]TCE - ANEXO IV - Preencher'!F218</f>
        <v>12420164001048</v>
      </c>
      <c r="E209" s="5" t="str">
        <f>'[1]TCE - ANEXO IV - Preencher'!G218</f>
        <v>CM HOSPITTALAR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255819</v>
      </c>
      <c r="I209" s="6">
        <f>IF('[1]TCE - ANEXO IV - Preencher'!K218="","",'[1]TCE - ANEXO IV - Preencher'!K218)</f>
        <v>45503</v>
      </c>
      <c r="J209" s="5" t="str">
        <f>'[1]TCE - ANEXO IV - Preencher'!L218</f>
        <v>26240712420164001048550010002558191231966640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456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5.99 - Outros Serviços de Terceiros Pessoa Jurídica</v>
      </c>
      <c r="D210" s="3">
        <f>'[1]TCE - ANEXO IV - Preencher'!F219</f>
        <v>12420164001048</v>
      </c>
      <c r="E210" s="5" t="str">
        <f>'[1]TCE - ANEXO IV - Preencher'!G219</f>
        <v>CM HOSPITTALAR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255848</v>
      </c>
      <c r="I210" s="6">
        <f>IF('[1]TCE - ANEXO IV - Preencher'!K219="","",'[1]TCE - ANEXO IV - Preencher'!K219)</f>
        <v>45503</v>
      </c>
      <c r="J210" s="5" t="str">
        <f>'[1]TCE - ANEXO IV - Preencher'!L219</f>
        <v>26240712420164001048550010002558481769886105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23.94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5.99 - Outros Serviços de Terceiros Pessoa Jurídica</v>
      </c>
      <c r="D211" s="3">
        <f>'[1]TCE - ANEXO IV - Preencher'!F220</f>
        <v>8778201000126</v>
      </c>
      <c r="E211" s="5" t="str">
        <f>'[1]TCE - ANEXO IV - Preencher'!G220</f>
        <v>DROGAFONTE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464596</v>
      </c>
      <c r="I211" s="6">
        <f>IF('[1]TCE - ANEXO IV - Preencher'!K220="","",'[1]TCE - ANEXO IV - Preencher'!K220)</f>
        <v>45527</v>
      </c>
      <c r="J211" s="5" t="str">
        <f>'[1]TCE - ANEXO IV - Preencher'!L220</f>
        <v>26240808778201000126550010004645961449891756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12.5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5.99 - Outros Serviços de Terceiros Pessoa Jurídica</v>
      </c>
      <c r="D212" s="3">
        <f>'[1]TCE - ANEXO IV - Preencher'!F221</f>
        <v>8778201000126</v>
      </c>
      <c r="E212" s="5" t="str">
        <f>'[1]TCE - ANEXO IV - Preencher'!G221</f>
        <v>DROGAFONTE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464610</v>
      </c>
      <c r="I212" s="6">
        <f>IF('[1]TCE - ANEXO IV - Preencher'!K221="","",'[1]TCE - ANEXO IV - Preencher'!K221)</f>
        <v>45527</v>
      </c>
      <c r="J212" s="5" t="str">
        <f>'[1]TCE - ANEXO IV - Preencher'!L221</f>
        <v>26240808778201000126550010004646101804357520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34.700000000000003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5.99 - Outros Serviços de Terceiros Pessoa Jurídica</v>
      </c>
      <c r="D213" s="3">
        <f>'[1]TCE - ANEXO IV - Preencher'!F222</f>
        <v>24326435000199</v>
      </c>
      <c r="E213" s="5" t="str">
        <f>'[1]TCE - ANEXO IV - Preencher'!G222</f>
        <v>QUALIMAX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42851</v>
      </c>
      <c r="I213" s="6">
        <f>IF('[1]TCE - ANEXO IV - Preencher'!K222="","",'[1]TCE - ANEXO IV - Preencher'!K222)</f>
        <v>45530</v>
      </c>
      <c r="J213" s="5" t="str">
        <f>'[1]TCE - ANEXO IV - Preencher'!L222</f>
        <v>26240824326435000199550010000428511384442400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86.65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5.99 - Outros Serviços de Terceiros Pessoa Jurídica</v>
      </c>
      <c r="D214" s="3">
        <f>'[1]TCE - ANEXO IV - Preencher'!F223</f>
        <v>5932624000160</v>
      </c>
      <c r="E214" s="5" t="str">
        <f>'[1]TCE - ANEXO IV - Preencher'!G223</f>
        <v>MEGAMED COMERCIO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23557</v>
      </c>
      <c r="I214" s="6">
        <f>IF('[1]TCE - ANEXO IV - Preencher'!K223="","",'[1]TCE - ANEXO IV - Preencher'!K223)</f>
        <v>45503</v>
      </c>
      <c r="J214" s="5" t="str">
        <f>'[1]TCE - ANEXO IV - Preencher'!L223</f>
        <v>26240705932624000160550010000235571194668544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70.47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5.99 - Outros Serviços de Terceiros Pessoa Jurídica</v>
      </c>
      <c r="D215" s="3">
        <f>'[1]TCE - ANEXO IV - Preencher'!F224</f>
        <v>27029310000195</v>
      </c>
      <c r="E215" s="5" t="str">
        <f>'[1]TCE - ANEXO IV - Preencher'!G224</f>
        <v>OLINDA MATERIAIS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5518</v>
      </c>
      <c r="I215" s="6">
        <f>IF('[1]TCE - ANEXO IV - Preencher'!K224="","",'[1]TCE - ANEXO IV - Preencher'!K224)</f>
        <v>45504</v>
      </c>
      <c r="J215" s="5" t="str">
        <f>'[1]TCE - ANEXO IV - Preencher'!L224</f>
        <v>26240727029310000195550010000055181000161900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55.78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5.99 - Outros Serviços de Terceiros Pessoa Jurídica</v>
      </c>
      <c r="D216" s="3">
        <f>'[1]TCE - ANEXO IV - Preencher'!F225</f>
        <v>5932624000160</v>
      </c>
      <c r="E216" s="5" t="str">
        <f>'[1]TCE - ANEXO IV - Preencher'!G225</f>
        <v>MEGAMED COMERCIO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23558</v>
      </c>
      <c r="I216" s="6">
        <f>IF('[1]TCE - ANEXO IV - Preencher'!K225="","",'[1]TCE - ANEXO IV - Preencher'!K225)</f>
        <v>45503</v>
      </c>
      <c r="J216" s="5" t="str">
        <f>'[1]TCE - ANEXO IV - Preencher'!L225</f>
        <v>26240705932624000160550010000235581606248757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66.42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5.99 - Outros Serviços de Terceiros Pessoa Jurídica</v>
      </c>
      <c r="D217" s="3">
        <f>'[1]TCE - ANEXO IV - Preencher'!F226</f>
        <v>44283333000574</v>
      </c>
      <c r="E217" s="5" t="str">
        <f>'[1]TCE - ANEXO IV - Preencher'!G226</f>
        <v>SCM PARTICIPACOES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29115</v>
      </c>
      <c r="I217" s="6">
        <f>IF('[1]TCE - ANEXO IV - Preencher'!K226="","",'[1]TCE - ANEXO IV - Preencher'!K226)</f>
        <v>45513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19.440000000000001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5.99 - Outros Serviços de Terceiros Pessoa Jurídica</v>
      </c>
      <c r="D218" s="3">
        <f>'[1]TCE - ANEXO IV - Preencher'!F227</f>
        <v>8674752000140</v>
      </c>
      <c r="E218" s="5" t="str">
        <f>'[1]TCE - ANEXO IV - Preencher'!G227</f>
        <v>CIRURGICA MONTEBELLO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208807</v>
      </c>
      <c r="I218" s="6">
        <f>IF('[1]TCE - ANEXO IV - Preencher'!K227="","",'[1]TCE - ANEXO IV - Preencher'!K227)</f>
        <v>45530</v>
      </c>
      <c r="J218" s="5" t="str">
        <f>'[1]TCE - ANEXO IV - Preencher'!L227</f>
        <v>26240808674752000140550010002088071118554396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15.61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5.99 - Outros Serviços de Terceiros Pessoa Jurídica</v>
      </c>
      <c r="D219" s="3">
        <f>'[1]TCE - ANEXO IV - Preencher'!F228</f>
        <v>60619202001209</v>
      </c>
      <c r="E219" s="5" t="str">
        <f>'[1]TCE - ANEXO IV - Preencher'!G228</f>
        <v>MESSER GASES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86978256</v>
      </c>
      <c r="I219" s="6">
        <f>IF('[1]TCE - ANEXO IV - Preencher'!K228="","",'[1]TCE - ANEXO IV - Preencher'!K228)</f>
        <v>45531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4.4800000000000004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5.99 - Outros Serviços de Terceiros Pessoa Jurídica</v>
      </c>
      <c r="D220" s="3">
        <f>'[1]TCE - ANEXO IV - Preencher'!F229</f>
        <v>60619202001209</v>
      </c>
      <c r="E220" s="5" t="str">
        <f>'[1]TCE - ANEXO IV - Preencher'!G229</f>
        <v>MESSER GASES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86978255</v>
      </c>
      <c r="I220" s="6">
        <f>IF('[1]TCE - ANEXO IV - Preencher'!K229="","",'[1]TCE - ANEXO IV - Preencher'!K229)</f>
        <v>45531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16.38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5.99 - Outros Serviços de Terceiros Pessoa Jurídica</v>
      </c>
      <c r="D221" s="3">
        <f>'[1]TCE - ANEXO IV - Preencher'!F230</f>
        <v>49324221000880</v>
      </c>
      <c r="E221" s="5" t="str">
        <f>'[1]TCE - ANEXO IV - Preencher'!G230</f>
        <v>FRESENIUS KABI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249154</v>
      </c>
      <c r="I221" s="6">
        <f>IF('[1]TCE - ANEXO IV - Preencher'!K230="","",'[1]TCE - ANEXO IV - Preencher'!K230)</f>
        <v>45530</v>
      </c>
      <c r="J221" s="5" t="str">
        <f>'[1]TCE - ANEXO IV - Preencher'!L230</f>
        <v>23240849324221000880550000002491541369232024</v>
      </c>
      <c r="K221" s="5" t="str">
        <f>IF(F221="B",LEFT('[1]TCE - ANEXO IV - Preencher'!M230,2),IF(F221="S",LEFT('[1]TCE - ANEXO IV - Preencher'!M230,7),IF('[1]TCE - ANEXO IV - Preencher'!H230="","")))</f>
        <v>23</v>
      </c>
      <c r="L221" s="7">
        <f>'[1]TCE - ANEXO IV - Preencher'!N230</f>
        <v>14.94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5.99 - Outros Serviços de Terceiros Pessoa Jurídica</v>
      </c>
      <c r="D222" s="3">
        <f>'[1]TCE - ANEXO IV - Preencher'!F231</f>
        <v>49324221002077</v>
      </c>
      <c r="E222" s="5" t="str">
        <f>'[1]TCE - ANEXO IV - Preencher'!G231</f>
        <v>FRESENIUS KABI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67426</v>
      </c>
      <c r="I222" s="6">
        <f>IF('[1]TCE - ANEXO IV - Preencher'!K231="","",'[1]TCE - ANEXO IV - Preencher'!K231)</f>
        <v>45530</v>
      </c>
      <c r="J222" s="5" t="str">
        <f>'[1]TCE - ANEXO IV - Preencher'!L231</f>
        <v>52240849324221002077550010000674261076851970</v>
      </c>
      <c r="K222" s="5" t="str">
        <f>IF(F222="B",LEFT('[1]TCE - ANEXO IV - Preencher'!M231,2),IF(F222="S",LEFT('[1]TCE - ANEXO IV - Preencher'!M231,7),IF('[1]TCE - ANEXO IV - Preencher'!H231="","")))</f>
        <v>52</v>
      </c>
      <c r="L222" s="7">
        <f>'[1]TCE - ANEXO IV - Preencher'!N231</f>
        <v>6.16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53662526000101</v>
      </c>
      <c r="E223" s="5" t="str">
        <f>'[1]TCE - ANEXO IV - Preencher'!G232</f>
        <v>VFA OFTALMOLOGIA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30</v>
      </c>
      <c r="I223" s="6">
        <f>IF('[1]TCE - ANEXO IV - Preencher'!K232="","",'[1]TCE - ANEXO IV - Preencher'!K232)</f>
        <v>45566</v>
      </c>
      <c r="J223" s="5" t="str">
        <f>'[1]TCE - ANEXO IV - Preencher'!L232</f>
        <v>QMFP-A67U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3750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49158209000177</v>
      </c>
      <c r="E224" s="5" t="str">
        <f>'[1]TCE - ANEXO IV - Preencher'!G233</f>
        <v>PAMED ATIVIDADES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388</v>
      </c>
      <c r="I224" s="6">
        <f>IF('[1]TCE - ANEXO IV - Preencher'!K233="","",'[1]TCE - ANEXO IV - Preencher'!K233)</f>
        <v>45566</v>
      </c>
      <c r="J224" s="5" t="str">
        <f>'[1]TCE - ANEXO IV - Preencher'!L233</f>
        <v>P3GR-QD2T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3850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45855147000100</v>
      </c>
      <c r="E225" s="5" t="str">
        <f>'[1]TCE - ANEXO IV - Preencher'!G234</f>
        <v>TP &amp; AC SRVICOS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243</v>
      </c>
      <c r="I225" s="6">
        <f>IF('[1]TCE - ANEXO IV - Preencher'!K234="","",'[1]TCE - ANEXO IV - Preencher'!K234)</f>
        <v>45566</v>
      </c>
      <c r="J225" s="5" t="str">
        <f>'[1]TCE - ANEXO IV - Preencher'!L234</f>
        <v>SGCL-KZKE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2600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53102847000143</v>
      </c>
      <c r="E226" s="5" t="str">
        <f>'[1]TCE - ANEXO IV - Preencher'!G235</f>
        <v>ISM SERVICOS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31</v>
      </c>
      <c r="I226" s="6">
        <f>IF('[1]TCE - ANEXO IV - Preencher'!K235="","",'[1]TCE - ANEXO IV - Preencher'!K235)</f>
        <v>45567</v>
      </c>
      <c r="J226" s="5" t="str">
        <f>'[1]TCE - ANEXO IV - Preencher'!L235</f>
        <v>UXJ4-LQFD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1250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55144915000162</v>
      </c>
      <c r="E227" s="5" t="str">
        <f>'[1]TCE - ANEXO IV - Preencher'!G236</f>
        <v xml:space="preserve">MARCELA RODRIGUES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</v>
      </c>
      <c r="I227" s="6">
        <f>IF('[1]TCE - ANEXO IV - Preencher'!K236="","",'[1]TCE - ANEXO IV - Preencher'!K236)</f>
        <v>45566</v>
      </c>
      <c r="J227" s="5" t="str">
        <f>'[1]TCE - ANEXO IV - Preencher'!L236</f>
        <v>627172030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3750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55775713000119</v>
      </c>
      <c r="E228" s="5" t="str">
        <f>'[1]TCE - ANEXO IV - Preencher'!G237</f>
        <v>FRANCYELLE MARIA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</v>
      </c>
      <c r="I228" s="6">
        <f>IF('[1]TCE - ANEXO IV - Preencher'!K237="","",'[1]TCE - ANEXO IV - Preencher'!K237)</f>
        <v>45566</v>
      </c>
      <c r="J228" s="5" t="str">
        <f>'[1]TCE - ANEXO IV - Preencher'!L237</f>
        <v>CET4Q2I8G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4695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55258197000155</v>
      </c>
      <c r="E229" s="5" t="str">
        <f>'[1]TCE - ANEXO IV - Preencher'!G238</f>
        <v>MEDEIROS DE LIMA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5</v>
      </c>
      <c r="I229" s="6">
        <f>IF('[1]TCE - ANEXO IV - Preencher'!K238="","",'[1]TCE - ANEXO IV - Preencher'!K238)</f>
        <v>45566</v>
      </c>
      <c r="J229" s="5" t="str">
        <f>'[1]TCE - ANEXO IV - Preencher'!L238</f>
        <v>WPWB-Z4KK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2450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53068416000108</v>
      </c>
      <c r="E230" s="5" t="str">
        <f>'[1]TCE - ANEXO IV - Preencher'!G239</f>
        <v>LSN SERVICOS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7</v>
      </c>
      <c r="I230" s="6">
        <f>IF('[1]TCE - ANEXO IV - Preencher'!K239="","",'[1]TCE - ANEXO IV - Preencher'!K239)</f>
        <v>45566</v>
      </c>
      <c r="J230" s="5" t="str">
        <f>'[1]TCE - ANEXO IV - Preencher'!L239</f>
        <v>8P2A-9ZIV</v>
      </c>
      <c r="K230" s="5" t="str">
        <f>IF(F230="B",LEFT('[1]TCE - ANEXO IV - Preencher'!M239,2),IF(F230="S",LEFT('[1]TCE - ANEXO IV - Preencher'!M239,7),IF('[1]TCE - ANEXO IV - Preencher'!H239="","")))</f>
        <v>2309508</v>
      </c>
      <c r="L230" s="7">
        <f>'[1]TCE - ANEXO IV - Preencher'!N239</f>
        <v>9695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55643950000126</v>
      </c>
      <c r="E231" s="5" t="str">
        <f>'[1]TCE - ANEXO IV - Preencher'!G240</f>
        <v>WILLCOX ATENDIMENTO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8</v>
      </c>
      <c r="I231" s="6">
        <f>IF('[1]TCE - ANEXO IV - Preencher'!K240="","",'[1]TCE - ANEXO IV - Preencher'!K240)</f>
        <v>45566</v>
      </c>
      <c r="J231" s="5" t="str">
        <f>'[1]TCE - ANEXO IV - Preencher'!L240</f>
        <v>XQTR-5PMG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9580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55594148000193</v>
      </c>
      <c r="E232" s="5" t="str">
        <f>'[1]TCE - ANEXO IV - Preencher'!G241</f>
        <v>DEBORA M. B. FERREIRA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9</v>
      </c>
      <c r="I232" s="6">
        <f>IF('[1]TCE - ANEXO IV - Preencher'!K241="","",'[1]TCE - ANEXO IV - Preencher'!K241)</f>
        <v>45566</v>
      </c>
      <c r="J232" s="5" t="str">
        <f>'[1]TCE - ANEXO IV - Preencher'!L241</f>
        <v>JF1YMFUWZ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5780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53206150000112</v>
      </c>
      <c r="E233" s="5" t="str">
        <f>'[1]TCE - ANEXO IV - Preencher'!G242</f>
        <v>RUBENS TEIXEIRA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10</v>
      </c>
      <c r="I233" s="6">
        <f>IF('[1]TCE - ANEXO IV - Preencher'!K242="","",'[1]TCE - ANEXO IV - Preencher'!K242)</f>
        <v>45566</v>
      </c>
      <c r="J233" s="5">
        <f>'[1]TCE - ANEXO IV - Preencher'!L242</f>
        <v>451327987</v>
      </c>
      <c r="K233" s="5" t="str">
        <f>IF(F233="B",LEFT('[1]TCE - ANEXO IV - Preencher'!M242,2),IF(F233="S",LEFT('[1]TCE - ANEXO IV - Preencher'!M242,7),IF('[1]TCE - ANEXO IV - Preencher'!H242="","")))</f>
        <v>2304400</v>
      </c>
      <c r="L233" s="7">
        <f>'[1]TCE - ANEXO IV - Preencher'!N242</f>
        <v>7375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56090585000132</v>
      </c>
      <c r="E234" s="5" t="str">
        <f>'[1]TCE - ANEXO IV - Preencher'!G243</f>
        <v>SBN SERVICOS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10</v>
      </c>
      <c r="I234" s="6">
        <f>IF('[1]TCE - ANEXO IV - Preencher'!K243="","",'[1]TCE - ANEXO IV - Preencher'!K243)</f>
        <v>45566</v>
      </c>
      <c r="J234" s="5" t="str">
        <f>'[1]TCE - ANEXO IV - Preencher'!L243</f>
        <v>YG39-YUHQ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12130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53277390000108</v>
      </c>
      <c r="E235" s="5" t="str">
        <f>'[1]TCE - ANEXO IV - Preencher'!G244</f>
        <v>EDM SERVICE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11</v>
      </c>
      <c r="I235" s="6">
        <f>IF('[1]TCE - ANEXO IV - Preencher'!K244="","",'[1]TCE - ANEXO IV - Preencher'!K244)</f>
        <v>45566</v>
      </c>
      <c r="J235" s="5" t="str">
        <f>'[1]TCE - ANEXO IV - Preencher'!L244</f>
        <v>JEG3-RGBX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6660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55698808000186</v>
      </c>
      <c r="E236" s="5" t="str">
        <f>'[1]TCE - ANEXO IV - Preencher'!G245</f>
        <v>MARIA BEATRIZ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11</v>
      </c>
      <c r="I236" s="6">
        <f>IF('[1]TCE - ANEXO IV - Preencher'!K245="","",'[1]TCE - ANEXO IV - Preencher'!K245)</f>
        <v>45566</v>
      </c>
      <c r="J236" s="5" t="str">
        <f>'[1]TCE - ANEXO IV - Preencher'!L245</f>
        <v>SKRN-P8MMZ</v>
      </c>
      <c r="K236" s="5" t="str">
        <f>IF(F236="B",LEFT('[1]TCE - ANEXO IV - Preencher'!M245,2),IF(F236="S",LEFT('[1]TCE - ANEXO IV - Preencher'!M245,7),IF('[1]TCE - ANEXO IV - Preencher'!H245="","")))</f>
        <v>2601706</v>
      </c>
      <c r="L236" s="7">
        <f>'[1]TCE - ANEXO IV - Preencher'!N245</f>
        <v>8125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53309858000107</v>
      </c>
      <c r="E237" s="5" t="str">
        <f>'[1]TCE - ANEXO IV - Preencher'!G246</f>
        <v>BARBARA PINHEIRO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12</v>
      </c>
      <c r="I237" s="6">
        <f>IF('[1]TCE - ANEXO IV - Preencher'!K246="","",'[1]TCE - ANEXO IV - Preencher'!K246)</f>
        <v>45566</v>
      </c>
      <c r="J237" s="5" t="str">
        <f>'[1]TCE - ANEXO IV - Preencher'!L246</f>
        <v>958453395</v>
      </c>
      <c r="K237" s="5" t="str">
        <f>IF(F237="B",LEFT('[1]TCE - ANEXO IV - Preencher'!M246,2),IF(F237="S",LEFT('[1]TCE - ANEXO IV - Preencher'!M246,7),IF('[1]TCE - ANEXO IV - Preencher'!H246="","")))</f>
        <v>2304400</v>
      </c>
      <c r="L237" s="7">
        <f>'[1]TCE - ANEXO IV - Preencher'!N246</f>
        <v>1350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53388921000130</v>
      </c>
      <c r="E238" s="5" t="str">
        <f>'[1]TCE - ANEXO IV - Preencher'!G247</f>
        <v>LF SERVICOS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13</v>
      </c>
      <c r="I238" s="6">
        <f>IF('[1]TCE - ANEXO IV - Preencher'!K247="","",'[1]TCE - ANEXO IV - Preencher'!K247)</f>
        <v>45566</v>
      </c>
      <c r="J238" s="5" t="str">
        <f>'[1]TCE - ANEXO IV - Preencher'!L247</f>
        <v>RIAKKVD1B</v>
      </c>
      <c r="K238" s="5" t="str">
        <f>IF(F238="B",LEFT('[1]TCE - ANEXO IV - Preencher'!M247,2),IF(F238="S",LEFT('[1]TCE - ANEXO IV - Preencher'!M247,7),IF('[1]TCE - ANEXO IV - Preencher'!H247="","")))</f>
        <v>2704302</v>
      </c>
      <c r="L238" s="7">
        <f>'[1]TCE - ANEXO IV - Preencher'!N247</f>
        <v>11560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53306912000152</v>
      </c>
      <c r="E239" s="5" t="str">
        <f>'[1]TCE - ANEXO IV - Preencher'!G248</f>
        <v>A L C PONTES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14</v>
      </c>
      <c r="I239" s="6">
        <f>IF('[1]TCE - ANEXO IV - Preencher'!K248="","",'[1]TCE - ANEXO IV - Preencher'!K248)</f>
        <v>45566</v>
      </c>
      <c r="J239" s="5" t="str">
        <f>'[1]TCE - ANEXO IV - Preencher'!L248</f>
        <v>YCSH-QERB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4440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55478140000161</v>
      </c>
      <c r="E240" s="5" t="str">
        <f>'[1]TCE - ANEXO IV - Preencher'!G249</f>
        <v>DAY CLINIC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17</v>
      </c>
      <c r="I240" s="6">
        <f>IF('[1]TCE - ANEXO IV - Preencher'!K249="","",'[1]TCE - ANEXO IV - Preencher'!K249)</f>
        <v>45566</v>
      </c>
      <c r="J240" s="5" t="str">
        <f>'[1]TCE - ANEXO IV - Preencher'!L249</f>
        <v>FRJ2VH3P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2500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52442331000185</v>
      </c>
      <c r="E241" s="5" t="str">
        <f>'[1]TCE - ANEXO IV - Preencher'!G250</f>
        <v xml:space="preserve">JOAO VICTOR 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18</v>
      </c>
      <c r="I241" s="6">
        <f>IF('[1]TCE - ANEXO IV - Preencher'!K250="","",'[1]TCE - ANEXO IV - Preencher'!K250)</f>
        <v>45566</v>
      </c>
      <c r="J241" s="5" t="str">
        <f>'[1]TCE - ANEXO IV - Preencher'!L250</f>
        <v>214616463</v>
      </c>
      <c r="K241" s="5" t="str">
        <f>IF(F241="B",LEFT('[1]TCE - ANEXO IV - Preencher'!M250,2),IF(F241="S",LEFT('[1]TCE - ANEXO IV - Preencher'!M250,7),IF('[1]TCE - ANEXO IV - Preencher'!H250="","")))</f>
        <v>2304400</v>
      </c>
      <c r="L241" s="7">
        <f>'[1]TCE - ANEXO IV - Preencher'!N250</f>
        <v>1350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53006900000102</v>
      </c>
      <c r="E242" s="5" t="str">
        <f>'[1]TCE - ANEXO IV - Preencher'!G251</f>
        <v>GABRIELA B. DO NASCIMENTO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21</v>
      </c>
      <c r="I242" s="6">
        <f>IF('[1]TCE - ANEXO IV - Preencher'!K251="","",'[1]TCE - ANEXO IV - Preencher'!K251)</f>
        <v>45566</v>
      </c>
      <c r="J242" s="5" t="str">
        <f>'[1]TCE - ANEXO IV - Preencher'!L251</f>
        <v>VWUT-GHZM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11215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53009167000180</v>
      </c>
      <c r="E243" s="5" t="str">
        <f>'[1]TCE - ANEXO IV - Preencher'!G252</f>
        <v>VICTOR BASILIO</v>
      </c>
      <c r="F243" s="5" t="str">
        <f>'[1]TCE - ANEXO IV - Preencher'!H252</f>
        <v>S</v>
      </c>
      <c r="G243" s="5" t="str">
        <f>'[1]TCE - ANEXO IV - Preencher'!I252</f>
        <v>S</v>
      </c>
      <c r="H243" s="5">
        <f>'[1]TCE - ANEXO IV - Preencher'!J252</f>
        <v>22</v>
      </c>
      <c r="I243" s="6">
        <f>IF('[1]TCE - ANEXO IV - Preencher'!K252="","",'[1]TCE - ANEXO IV - Preencher'!K252)</f>
        <v>45566</v>
      </c>
      <c r="J243" s="5" t="str">
        <f>'[1]TCE - ANEXO IV - Preencher'!L252</f>
        <v>WGII-EF7Z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4900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47181387000193</v>
      </c>
      <c r="E244" s="5" t="str">
        <f>'[1]TCE - ANEXO IV - Preencher'!G253</f>
        <v>CARVALHO DE ALMEIDA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24</v>
      </c>
      <c r="I244" s="6">
        <f>IF('[1]TCE - ANEXO IV - Preencher'!K253="","",'[1]TCE - ANEXO IV - Preencher'!K253)</f>
        <v>45566</v>
      </c>
      <c r="J244" s="5" t="str">
        <f>'[1]TCE - ANEXO IV - Preencher'!L253</f>
        <v>K2CH-JLMG</v>
      </c>
      <c r="K244" s="5" t="str">
        <f>IF(F244="B",LEFT('[1]TCE - ANEXO IV - Preencher'!M253,2),IF(F244="S",LEFT('[1]TCE - ANEXO IV - Preencher'!M253,7),IF('[1]TCE - ANEXO IV - Preencher'!H253="","")))</f>
        <v>2504009</v>
      </c>
      <c r="L244" s="7">
        <f>'[1]TCE - ANEXO IV - Preencher'!N253</f>
        <v>7080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53268675000182</v>
      </c>
      <c r="E245" s="5" t="str">
        <f>'[1]TCE - ANEXO IV - Preencher'!G254</f>
        <v>JMCR SERVICOS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24</v>
      </c>
      <c r="I245" s="6">
        <f>IF('[1]TCE - ANEXO IV - Preencher'!K254="","",'[1]TCE - ANEXO IV - Preencher'!K254)</f>
        <v>45568</v>
      </c>
      <c r="J245" s="5" t="str">
        <f>'[1]TCE - ANEXO IV - Preencher'!L254</f>
        <v>9SKN-6TEW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10550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53172663000150</v>
      </c>
      <c r="E246" s="5" t="str">
        <f>'[1]TCE - ANEXO IV - Preencher'!G255</f>
        <v>BRUNA MENELAU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26</v>
      </c>
      <c r="I246" s="6">
        <f>IF('[1]TCE - ANEXO IV - Preencher'!K255="","",'[1]TCE - ANEXO IV - Preencher'!K255)</f>
        <v>45566</v>
      </c>
      <c r="J246" s="5" t="str">
        <f>'[1]TCE - ANEXO IV - Preencher'!L255</f>
        <v>435178023</v>
      </c>
      <c r="K246" s="5" t="str">
        <f>IF(F246="B",LEFT('[1]TCE - ANEXO IV - Preencher'!M255,2),IF(F246="S",LEFT('[1]TCE - ANEXO IV - Preencher'!M255,7),IF('[1]TCE - ANEXO IV - Preencher'!H255="","")))</f>
        <v>2304400</v>
      </c>
      <c r="L246" s="7">
        <f>'[1]TCE - ANEXO IV - Preencher'!N255</f>
        <v>8100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52644264000181</v>
      </c>
      <c r="E247" s="5" t="str">
        <f>'[1]TCE - ANEXO IV - Preencher'!G256</f>
        <v>FABIO HASHIZUMI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33</v>
      </c>
      <c r="I247" s="6">
        <f>IF('[1]TCE - ANEXO IV - Preencher'!K256="","",'[1]TCE - ANEXO IV - Preencher'!K256)</f>
        <v>45567</v>
      </c>
      <c r="J247" s="5" t="str">
        <f>'[1]TCE - ANEXO IV - Preencher'!L256</f>
        <v>HRHJ-Y6AG</v>
      </c>
      <c r="K247" s="5" t="str">
        <f>IF(F247="B",LEFT('[1]TCE - ANEXO IV - Preencher'!M256,2),IF(F247="S",LEFT('[1]TCE - ANEXO IV - Preencher'!M256,7),IF('[1]TCE - ANEXO IV - Preencher'!H256="","")))</f>
        <v>3550308</v>
      </c>
      <c r="L247" s="7">
        <f>'[1]TCE - ANEXO IV - Preencher'!N256</f>
        <v>5300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26156564000101</v>
      </c>
      <c r="E248" s="5" t="str">
        <f>'[1]TCE - ANEXO IV - Preencher'!G257</f>
        <v>RAFAEL BEZERRA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57</v>
      </c>
      <c r="I248" s="6">
        <f>IF('[1]TCE - ANEXO IV - Preencher'!K257="","",'[1]TCE - ANEXO IV - Preencher'!K257)</f>
        <v>45566</v>
      </c>
      <c r="J248" s="5" t="str">
        <f>'[1]TCE - ANEXO IV - Preencher'!L257</f>
        <v>3YSM-Q8YBD</v>
      </c>
      <c r="K248" s="5" t="str">
        <f>IF(F248="B",LEFT('[1]TCE - ANEXO IV - Preencher'!M257,2),IF(F248="S",LEFT('[1]TCE - ANEXO IV - Preencher'!M257,7),IF('[1]TCE - ANEXO IV - Preencher'!H257="","")))</f>
        <v>2609402</v>
      </c>
      <c r="L248" s="7">
        <f>'[1]TCE - ANEXO IV - Preencher'!N257</f>
        <v>4440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42543059000176</v>
      </c>
      <c r="E249" s="5" t="str">
        <f>'[1]TCE - ANEXO IV - Preencher'!G258</f>
        <v>NUCLEO DE CIRURGIA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65</v>
      </c>
      <c r="I249" s="6">
        <f>IF('[1]TCE - ANEXO IV - Preencher'!K258="","",'[1]TCE - ANEXO IV - Preencher'!K258)</f>
        <v>45566</v>
      </c>
      <c r="J249" s="5" t="str">
        <f>'[1]TCE - ANEXO IV - Preencher'!L258</f>
        <v>L3YB-RPTY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27065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45855147000100</v>
      </c>
      <c r="E250" s="5" t="str">
        <f>'[1]TCE - ANEXO IV - Preencher'!G259</f>
        <v>TP &amp; AC SRVICOS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244</v>
      </c>
      <c r="I250" s="6">
        <f>IF('[1]TCE - ANEXO IV - Preencher'!K259="","",'[1]TCE - ANEXO IV - Preencher'!K259)</f>
        <v>45566</v>
      </c>
      <c r="J250" s="5" t="str">
        <f>'[1]TCE - ANEXO IV - Preencher'!L259</f>
        <v>JG5X-GUBT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6110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46852548000160</v>
      </c>
      <c r="E251" s="5" t="str">
        <f>'[1]TCE - ANEXO IV - Preencher'!G260</f>
        <v>CERTMED ATIVIDADES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1203</v>
      </c>
      <c r="I251" s="6">
        <f>IF('[1]TCE - ANEXO IV - Preencher'!K260="","",'[1]TCE - ANEXO IV - Preencher'!K260)</f>
        <v>45566</v>
      </c>
      <c r="J251" s="5" t="str">
        <f>'[1]TCE - ANEXO IV - Preencher'!L260</f>
        <v>FX3C-FNPC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3675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46852548000160</v>
      </c>
      <c r="E252" s="5" t="str">
        <f>'[1]TCE - ANEXO IV - Preencher'!G261</f>
        <v>CERTMED ATIVIDADES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1207</v>
      </c>
      <c r="I252" s="6">
        <f>IF('[1]TCE - ANEXO IV - Preencher'!K261="","",'[1]TCE - ANEXO IV - Preencher'!K261)</f>
        <v>45566</v>
      </c>
      <c r="J252" s="5" t="str">
        <f>'[1]TCE - ANEXO IV - Preencher'!L261</f>
        <v>2HDQ-QTAY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1110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49158362000102</v>
      </c>
      <c r="E253" s="5" t="str">
        <f>'[1]TCE - ANEXO IV - Preencher'!G262</f>
        <v>ONIXMED ATIVIDADES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1453</v>
      </c>
      <c r="I253" s="6">
        <f>IF('[1]TCE - ANEXO IV - Preencher'!K262="","",'[1]TCE - ANEXO IV - Preencher'!K262)</f>
        <v>45566</v>
      </c>
      <c r="J253" s="5" t="str">
        <f>'[1]TCE - ANEXO IV - Preencher'!L262</f>
        <v>HTIL59983</v>
      </c>
      <c r="K253" s="5" t="str">
        <f>IF(F253="B",LEFT('[1]TCE - ANEXO IV - Preencher'!M262,2),IF(F253="S",LEFT('[1]TCE - ANEXO IV - Preencher'!M262,7),IF('[1]TCE - ANEXO IV - Preencher'!H262="","")))</f>
        <v>2609600</v>
      </c>
      <c r="L253" s="7">
        <f>'[1]TCE - ANEXO IV - Preencher'!N262</f>
        <v>5025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49159260000101</v>
      </c>
      <c r="E254" s="5" t="str">
        <f>'[1]TCE - ANEXO IV - Preencher'!G263</f>
        <v>MEDVIDA ATIVIDADES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1482</v>
      </c>
      <c r="I254" s="6">
        <f>IF('[1]TCE - ANEXO IV - Preencher'!K263="","",'[1]TCE - ANEXO IV - Preencher'!K263)</f>
        <v>45567</v>
      </c>
      <c r="J254" s="5" t="str">
        <f>'[1]TCE - ANEXO IV - Preencher'!L263</f>
        <v>NZUP31414</v>
      </c>
      <c r="K254" s="5" t="str">
        <f>IF(F254="B",LEFT('[1]TCE - ANEXO IV - Preencher'!M263,2),IF(F254="S",LEFT('[1]TCE - ANEXO IV - Preencher'!M263,7),IF('[1]TCE - ANEXO IV - Preencher'!H263="","")))</f>
        <v>2609600</v>
      </c>
      <c r="L254" s="7">
        <f>'[1]TCE - ANEXO IV - Preencher'!N263</f>
        <v>8750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56336150000125</v>
      </c>
      <c r="E255" s="5" t="str">
        <f>'[1]TCE - ANEXO IV - Preencher'!G264</f>
        <v>ICARO DE ARAUJO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1000006</v>
      </c>
      <c r="I255" s="6">
        <f>IF('[1]TCE - ANEXO IV - Preencher'!K264="","",'[1]TCE - ANEXO IV - Preencher'!K264)</f>
        <v>45566</v>
      </c>
      <c r="J255" s="5" t="str">
        <f>'[1]TCE - ANEXO IV - Preencher'!L264</f>
        <v>SC88HVJJ8</v>
      </c>
      <c r="K255" s="5" t="str">
        <f>IF(F255="B",LEFT('[1]TCE - ANEXO IV - Preencher'!M264,2),IF(F255="S",LEFT('[1]TCE - ANEXO IV - Preencher'!M264,7),IF('[1]TCE - ANEXO IV - Preencher'!H264="","")))</f>
        <v>2507507</v>
      </c>
      <c r="L255" s="7">
        <f>'[1]TCE - ANEXO IV - Preencher'!N264</f>
        <v>8055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54491193000150</v>
      </c>
      <c r="E256" s="5" t="str">
        <f>'[1]TCE - ANEXO IV - Preencher'!G265</f>
        <v>JULLIOCB SERVICOS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1000010</v>
      </c>
      <c r="I256" s="6">
        <f>IF('[1]TCE - ANEXO IV - Preencher'!K265="","",'[1]TCE - ANEXO IV - Preencher'!K265)</f>
        <v>45566</v>
      </c>
      <c r="J256" s="5" t="str">
        <f>'[1]TCE - ANEXO IV - Preencher'!L265</f>
        <v>XFDZ226SL</v>
      </c>
      <c r="K256" s="5" t="str">
        <f>IF(F256="B",LEFT('[1]TCE - ANEXO IV - Preencher'!M265,2),IF(F256="S",LEFT('[1]TCE - ANEXO IV - Preencher'!M265,7),IF('[1]TCE - ANEXO IV - Preencher'!H265="","")))</f>
        <v>2507507</v>
      </c>
      <c r="L256" s="7">
        <f>'[1]TCE - ANEXO IV - Preencher'!N265</f>
        <v>9990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53214665000164</v>
      </c>
      <c r="E257" s="5" t="str">
        <f>'[1]TCE - ANEXO IV - Preencher'!G266</f>
        <v>GALBA M. F SERVICOS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1000011</v>
      </c>
      <c r="I257" s="6">
        <f>IF('[1]TCE - ANEXO IV - Preencher'!K266="","",'[1]TCE - ANEXO IV - Preencher'!K266)</f>
        <v>45566</v>
      </c>
      <c r="J257" s="5" t="str">
        <f>'[1]TCE - ANEXO IV - Preencher'!L266</f>
        <v>NSOZVFBDT</v>
      </c>
      <c r="K257" s="5" t="str">
        <f>IF(F257="B",LEFT('[1]TCE - ANEXO IV - Preencher'!M266,2),IF(F257="S",LEFT('[1]TCE - ANEXO IV - Preencher'!M266,7),IF('[1]TCE - ANEXO IV - Preencher'!H266="","")))</f>
        <v>2507507</v>
      </c>
      <c r="L257" s="7">
        <f>'[1]TCE - ANEXO IV - Preencher'!N266</f>
        <v>3330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52933602000103</v>
      </c>
      <c r="E258" s="5" t="str">
        <f>'[1]TCE - ANEXO IV - Preencher'!G267</f>
        <v>VIEIRA SERVICOS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1000012</v>
      </c>
      <c r="I258" s="6">
        <f>IF('[1]TCE - ANEXO IV - Preencher'!K267="","",'[1]TCE - ANEXO IV - Preencher'!K267)</f>
        <v>45566</v>
      </c>
      <c r="J258" s="5" t="str">
        <f>'[1]TCE - ANEXO IV - Preencher'!L267</f>
        <v>ANW4ANSOI</v>
      </c>
      <c r="K258" s="5" t="str">
        <f>IF(F258="B",LEFT('[1]TCE - ANEXO IV - Preencher'!M267,2),IF(F258="S",LEFT('[1]TCE - ANEXO IV - Preencher'!M267,7),IF('[1]TCE - ANEXO IV - Preencher'!H267="","")))</f>
        <v>2507507</v>
      </c>
      <c r="L258" s="7">
        <f>'[1]TCE - ANEXO IV - Preencher'!N267</f>
        <v>3675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57090436000136</v>
      </c>
      <c r="E259" s="5" t="str">
        <f>'[1]TCE - ANEXO IV - Preencher'!G268</f>
        <v>57.090.436 LTDA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5</v>
      </c>
      <c r="I259" s="6">
        <f>IF('[1]TCE - ANEXO IV - Preencher'!K268="","",'[1]TCE - ANEXO IV - Preencher'!K268)</f>
        <v>45580</v>
      </c>
      <c r="J259" s="5" t="str">
        <f>'[1]TCE - ANEXO IV - Preencher'!L268</f>
        <v>XEZG-ERPN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11475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52063180000154</v>
      </c>
      <c r="E260" s="5" t="str">
        <f>'[1]TCE - ANEXO IV - Preencher'!G269</f>
        <v>V2 SERVICOS</v>
      </c>
      <c r="F260" s="5" t="str">
        <f>'[1]TCE - ANEXO IV - Preencher'!H269</f>
        <v>S</v>
      </c>
      <c r="G260" s="5" t="str">
        <f>'[1]TCE - ANEXO IV - Preencher'!I269</f>
        <v>S</v>
      </c>
      <c r="H260" s="5">
        <f>'[1]TCE - ANEXO IV - Preencher'!J269</f>
        <v>330</v>
      </c>
      <c r="I260" s="6">
        <f>IF('[1]TCE - ANEXO IV - Preencher'!K269="","",'[1]TCE - ANEXO IV - Preencher'!K269)</f>
        <v>45568</v>
      </c>
      <c r="J260" s="5" t="str">
        <f>'[1]TCE - ANEXO IV - Preencher'!L269</f>
        <v>PLNH33907</v>
      </c>
      <c r="K260" s="5" t="str">
        <f>IF(F260="B",LEFT('[1]TCE - ANEXO IV - Preencher'!M269,2),IF(F260="S",LEFT('[1]TCE - ANEXO IV - Preencher'!M269,7),IF('[1]TCE - ANEXO IV - Preencher'!H269="","")))</f>
        <v>2609600</v>
      </c>
      <c r="L260" s="7">
        <f>'[1]TCE - ANEXO IV - Preencher'!N269</f>
        <v>11020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29242619000194</v>
      </c>
      <c r="E261" s="5" t="str">
        <f>'[1]TCE - ANEXO IV - Preencher'!G270</f>
        <v xml:space="preserve">DIAGNOSE LIFE 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422</v>
      </c>
      <c r="I261" s="6">
        <f>IF('[1]TCE - ANEXO IV - Preencher'!K270="","",'[1]TCE - ANEXO IV - Preencher'!K270)</f>
        <v>45573</v>
      </c>
      <c r="J261" s="5" t="str">
        <f>'[1]TCE - ANEXO IV - Preencher'!L270</f>
        <v>2lpnos879h3kmewvryuiaxj5cdz</v>
      </c>
      <c r="K261" s="5" t="str">
        <f>IF(F261="B",LEFT('[1]TCE - ANEXO IV - Preencher'!M270,2),IF(F261="S",LEFT('[1]TCE - ANEXO IV - Preencher'!M270,7),IF('[1]TCE - ANEXO IV - Preencher'!H270="","")))</f>
        <v>2304285</v>
      </c>
      <c r="L261" s="7">
        <f>'[1]TCE - ANEXO IV - Preencher'!N270</f>
        <v>3250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48165725000166</v>
      </c>
      <c r="E262" s="5" t="str">
        <f>'[1]TCE - ANEXO IV - Preencher'!G271</f>
        <v>NOVA MEDICINA</v>
      </c>
      <c r="F262" s="5" t="str">
        <f>'[1]TCE - ANEXO IV - Preencher'!H271</f>
        <v>S</v>
      </c>
      <c r="G262" s="5" t="str">
        <f>'[1]TCE - ANEXO IV - Preencher'!I271</f>
        <v>S</v>
      </c>
      <c r="H262" s="5">
        <f>'[1]TCE - ANEXO IV - Preencher'!J271</f>
        <v>427</v>
      </c>
      <c r="I262" s="6">
        <f>IF('[1]TCE - ANEXO IV - Preencher'!K271="","",'[1]TCE - ANEXO IV - Preencher'!K271)</f>
        <v>45566</v>
      </c>
      <c r="J262" s="5" t="str">
        <f>'[1]TCE - ANEXO IV - Preencher'!L271</f>
        <v>NCT75WIAD</v>
      </c>
      <c r="K262" s="5" t="str">
        <f>IF(F262="B",LEFT('[1]TCE - ANEXO IV - Preencher'!M271,2),IF(F262="S",LEFT('[1]TCE - ANEXO IV - Preencher'!M271,7),IF('[1]TCE - ANEXO IV - Preencher'!H271="","")))</f>
        <v>2704302</v>
      </c>
      <c r="L262" s="7">
        <f>'[1]TCE - ANEXO IV - Preencher'!N271</f>
        <v>3750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52355127000127</v>
      </c>
      <c r="E263" s="5" t="str">
        <f>'[1]TCE - ANEXO IV - Preencher'!G272</f>
        <v>MASTERMED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467</v>
      </c>
      <c r="I263" s="6">
        <f>IF('[1]TCE - ANEXO IV - Preencher'!K272="","",'[1]TCE - ANEXO IV - Preencher'!K272)</f>
        <v>45568</v>
      </c>
      <c r="J263" s="5" t="str">
        <f>'[1]TCE - ANEXO IV - Preencher'!L272</f>
        <v>FZXI32272</v>
      </c>
      <c r="K263" s="5" t="str">
        <f>IF(F263="B",LEFT('[1]TCE - ANEXO IV - Preencher'!M272,2),IF(F263="S",LEFT('[1]TCE - ANEXO IV - Preencher'!M272,7),IF('[1]TCE - ANEXO IV - Preencher'!H272="","")))</f>
        <v>2609600</v>
      </c>
      <c r="L263" s="7">
        <f>'[1]TCE - ANEXO IV - Preencher'!N272</f>
        <v>2220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26573397000102</v>
      </c>
      <c r="E264" s="5" t="str">
        <f>'[1]TCE - ANEXO IV - Preencher'!G273</f>
        <v>VITA CENTER LIFE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479</v>
      </c>
      <c r="I264" s="6">
        <f>IF('[1]TCE - ANEXO IV - Preencher'!K273="","",'[1]TCE - ANEXO IV - Preencher'!K273)</f>
        <v>45567</v>
      </c>
      <c r="J264" s="5" t="str">
        <f>'[1]TCE - ANEXO IV - Preencher'!L273</f>
        <v>6ez2uqdiv89hpclf3a74tbxkysr</v>
      </c>
      <c r="K264" s="5" t="str">
        <f>IF(F264="B",LEFT('[1]TCE - ANEXO IV - Preencher'!M273,2),IF(F264="S",LEFT('[1]TCE - ANEXO IV - Preencher'!M273,7),IF('[1]TCE - ANEXO IV - Preencher'!H273="","")))</f>
        <v>2304285</v>
      </c>
      <c r="L264" s="7">
        <f>'[1]TCE - ANEXO IV - Preencher'!N273</f>
        <v>2220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55804931000134</v>
      </c>
      <c r="E265" s="5" t="str">
        <f>'[1]TCE - ANEXO IV - Preencher'!G274</f>
        <v>FJSA SERVICOS</v>
      </c>
      <c r="F265" s="5" t="str">
        <f>'[1]TCE - ANEXO IV - Preencher'!H274</f>
        <v>S</v>
      </c>
      <c r="G265" s="5" t="str">
        <f>'[1]TCE - ANEXO IV - Preencher'!I274</f>
        <v>S</v>
      </c>
      <c r="H265" s="5">
        <f>'[1]TCE - ANEXO IV - Preencher'!J274</f>
        <v>1000004</v>
      </c>
      <c r="I265" s="6">
        <f>IF('[1]TCE - ANEXO IV - Preencher'!K274="","",'[1]TCE - ANEXO IV - Preencher'!K274)</f>
        <v>45566</v>
      </c>
      <c r="J265" s="5" t="str">
        <f>'[1]TCE - ANEXO IV - Preencher'!L274</f>
        <v>7J7ASYVPU</v>
      </c>
      <c r="K265" s="5" t="str">
        <f>IF(F265="B",LEFT('[1]TCE - ANEXO IV - Preencher'!M274,2),IF(F265="S",LEFT('[1]TCE - ANEXO IV - Preencher'!M274,7),IF('[1]TCE - ANEXO IV - Preencher'!H274="","")))</f>
        <v>2507507</v>
      </c>
      <c r="L265" s="7">
        <f>'[1]TCE - ANEXO IV - Preencher'!N274</f>
        <v>4555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38148048000114</v>
      </c>
      <c r="E266" s="5" t="str">
        <f>'[1]TCE - ANEXO IV - Preencher'!G275</f>
        <v>POINTMED ATIVIDADES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949</v>
      </c>
      <c r="I266" s="6">
        <f>IF('[1]TCE - ANEXO IV - Preencher'!K275="","",'[1]TCE - ANEXO IV - Preencher'!K275)</f>
        <v>45582</v>
      </c>
      <c r="J266" s="5" t="str">
        <f>'[1]TCE - ANEXO IV - Preencher'!L275</f>
        <v>3ADJ-XNKC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15800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31145185000156</v>
      </c>
      <c r="E267" s="5" t="str">
        <f>'[1]TCE - ANEXO IV - Preencher'!G276</f>
        <v>CONSULT LAB LABORATORIO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1157</v>
      </c>
      <c r="I267" s="6">
        <f>IF('[1]TCE - ANEXO IV - Preencher'!K276="","",'[1]TCE - ANEXO IV - Preencher'!K276)</f>
        <v>45565</v>
      </c>
      <c r="J267" s="5" t="str">
        <f>'[1]TCE - ANEXO IV - Preencher'!L276</f>
        <v>ZUON11197</v>
      </c>
      <c r="K267" s="5" t="str">
        <f>IF(F267="B",LEFT('[1]TCE - ANEXO IV - Preencher'!M276,2),IF(F267="S",LEFT('[1]TCE - ANEXO IV - Preencher'!M276,7),IF('[1]TCE - ANEXO IV - Preencher'!H276="","")))</f>
        <v>2609600</v>
      </c>
      <c r="L267" s="7">
        <f>'[1]TCE - ANEXO IV - Preencher'!N276</f>
        <v>50094.79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5.8 - Locação de Veículos Automotores</v>
      </c>
      <c r="D268" s="3">
        <f>'[1]TCE - ANEXO IV - Preencher'!F277</f>
        <v>29932922000119</v>
      </c>
      <c r="E268" s="5" t="str">
        <f>'[1]TCE - ANEXO IV - Preencher'!G277</f>
        <v>MEDLIFE LOCAÇÃO DE MÁQUINAS</v>
      </c>
      <c r="F268" s="5" t="str">
        <f>'[1]TCE - ANEXO IV - Preencher'!H277</f>
        <v>S</v>
      </c>
      <c r="G268" s="5" t="str">
        <f>'[1]TCE - ANEXO IV - Preencher'!I277</f>
        <v>N</v>
      </c>
      <c r="H268" s="5">
        <f>'[1]TCE - ANEXO IV - Preencher'!J277</f>
        <v>0</v>
      </c>
      <c r="I268" s="6">
        <f>IF('[1]TCE - ANEXO IV - Preencher'!K277="","",'[1]TCE - ANEXO IV - Preencher'!K277)</f>
        <v>45566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14500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5.99 - Outros Serviços de Terceiros Pessoa Jurídica</v>
      </c>
      <c r="D269" s="3">
        <f>'[1]TCE - ANEXO IV - Preencher'!F278</f>
        <v>18271934000123</v>
      </c>
      <c r="E269" s="5" t="str">
        <f>'[1]TCE - ANEXO IV - Preencher'!G278</f>
        <v>NOVA BIOMEDICAL DISGNÓSTICOS MÉDICOS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11610</v>
      </c>
      <c r="I269" s="6">
        <f>IF('[1]TCE - ANEXO IV - Preencher'!K278="","",'[1]TCE - ANEXO IV - Preencher'!K278)</f>
        <v>45559</v>
      </c>
      <c r="J269" s="5" t="str">
        <f>'[1]TCE - ANEXO IV - Preencher'!L278</f>
        <v>01AC0B4BC</v>
      </c>
      <c r="K269" s="5" t="str">
        <f>IF(F269="B",LEFT('[1]TCE - ANEXO IV - Preencher'!M278,2),IF(F269="S",LEFT('[1]TCE - ANEXO IV - Preencher'!M278,7),IF('[1]TCE - ANEXO IV - Preencher'!H278="","")))</f>
        <v>3144805</v>
      </c>
      <c r="L269" s="7">
        <f>'[1]TCE - ANEXO IV - Preencher'!N278</f>
        <v>5700</v>
      </c>
    </row>
    <row r="270" spans="1:12" s="8" customFormat="1" ht="19.5" customHeight="1" x14ac:dyDescent="0.2">
      <c r="A270" s="3">
        <f>IFERROR(VLOOKUP(B270,'[1]DADOS (OCULTAR)'!$Q$3:$S$136,3,0),"")</f>
        <v>10583920000214</v>
      </c>
      <c r="B270" s="4" t="str">
        <f>'[1]TCE - ANEXO IV - Preencher'!C279</f>
        <v>UPA IBURA - CG 015/2022</v>
      </c>
      <c r="C270" s="4" t="str">
        <f>'[1]TCE - ANEXO IV - Preencher'!E279</f>
        <v>5.10 - Detetização/Tratamento de Resíduos e Afins</v>
      </c>
      <c r="D270" s="3">
        <f>'[1]TCE - ANEXO IV - Preencher'!F279</f>
        <v>7575881000118</v>
      </c>
      <c r="E270" s="5" t="str">
        <f>'[1]TCE - ANEXO IV - Preencher'!G279</f>
        <v>SIM GESTÃO AMBIENTAL SERVIÇOS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1058612</v>
      </c>
      <c r="I270" s="6">
        <f>IF('[1]TCE - ANEXO IV - Preencher'!K279="","",'[1]TCE - ANEXO IV - Preencher'!K279)</f>
        <v>45565</v>
      </c>
      <c r="J270" s="5" t="str">
        <f>'[1]TCE - ANEXO IV - Preencher'!L279</f>
        <v>N97TQCJEG</v>
      </c>
      <c r="K270" s="5" t="str">
        <f>IF(F270="B",LEFT('[1]TCE - ANEXO IV - Preencher'!M279,2),IF(F270="S",LEFT('[1]TCE - ANEXO IV - Preencher'!M279,7),IF('[1]TCE - ANEXO IV - Preencher'!H279="","")))</f>
        <v>2507507</v>
      </c>
      <c r="L270" s="7">
        <f>'[1]TCE - ANEXO IV - Preencher'!N279</f>
        <v>2501</v>
      </c>
    </row>
    <row r="271" spans="1:12" s="8" customFormat="1" ht="19.5" customHeight="1" x14ac:dyDescent="0.2">
      <c r="A271" s="3">
        <f>IFERROR(VLOOKUP(B271,'[1]DADOS (OCULTAR)'!$Q$3:$S$136,3,0),"")</f>
        <v>10583920000214</v>
      </c>
      <c r="B271" s="4" t="str">
        <f>'[1]TCE - ANEXO IV - Preencher'!C280</f>
        <v>UPA IBURA - CG 015/2022</v>
      </c>
      <c r="C271" s="4" t="str">
        <f>'[1]TCE - ANEXO IV - Preencher'!E280</f>
        <v>5.17 - Manutenção de Software, Certificação Digital e Microfilmagem</v>
      </c>
      <c r="D271" s="3">
        <f>'[1]TCE - ANEXO IV - Preencher'!F280</f>
        <v>5662773000319</v>
      </c>
      <c r="E271" s="5" t="str">
        <f>'[1]TCE - ANEXO IV - Preencher'!G280</f>
        <v xml:space="preserve">PIXEON MEDICAL SYSTEMS 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82547</v>
      </c>
      <c r="I271" s="6">
        <f>IF('[1]TCE - ANEXO IV - Preencher'!K280="","",'[1]TCE - ANEXO IV - Preencher'!K280)</f>
        <v>45540</v>
      </c>
      <c r="J271" s="5" t="str">
        <f>'[1]TCE - ANEXO IV - Preencher'!L280</f>
        <v>4JQICZAFN</v>
      </c>
      <c r="K271" s="5" t="str">
        <f>IF(F271="B",LEFT('[1]TCE - ANEXO IV - Preencher'!M280,2),IF(F271="S",LEFT('[1]TCE - ANEXO IV - Preencher'!M280,7),IF('[1]TCE - ANEXO IV - Preencher'!H280="","")))</f>
        <v>3548807</v>
      </c>
      <c r="L271" s="7">
        <f>'[1]TCE - ANEXO IV - Preencher'!N280</f>
        <v>10166.82</v>
      </c>
    </row>
    <row r="272" spans="1:12" s="8" customFormat="1" ht="19.5" customHeight="1" x14ac:dyDescent="0.2">
      <c r="A272" s="3">
        <f>IFERROR(VLOOKUP(B272,'[1]DADOS (OCULTAR)'!$Q$3:$S$136,3,0),"")</f>
        <v>10583920000214</v>
      </c>
      <c r="B272" s="4" t="str">
        <f>'[1]TCE - ANEXO IV - Preencher'!C281</f>
        <v>UPA IBURA - CG 015/2022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41754506000173</v>
      </c>
      <c r="E272" s="5" t="str">
        <f>'[1]TCE - ANEXO IV - Preencher'!G281</f>
        <v>FACIL SOLUÇÕES EM SOFTWARE E EQUIPAMENTOS LTDA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1186</v>
      </c>
      <c r="I272" s="6">
        <f>IF('[1]TCE - ANEXO IV - Preencher'!K281="","",'[1]TCE - ANEXO IV - Preencher'!K281)</f>
        <v>45560</v>
      </c>
      <c r="J272" s="5" t="str">
        <f>'[1]TCE - ANEXO IV - Preencher'!L281</f>
        <v>A350-AF16</v>
      </c>
      <c r="K272" s="5" t="str">
        <f>IF(F272="B",LEFT('[1]TCE - ANEXO IV - Preencher'!M281,2),IF(F272="S",LEFT('[1]TCE - ANEXO IV - Preencher'!M281,7),IF('[1]TCE - ANEXO IV - Preencher'!H281="","")))</f>
        <v>2600104</v>
      </c>
      <c r="L272" s="7">
        <f>'[1]TCE - ANEXO IV - Preencher'!N281</f>
        <v>150</v>
      </c>
    </row>
    <row r="273" spans="1:12" s="8" customFormat="1" ht="19.5" customHeight="1" x14ac:dyDescent="0.2">
      <c r="A273" s="3">
        <f>IFERROR(VLOOKUP(B273,'[1]DADOS (OCULTAR)'!$Q$3:$S$136,3,0),"")</f>
        <v>10583920000214</v>
      </c>
      <c r="B273" s="4" t="str">
        <f>'[1]TCE - ANEXO IV - Preencher'!C282</f>
        <v>UPA IBURA - CG 015/2022</v>
      </c>
      <c r="C273" s="4" t="str">
        <f>'[1]TCE - ANEXO IV - Preencher'!E282</f>
        <v>5.17 - Manutenção de Software, Certificação Digital e Microfilmagem</v>
      </c>
      <c r="D273" s="3">
        <f>'[1]TCE - ANEXO IV - Preencher'!F282</f>
        <v>53113791000122</v>
      </c>
      <c r="E273" s="5" t="str">
        <f>'[1]TCE - ANEXO IV - Preencher'!G282</f>
        <v>TOTVS S.A</v>
      </c>
      <c r="F273" s="5" t="str">
        <f>'[1]TCE - ANEXO IV - Preencher'!H282</f>
        <v>S</v>
      </c>
      <c r="G273" s="5" t="str">
        <f>'[1]TCE - ANEXO IV - Preencher'!I282</f>
        <v>S</v>
      </c>
      <c r="H273" s="5">
        <f>'[1]TCE - ANEXO IV - Preencher'!J282</f>
        <v>3918815</v>
      </c>
      <c r="I273" s="6">
        <f>IF('[1]TCE - ANEXO IV - Preencher'!K282="","",'[1]TCE - ANEXO IV - Preencher'!K282)</f>
        <v>45539</v>
      </c>
      <c r="J273" s="5" t="str">
        <f>'[1]TCE - ANEXO IV - Preencher'!L282</f>
        <v>UCRF-Y6PM</v>
      </c>
      <c r="K273" s="5" t="str">
        <f>IF(F273="B",LEFT('[1]TCE - ANEXO IV - Preencher'!M282,2),IF(F273="S",LEFT('[1]TCE - ANEXO IV - Preencher'!M282,7),IF('[1]TCE - ANEXO IV - Preencher'!H282="","")))</f>
        <v>3550308</v>
      </c>
      <c r="L273" s="7">
        <f>'[1]TCE - ANEXO IV - Preencher'!N282</f>
        <v>25.36</v>
      </c>
    </row>
    <row r="274" spans="1:12" s="8" customFormat="1" ht="19.5" customHeight="1" x14ac:dyDescent="0.2">
      <c r="A274" s="3">
        <f>IFERROR(VLOOKUP(B274,'[1]DADOS (OCULTAR)'!$Q$3:$S$136,3,0),"")</f>
        <v>10583920000214</v>
      </c>
      <c r="B274" s="4" t="str">
        <f>'[1]TCE - ANEXO IV - Preencher'!C283</f>
        <v>UPA IBURA - CG 015/2022</v>
      </c>
      <c r="C274" s="4" t="str">
        <f>'[1]TCE - ANEXO IV - Preencher'!E283</f>
        <v>5.17 - Manutenção de Software, Certificação Digital e Microfilmagem</v>
      </c>
      <c r="D274" s="3">
        <f>'[1]TCE - ANEXO IV - Preencher'!F283</f>
        <v>53113791000122</v>
      </c>
      <c r="E274" s="5" t="str">
        <f>'[1]TCE - ANEXO IV - Preencher'!G283</f>
        <v>TOTVS S.A</v>
      </c>
      <c r="F274" s="5" t="str">
        <f>'[1]TCE - ANEXO IV - Preencher'!H283</f>
        <v>S</v>
      </c>
      <c r="G274" s="5" t="str">
        <f>'[1]TCE - ANEXO IV - Preencher'!I283</f>
        <v>S</v>
      </c>
      <c r="H274" s="5">
        <f>'[1]TCE - ANEXO IV - Preencher'!J283</f>
        <v>3918814</v>
      </c>
      <c r="I274" s="6">
        <f>IF('[1]TCE - ANEXO IV - Preencher'!K283="","",'[1]TCE - ANEXO IV - Preencher'!K283)</f>
        <v>45539</v>
      </c>
      <c r="J274" s="5" t="str">
        <f>'[1]TCE - ANEXO IV - Preencher'!L283</f>
        <v>XK1N-JZII</v>
      </c>
      <c r="K274" s="5" t="str">
        <f>IF(F274="B",LEFT('[1]TCE - ANEXO IV - Preencher'!M283,2),IF(F274="S",LEFT('[1]TCE - ANEXO IV - Preencher'!M283,7),IF('[1]TCE - ANEXO IV - Preencher'!H283="","")))</f>
        <v>3550308</v>
      </c>
      <c r="L274" s="7">
        <f>'[1]TCE - ANEXO IV - Preencher'!N283</f>
        <v>910.94</v>
      </c>
    </row>
    <row r="275" spans="1:12" s="8" customFormat="1" ht="19.5" customHeight="1" x14ac:dyDescent="0.2">
      <c r="A275" s="3">
        <f>IFERROR(VLOOKUP(B275,'[1]DADOS (OCULTAR)'!$Q$3:$S$136,3,0),"")</f>
        <v>10583920000214</v>
      </c>
      <c r="B275" s="4" t="str">
        <f>'[1]TCE - ANEXO IV - Preencher'!C284</f>
        <v>UPA IBURA - CG 015/2022</v>
      </c>
      <c r="C275" s="4" t="str">
        <f>'[1]TCE - ANEXO IV - Preencher'!E284</f>
        <v>5.17 - Manutenção de Software, Certificação Digital e Microfilmagem</v>
      </c>
      <c r="D275" s="3">
        <f>'[1]TCE - ANEXO IV - Preencher'!F284</f>
        <v>53113791000122</v>
      </c>
      <c r="E275" s="5" t="str">
        <f>'[1]TCE - ANEXO IV - Preencher'!G284</f>
        <v>TOTVS S.A</v>
      </c>
      <c r="F275" s="5" t="str">
        <f>'[1]TCE - ANEXO IV - Preencher'!H284</f>
        <v>S</v>
      </c>
      <c r="G275" s="5" t="str">
        <f>'[1]TCE - ANEXO IV - Preencher'!I284</f>
        <v>S</v>
      </c>
      <c r="H275" s="5">
        <f>'[1]TCE - ANEXO IV - Preencher'!J284</f>
        <v>3918813</v>
      </c>
      <c r="I275" s="6">
        <f>IF('[1]TCE - ANEXO IV - Preencher'!K284="","",'[1]TCE - ANEXO IV - Preencher'!K284)</f>
        <v>45539</v>
      </c>
      <c r="J275" s="5" t="str">
        <f>'[1]TCE - ANEXO IV - Preencher'!L284</f>
        <v>HUJV-VDST</v>
      </c>
      <c r="K275" s="5" t="str">
        <f>IF(F275="B",LEFT('[1]TCE - ANEXO IV - Preencher'!M284,2),IF(F275="S",LEFT('[1]TCE - ANEXO IV - Preencher'!M284,7),IF('[1]TCE - ANEXO IV - Preencher'!H284="","")))</f>
        <v>3550308</v>
      </c>
      <c r="L275" s="7">
        <f>'[1]TCE - ANEXO IV - Preencher'!N284</f>
        <v>1194.96</v>
      </c>
    </row>
    <row r="276" spans="1:12" s="8" customFormat="1" ht="19.5" customHeight="1" x14ac:dyDescent="0.2">
      <c r="A276" s="3">
        <f>IFERROR(VLOOKUP(B276,'[1]DADOS (OCULTAR)'!$Q$3:$S$136,3,0),"")</f>
        <v>10583920000214</v>
      </c>
      <c r="B276" s="4" t="str">
        <f>'[1]TCE - ANEXO IV - Preencher'!C285</f>
        <v>UPA IBURA - CG 015/2022</v>
      </c>
      <c r="C276" s="4" t="str">
        <f>'[1]TCE - ANEXO IV - Preencher'!E285</f>
        <v>5.17 - Manutenção de Software, Certificação Digital e Microfilmagem</v>
      </c>
      <c r="D276" s="3">
        <f>'[1]TCE - ANEXO IV - Preencher'!F285</f>
        <v>4069709000102</v>
      </c>
      <c r="E276" s="5" t="str">
        <f>'[1]TCE - ANEXO IV - Preencher'!G285</f>
        <v>BIONEXO DO BRASIL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488613</v>
      </c>
      <c r="I276" s="6">
        <f>IF('[1]TCE - ANEXO IV - Preencher'!K285="","",'[1]TCE - ANEXO IV - Preencher'!K285)</f>
        <v>45538</v>
      </c>
      <c r="J276" s="5" t="str">
        <f>'[1]TCE - ANEXO IV - Preencher'!L285</f>
        <v>N1YR-Y8TN</v>
      </c>
      <c r="K276" s="5" t="str">
        <f>IF(F276="B",LEFT('[1]TCE - ANEXO IV - Preencher'!M285,2),IF(F276="S",LEFT('[1]TCE - ANEXO IV - Preencher'!M285,7),IF('[1]TCE - ANEXO IV - Preencher'!H285="","")))</f>
        <v>3550308</v>
      </c>
      <c r="L276" s="7">
        <f>'[1]TCE - ANEXO IV - Preencher'!N285</f>
        <v>1000</v>
      </c>
    </row>
    <row r="277" spans="1:12" s="8" customFormat="1" ht="19.5" customHeight="1" x14ac:dyDescent="0.2">
      <c r="A277" s="3">
        <f>IFERROR(VLOOKUP(B277,'[1]DADOS (OCULTAR)'!$Q$3:$S$136,3,0),"")</f>
        <v>10583920000214</v>
      </c>
      <c r="B277" s="4" t="str">
        <f>'[1]TCE - ANEXO IV - Preencher'!C286</f>
        <v>UPA IBURA - CG 015/2022</v>
      </c>
      <c r="C277" s="4" t="str">
        <f>'[1]TCE - ANEXO IV - Preencher'!E286</f>
        <v>5.17 - Manutenção de Software, Certificação Digital e Microfilmagem</v>
      </c>
      <c r="D277" s="3">
        <f>'[1]TCE - ANEXO IV - Preencher'!F286</f>
        <v>9558104000190</v>
      </c>
      <c r="E277" s="5" t="str">
        <f>'[1]TCE - ANEXO IV - Preencher'!G286</f>
        <v>GOLDEN TECHNOLOGIA</v>
      </c>
      <c r="F277" s="5" t="str">
        <f>'[1]TCE - ANEXO IV - Preencher'!H286</f>
        <v>S</v>
      </c>
      <c r="G277" s="5" t="str">
        <f>'[1]TCE - ANEXO IV - Preencher'!I286</f>
        <v>N</v>
      </c>
      <c r="H277" s="5">
        <f>'[1]TCE - ANEXO IV - Preencher'!J286</f>
        <v>6336</v>
      </c>
      <c r="I277" s="6">
        <f>IF('[1]TCE - ANEXO IV - Preencher'!K286="","",'[1]TCE - ANEXO IV - Preencher'!K286)</f>
        <v>45537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239.4</v>
      </c>
    </row>
    <row r="278" spans="1:12" s="8" customFormat="1" ht="19.5" customHeight="1" x14ac:dyDescent="0.2">
      <c r="A278" s="3">
        <f>IFERROR(VLOOKUP(B278,'[1]DADOS (OCULTAR)'!$Q$3:$S$136,3,0),"")</f>
        <v>10583920000214</v>
      </c>
      <c r="B278" s="4" t="str">
        <f>'[1]TCE - ANEXO IV - Preencher'!C287</f>
        <v>UPA IBURA - CG 015/2022</v>
      </c>
      <c r="C278" s="4" t="str">
        <f>'[1]TCE - ANEXO IV - Preencher'!E287</f>
        <v>5.17 - Manutenção de Software, Certificação Digital e Microfilmagem</v>
      </c>
      <c r="D278" s="3">
        <f>'[1]TCE - ANEXO IV - Preencher'!F287</f>
        <v>42294818000104</v>
      </c>
      <c r="E278" s="5" t="str">
        <f>'[1]TCE - ANEXO IV - Preencher'!G287</f>
        <v>DALAX CONSULTORIA E SERVIÇOS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753</v>
      </c>
      <c r="I278" s="6">
        <f>IF('[1]TCE - ANEXO IV - Preencher'!K287="","",'[1]TCE - ANEXO IV - Preencher'!K287)</f>
        <v>45537</v>
      </c>
      <c r="J278" s="5" t="str">
        <f>'[1]TCE - ANEXO IV - Preencher'!L287</f>
        <v>76WS-97JS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533.99</v>
      </c>
    </row>
    <row r="279" spans="1:12" s="8" customFormat="1" ht="19.5" customHeight="1" x14ac:dyDescent="0.2">
      <c r="A279" s="3">
        <f>IFERROR(VLOOKUP(B279,'[1]DADOS (OCULTAR)'!$Q$3:$S$136,3,0),"")</f>
        <v>10583920000214</v>
      </c>
      <c r="B279" s="4" t="str">
        <f>'[1]TCE - ANEXO IV - Preencher'!C288</f>
        <v>UPA IBURA - CG 015/2022</v>
      </c>
      <c r="C279" s="4" t="str">
        <f>'[1]TCE - ANEXO IV - Preencher'!E288</f>
        <v>5.99 - Outros Serviços de Terceiros Pessoa Jurídica</v>
      </c>
      <c r="D279" s="3">
        <f>'[1]TCE - ANEXO IV - Preencher'!F288</f>
        <v>19362739000171</v>
      </c>
      <c r="E279" s="5" t="str">
        <f>'[1]TCE - ANEXO IV - Preencher'!G288</f>
        <v>MM DA SILVA TREINAMENTOS E SEDENVOLVIMENTOS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1006</v>
      </c>
      <c r="I279" s="6">
        <f>IF('[1]TCE - ANEXO IV - Preencher'!K288="","",'[1]TCE - ANEXO IV - Preencher'!K288)</f>
        <v>45552</v>
      </c>
      <c r="J279" s="5" t="str">
        <f>'[1]TCE - ANEXO IV - Preencher'!L288</f>
        <v>QHOYYVWFD</v>
      </c>
      <c r="K279" s="5" t="str">
        <f>IF(F279="B",LEFT('[1]TCE - ANEXO IV - Preencher'!M288,2),IF(F279="S",LEFT('[1]TCE - ANEXO IV - Preencher'!M288,7),IF('[1]TCE - ANEXO IV - Preencher'!H288="","")))</f>
        <v>2704302</v>
      </c>
      <c r="L279" s="7">
        <f>'[1]TCE - ANEXO IV - Preencher'!N288</f>
        <v>366.46</v>
      </c>
    </row>
    <row r="280" spans="1:12" s="8" customFormat="1" ht="19.5" customHeight="1" x14ac:dyDescent="0.2">
      <c r="A280" s="3">
        <f>IFERROR(VLOOKUP(B280,'[1]DADOS (OCULTAR)'!$Q$3:$S$136,3,0),"")</f>
        <v>10583920000214</v>
      </c>
      <c r="B280" s="4" t="str">
        <f>'[1]TCE - ANEXO IV - Preencher'!C289</f>
        <v>UPA IBURA - CG 015/2022</v>
      </c>
      <c r="C280" s="4" t="str">
        <f>'[1]TCE - ANEXO IV - Preencher'!E289</f>
        <v>5.99 - Outros Serviços de Terceiros Pessoa Jurídica</v>
      </c>
      <c r="D280" s="3">
        <f>'[1]TCE - ANEXO IV - Preencher'!F289</f>
        <v>35844207000127</v>
      </c>
      <c r="E280" s="5" t="str">
        <f>'[1]TCE - ANEXO IV - Preencher'!G289</f>
        <v>GILDENNES ALVES SOUSA GOMES</v>
      </c>
      <c r="F280" s="5" t="str">
        <f>'[1]TCE - ANEXO IV - Preencher'!H289</f>
        <v>S</v>
      </c>
      <c r="G280" s="5" t="str">
        <f>'[1]TCE - ANEXO IV - Preencher'!I289</f>
        <v>N</v>
      </c>
      <c r="H280" s="5">
        <f>'[1]TCE - ANEXO IV - Preencher'!J289</f>
        <v>20</v>
      </c>
      <c r="I280" s="6">
        <f>IF('[1]TCE - ANEXO IV - Preencher'!K289="","",'[1]TCE - ANEXO IV - Preencher'!K289)</f>
        <v>45560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114.29</v>
      </c>
    </row>
    <row r="281" spans="1:12" s="8" customFormat="1" ht="19.5" customHeight="1" x14ac:dyDescent="0.2">
      <c r="A281" s="3">
        <f>IFERROR(VLOOKUP(B281,'[1]DADOS (OCULTAR)'!$Q$3:$S$136,3,0),"")</f>
        <v>10583920000214</v>
      </c>
      <c r="B281" s="4" t="str">
        <f>'[1]TCE - ANEXO IV - Preencher'!C290</f>
        <v>UPA IBURA - CG 015/2022</v>
      </c>
      <c r="C281" s="4" t="str">
        <f>'[1]TCE - ANEXO IV - Preencher'!E290</f>
        <v>5.10 - Detetização/Tratamento de Resíduos e Afins</v>
      </c>
      <c r="D281" s="3">
        <f>'[1]TCE - ANEXO IV - Preencher'!F290</f>
        <v>10333266000100</v>
      </c>
      <c r="E281" s="5" t="str">
        <f>'[1]TCE - ANEXO IV - Preencher'!G290</f>
        <v>CARLOS ANTONIO DE OLIVEIRA MILET JUNIOR ME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11301</v>
      </c>
      <c r="I281" s="6">
        <f>IF('[1]TCE - ANEXO IV - Preencher'!K290="","",'[1]TCE - ANEXO IV - Preencher'!K290)</f>
        <v>45565</v>
      </c>
      <c r="J281" s="5" t="str">
        <f>'[1]TCE - ANEXO IV - Preencher'!L290</f>
        <v>Q2UJ-RPGH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160</v>
      </c>
    </row>
    <row r="282" spans="1:12" s="8" customFormat="1" ht="19.5" customHeight="1" x14ac:dyDescent="0.2">
      <c r="A282" s="3">
        <f>IFERROR(VLOOKUP(B282,'[1]DADOS (OCULTAR)'!$Q$3:$S$136,3,0),"")</f>
        <v>10583920000214</v>
      </c>
      <c r="B282" s="4" t="str">
        <f>'[1]TCE - ANEXO IV - Preencher'!C291</f>
        <v>UPA IBURA - CG 015/2022</v>
      </c>
      <c r="C282" s="4" t="str">
        <f>'[1]TCE - ANEXO IV - Preencher'!E291</f>
        <v>5.99 - Outros Serviços de Terceiros Pessoa Jurídica</v>
      </c>
      <c r="D282" s="3">
        <f>'[1]TCE - ANEXO IV - Preencher'!F291</f>
        <v>49928567000383</v>
      </c>
      <c r="E282" s="5" t="str">
        <f>'[1]TCE - ANEXO IV - Preencher'!G291</f>
        <v>DELOITTE TOUCHE</v>
      </c>
      <c r="F282" s="5" t="str">
        <f>'[1]TCE - ANEXO IV - Preencher'!H291</f>
        <v>S</v>
      </c>
      <c r="G282" s="5" t="str">
        <f>'[1]TCE - ANEXO IV - Preencher'!I291</f>
        <v>S</v>
      </c>
      <c r="H282" s="5">
        <f>'[1]TCE - ANEXO IV - Preencher'!J291</f>
        <v>1494</v>
      </c>
      <c r="I282" s="6">
        <f>IF('[1]TCE - ANEXO IV - Preencher'!K291="","",'[1]TCE - ANEXO IV - Preencher'!K291)</f>
        <v>45537</v>
      </c>
      <c r="J282" s="5" t="str">
        <f>'[1]TCE - ANEXO IV - Preencher'!L291</f>
        <v>RFBY-P8LB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1247.3</v>
      </c>
    </row>
    <row r="283" spans="1:12" s="8" customFormat="1" ht="19.5" customHeight="1" x14ac:dyDescent="0.2">
      <c r="A283" s="3">
        <f>IFERROR(VLOOKUP(B283,'[1]DADOS (OCULTAR)'!$Q$3:$S$136,3,0),"")</f>
        <v>10583920000214</v>
      </c>
      <c r="B283" s="4" t="str">
        <f>'[1]TCE - ANEXO IV - Preencher'!C292</f>
        <v>UPA IBURA - CG 015/2022</v>
      </c>
      <c r="C283" s="4" t="str">
        <f>'[1]TCE - ANEXO IV - Preencher'!E292</f>
        <v>5.99 - Outros Serviços de Terceiros Pessoa Jurídica</v>
      </c>
      <c r="D283" s="3">
        <f>'[1]TCE - ANEXO IV - Preencher'!F292</f>
        <v>7166553001482</v>
      </c>
      <c r="E283" s="5" t="str">
        <f>'[1]TCE - ANEXO IV - Preencher'!G292</f>
        <v>CENTRO DE EDUCAÇÃO PROFISSIONAL</v>
      </c>
      <c r="F283" s="5" t="str">
        <f>'[1]TCE - ANEXO IV - Preencher'!H292</f>
        <v>S</v>
      </c>
      <c r="G283" s="5" t="str">
        <f>'[1]TCE - ANEXO IV - Preencher'!I292</f>
        <v>S</v>
      </c>
      <c r="H283" s="5">
        <f>'[1]TCE - ANEXO IV - Preencher'!J292</f>
        <v>11896</v>
      </c>
      <c r="I283" s="6">
        <f>IF('[1]TCE - ANEXO IV - Preencher'!K292="","",'[1]TCE - ANEXO IV - Preencher'!K292)</f>
        <v>45541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577</v>
      </c>
    </row>
    <row r="284" spans="1:12" s="8" customFormat="1" ht="19.5" customHeight="1" x14ac:dyDescent="0.2">
      <c r="A284" s="3">
        <f>IFERROR(VLOOKUP(B284,'[1]DADOS (OCULTAR)'!$Q$3:$S$136,3,0),"")</f>
        <v>10583920000214</v>
      </c>
      <c r="B284" s="4" t="str">
        <f>'[1]TCE - ANEXO IV - Preencher'!C293</f>
        <v>UPA IBURA - CG 015/2022</v>
      </c>
      <c r="C284" s="4" t="str">
        <f>'[1]TCE - ANEXO IV - Preencher'!E293</f>
        <v>5.99 - Outros Serviços de Terceiros Pessoa Jurídica</v>
      </c>
      <c r="D284" s="3">
        <f>'[1]TCE - ANEXO IV - Preencher'!F293</f>
        <v>8276880000135</v>
      </c>
      <c r="E284" s="5" t="str">
        <f>'[1]TCE - ANEXO IV - Preencher'!G293</f>
        <v>JVG CONTABILIDADE LTDA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2688</v>
      </c>
      <c r="I284" s="6">
        <f>IF('[1]TCE - ANEXO IV - Preencher'!K293="","",'[1]TCE - ANEXO IV - Preencher'!K293)</f>
        <v>45555</v>
      </c>
      <c r="J284" s="5" t="str">
        <f>'[1]TCE - ANEXO IV - Preencher'!L293</f>
        <v>DS6U-7HHE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10013.049999999999</v>
      </c>
    </row>
    <row r="285" spans="1:12" s="8" customFormat="1" ht="19.5" customHeight="1" x14ac:dyDescent="0.2">
      <c r="A285" s="3">
        <f>IFERROR(VLOOKUP(B285,'[1]DADOS (OCULTAR)'!$Q$3:$S$136,3,0),"")</f>
        <v>10583920000214</v>
      </c>
      <c r="B285" s="4" t="str">
        <f>'[1]TCE - ANEXO IV - Preencher'!C294</f>
        <v>UPA IBURA - CG 015/2022</v>
      </c>
      <c r="C285" s="4" t="str">
        <f>'[1]TCE - ANEXO IV - Preencher'!E294</f>
        <v>5.99 - Outros Serviços de Terceiros Pessoa Jurídica</v>
      </c>
      <c r="D285" s="3">
        <f>'[1]TCE - ANEXO IV - Preencher'!F294</f>
        <v>1545203000126</v>
      </c>
      <c r="E285" s="5" t="str">
        <f>'[1]TCE - ANEXO IV - Preencher'!G294</f>
        <v>ENAE-EMPRESA NACIONAL DE ESTERILIZAÇÃO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14961</v>
      </c>
      <c r="I285" s="6">
        <f>IF('[1]TCE - ANEXO IV - Preencher'!K294="","",'[1]TCE - ANEXO IV - Preencher'!K294)</f>
        <v>45558</v>
      </c>
      <c r="J285" s="5" t="str">
        <f>'[1]TCE - ANEXO IV - Preencher'!L294</f>
        <v>QQ9I-GLZE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4200</v>
      </c>
    </row>
    <row r="286" spans="1:12" s="8" customFormat="1" ht="19.5" customHeight="1" x14ac:dyDescent="0.2">
      <c r="A286" s="3">
        <f>IFERROR(VLOOKUP(B286,'[1]DADOS (OCULTAR)'!$Q$3:$S$136,3,0),"")</f>
        <v>10583920000214</v>
      </c>
      <c r="B286" s="4" t="str">
        <f>'[1]TCE - ANEXO IV - Preencher'!C295</f>
        <v>UPA IBURA - CG 015/2022</v>
      </c>
      <c r="C286" s="4" t="str">
        <f>'[1]TCE - ANEXO IV - Preencher'!E295</f>
        <v>5.99 - Outros Serviços de Terceiros Pessoa Jurídica</v>
      </c>
      <c r="D286" s="3">
        <f>'[1]TCE - ANEXO IV - Preencher'!F295</f>
        <v>49346065000182</v>
      </c>
      <c r="E286" s="5" t="str">
        <f>'[1]TCE - ANEXO IV - Preencher'!G295</f>
        <v>LUCIANA BRASILEIRO SOCIEDADE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199</v>
      </c>
      <c r="I286" s="6">
        <f>IF('[1]TCE - ANEXO IV - Preencher'!K295="","",'[1]TCE - ANEXO IV - Preencher'!K295)</f>
        <v>45564</v>
      </c>
      <c r="J286" s="5" t="str">
        <f>'[1]TCE - ANEXO IV - Preencher'!L295</f>
        <v>CPLA-ZG3W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900.32</v>
      </c>
    </row>
    <row r="287" spans="1:12" s="8" customFormat="1" ht="19.5" customHeight="1" x14ac:dyDescent="0.2">
      <c r="A287" s="3">
        <f>IFERROR(VLOOKUP(B287,'[1]DADOS (OCULTAR)'!$Q$3:$S$136,3,0),"")</f>
        <v>10583920000214</v>
      </c>
      <c r="B287" s="4" t="str">
        <f>'[1]TCE - ANEXO IV - Preencher'!C296</f>
        <v>UPA IBURA - CG 015/2022</v>
      </c>
      <c r="C287" s="4" t="str">
        <f>'[1]TCE - ANEXO IV - Preencher'!E296</f>
        <v>5.99 - Outros Serviços de Terceiros Pessoa Jurídica</v>
      </c>
      <c r="D287" s="3">
        <f>'[1]TCE - ANEXO IV - Preencher'!F296</f>
        <v>24127434000115</v>
      </c>
      <c r="E287" s="5" t="str">
        <f>'[1]TCE - ANEXO IV - Preencher'!G296</f>
        <v>RODRIGO ALMENDRA E ADVOGADOS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950</v>
      </c>
      <c r="I287" s="6">
        <f>IF('[1]TCE - ANEXO IV - Preencher'!K296="","",'[1]TCE - ANEXO IV - Preencher'!K296)</f>
        <v>45560</v>
      </c>
      <c r="J287" s="5" t="str">
        <f>'[1]TCE - ANEXO IV - Preencher'!L296</f>
        <v>AFBZ-H7UW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1377.08</v>
      </c>
    </row>
    <row r="288" spans="1:12" s="8" customFormat="1" ht="19.5" customHeight="1" x14ac:dyDescent="0.2">
      <c r="A288" s="3">
        <f>IFERROR(VLOOKUP(B288,'[1]DADOS (OCULTAR)'!$Q$3:$S$136,3,0),"")</f>
        <v>10583920000214</v>
      </c>
      <c r="B288" s="4" t="str">
        <f>'[1]TCE - ANEXO IV - Preencher'!C297</f>
        <v>UPA IBURA - CG 015/2022</v>
      </c>
      <c r="C288" s="4" t="str">
        <f>'[1]TCE - ANEXO IV - Preencher'!E297</f>
        <v>5.99 - Outros Serviços de Terceiros Pessoa Jurídica</v>
      </c>
      <c r="D288" s="3">
        <f>'[1]TCE - ANEXO IV - Preencher'!F297</f>
        <v>3313161000123</v>
      </c>
      <c r="E288" s="5" t="str">
        <f>'[1]TCE - ANEXO IV - Preencher'!G297</f>
        <v>CENTRAL DE ATEND. MEDICO STO. EXPEDITO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23656</v>
      </c>
      <c r="I288" s="6">
        <f>IF('[1]TCE - ANEXO IV - Preencher'!K297="","",'[1]TCE - ANEXO IV - Preencher'!K297)</f>
        <v>45551</v>
      </c>
      <c r="J288" s="5" t="str">
        <f>'[1]TCE - ANEXO IV - Preencher'!L297</f>
        <v>KAZQ89253</v>
      </c>
      <c r="K288" s="5" t="str">
        <f>IF(F288="B",LEFT('[1]TCE - ANEXO IV - Preencher'!M297,2),IF(F288="S",LEFT('[1]TCE - ANEXO IV - Preencher'!M297,7),IF('[1]TCE - ANEXO IV - Preencher'!H297="","")))</f>
        <v>2607901</v>
      </c>
      <c r="L288" s="7">
        <f>'[1]TCE - ANEXO IV - Preencher'!N297</f>
        <v>2000</v>
      </c>
    </row>
    <row r="289" spans="1:12" s="8" customFormat="1" ht="19.5" customHeight="1" x14ac:dyDescent="0.2">
      <c r="A289" s="3">
        <f>IFERROR(VLOOKUP(B289,'[1]DADOS (OCULTAR)'!$Q$3:$S$136,3,0),"")</f>
        <v>10583920000214</v>
      </c>
      <c r="B289" s="4" t="str">
        <f>'[1]TCE - ANEXO IV - Preencher'!C298</f>
        <v>UPA IBURA - CG 015/2022</v>
      </c>
      <c r="C289" s="4" t="str">
        <f>'[1]TCE - ANEXO IV - Preencher'!E298</f>
        <v>5.5 - Reparo e Manutenção de Máquinas e Equipamentos</v>
      </c>
      <c r="D289" s="3">
        <f>'[1]TCE - ANEXO IV - Preencher'!F298</f>
        <v>18204483000101</v>
      </c>
      <c r="E289" s="5" t="str">
        <f>'[1]TCE - ANEXO IV - Preencher'!G298</f>
        <v>WAGNER FERNANDES SALES DA SILVA &amp; CIA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5083</v>
      </c>
      <c r="I289" s="6">
        <f>IF('[1]TCE - ANEXO IV - Preencher'!K298="","",'[1]TCE - ANEXO IV - Preencher'!K298)</f>
        <v>45558</v>
      </c>
      <c r="J289" s="5" t="str">
        <f>'[1]TCE - ANEXO IV - Preencher'!L298</f>
        <v>HOQTYHF5Y</v>
      </c>
      <c r="K289" s="5" t="str">
        <f>IF(F289="B",LEFT('[1]TCE - ANEXO IV - Preencher'!M298,2),IF(F289="S",LEFT('[1]TCE - ANEXO IV - Preencher'!M298,7),IF('[1]TCE - ANEXO IV - Preencher'!H298="","")))</f>
        <v>2704302</v>
      </c>
      <c r="L289" s="7">
        <f>'[1]TCE - ANEXO IV - Preencher'!N298</f>
        <v>900</v>
      </c>
    </row>
    <row r="290" spans="1:12" s="8" customFormat="1" ht="19.5" customHeight="1" x14ac:dyDescent="0.2">
      <c r="A290" s="3">
        <f>IFERROR(VLOOKUP(B290,'[1]DADOS (OCULTAR)'!$Q$3:$S$136,3,0),"")</f>
        <v>10583920000214</v>
      </c>
      <c r="B290" s="4" t="str">
        <f>'[1]TCE - ANEXO IV - Preencher'!C299</f>
        <v>UPA IBURA - CG 015/2022</v>
      </c>
      <c r="C290" s="4" t="str">
        <f>'[1]TCE - ANEXO IV - Preencher'!E299</f>
        <v>5.5 - Reparo e Manutenção de Máquinas e Equipamentos</v>
      </c>
      <c r="D290" s="3">
        <f>'[1]TCE - ANEXO IV - Preencher'!F299</f>
        <v>18204483000101</v>
      </c>
      <c r="E290" s="5" t="str">
        <f>'[1]TCE - ANEXO IV - Preencher'!G299</f>
        <v>WAGNER FERNANDES SALES DA SILVA &amp; CIA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5059</v>
      </c>
      <c r="I290" s="6">
        <f>IF('[1]TCE - ANEXO IV - Preencher'!K299="","",'[1]TCE - ANEXO IV - Preencher'!K299)</f>
        <v>45554</v>
      </c>
      <c r="J290" s="5" t="str">
        <f>'[1]TCE - ANEXO IV - Preencher'!L299</f>
        <v>F2TZLNMMT</v>
      </c>
      <c r="K290" s="5" t="str">
        <f>IF(F290="B",LEFT('[1]TCE - ANEXO IV - Preencher'!M299,2),IF(F290="S",LEFT('[1]TCE - ANEXO IV - Preencher'!M299,7),IF('[1]TCE - ANEXO IV - Preencher'!H299="","")))</f>
        <v>2704302</v>
      </c>
      <c r="L290" s="7">
        <f>'[1]TCE - ANEXO IV - Preencher'!N299</f>
        <v>650</v>
      </c>
    </row>
    <row r="291" spans="1:12" s="8" customFormat="1" ht="19.5" customHeight="1" x14ac:dyDescent="0.2">
      <c r="A291" s="3">
        <f>IFERROR(VLOOKUP(B291,'[1]DADOS (OCULTAR)'!$Q$3:$S$136,3,0),"")</f>
        <v>10583920000214</v>
      </c>
      <c r="B291" s="4" t="str">
        <f>'[1]TCE - ANEXO IV - Preencher'!C300</f>
        <v>UPA IBURA - CG 015/2022</v>
      </c>
      <c r="C291" s="4" t="str">
        <f>'[1]TCE - ANEXO IV - Preencher'!E300</f>
        <v>5.5 - Reparo e Manutenção de Máquinas e Equipamentos</v>
      </c>
      <c r="D291" s="3">
        <f>'[1]TCE - ANEXO IV - Preencher'!F300</f>
        <v>18204483000101</v>
      </c>
      <c r="E291" s="5" t="str">
        <f>'[1]TCE - ANEXO IV - Preencher'!G300</f>
        <v>WAGNER FERNANDES SALES DA SILVA &amp; CIA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5060</v>
      </c>
      <c r="I291" s="6">
        <f>IF('[1]TCE - ANEXO IV - Preencher'!K300="","",'[1]TCE - ANEXO IV - Preencher'!K300)</f>
        <v>45554</v>
      </c>
      <c r="J291" s="5" t="str">
        <f>'[1]TCE - ANEXO IV - Preencher'!L300</f>
        <v>SCFQQSL7R</v>
      </c>
      <c r="K291" s="5" t="str">
        <f>IF(F291="B",LEFT('[1]TCE - ANEXO IV - Preencher'!M300,2),IF(F291="S",LEFT('[1]TCE - ANEXO IV - Preencher'!M300,7),IF('[1]TCE - ANEXO IV - Preencher'!H300="","")))</f>
        <v>2704302</v>
      </c>
      <c r="L291" s="7">
        <f>'[1]TCE - ANEXO IV - Preencher'!N300</f>
        <v>1200</v>
      </c>
    </row>
    <row r="292" spans="1:12" s="8" customFormat="1" ht="19.5" customHeight="1" x14ac:dyDescent="0.2">
      <c r="A292" s="3">
        <f>IFERROR(VLOOKUP(B292,'[1]DADOS (OCULTAR)'!$Q$3:$S$136,3,0),"")</f>
        <v>10583920000214</v>
      </c>
      <c r="B292" s="4" t="str">
        <f>'[1]TCE - ANEXO IV - Preencher'!C301</f>
        <v>UPA IBURA - CG 015/2022</v>
      </c>
      <c r="C292" s="4" t="str">
        <f>'[1]TCE - ANEXO IV - Preencher'!E301</f>
        <v>5.5 - Reparo e Manutenção de Máquinas e Equipamentos</v>
      </c>
      <c r="D292" s="3">
        <f>'[1]TCE - ANEXO IV - Preencher'!F301</f>
        <v>18204483000101</v>
      </c>
      <c r="E292" s="5" t="str">
        <f>'[1]TCE - ANEXO IV - Preencher'!G301</f>
        <v>WAGNER FERNANDES SALES DA SILVA &amp; CIA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5061</v>
      </c>
      <c r="I292" s="6">
        <f>IF('[1]TCE - ANEXO IV - Preencher'!K301="","",'[1]TCE - ANEXO IV - Preencher'!K301)</f>
        <v>45555</v>
      </c>
      <c r="J292" s="5" t="str">
        <f>'[1]TCE - ANEXO IV - Preencher'!L301</f>
        <v>LI77KYVZY</v>
      </c>
      <c r="K292" s="5" t="str">
        <f>IF(F292="B",LEFT('[1]TCE - ANEXO IV - Preencher'!M301,2),IF(F292="S",LEFT('[1]TCE - ANEXO IV - Preencher'!M301,7),IF('[1]TCE - ANEXO IV - Preencher'!H301="","")))</f>
        <v>2704302</v>
      </c>
      <c r="L292" s="7">
        <f>'[1]TCE - ANEXO IV - Preencher'!N301</f>
        <v>2851.23</v>
      </c>
    </row>
    <row r="293" spans="1:12" s="8" customFormat="1" ht="19.5" customHeight="1" x14ac:dyDescent="0.2">
      <c r="A293" s="3">
        <f>IFERROR(VLOOKUP(B293,'[1]DADOS (OCULTAR)'!$Q$3:$S$136,3,0),"")</f>
        <v>10583920000214</v>
      </c>
      <c r="B293" s="4" t="str">
        <f>'[1]TCE - ANEXO IV - Preencher'!C302</f>
        <v>UPA IBURA - CG 015/2022</v>
      </c>
      <c r="C293" s="4" t="str">
        <f>'[1]TCE - ANEXO IV - Preencher'!E302</f>
        <v>5.5 - Reparo e Manutenção de Máquinas e Equipamentos</v>
      </c>
      <c r="D293" s="3">
        <f>'[1]TCE - ANEXO IV - Preencher'!F302</f>
        <v>40893042000113</v>
      </c>
      <c r="E293" s="5" t="str">
        <f>'[1]TCE - ANEXO IV - Preencher'!G302</f>
        <v>GERASTEP GERADORES ASSISTENCIA TECNICA E PEÇAS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51974</v>
      </c>
      <c r="I293" s="6">
        <f>IF('[1]TCE - ANEXO IV - Preencher'!K302="","",'[1]TCE - ANEXO IV - Preencher'!K302)</f>
        <v>45553</v>
      </c>
      <c r="J293" s="5" t="str">
        <f>'[1]TCE - ANEXO IV - Preencher'!L302</f>
        <v>UCP5-HQSD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400</v>
      </c>
    </row>
    <row r="294" spans="1:12" s="8" customFormat="1" ht="19.5" customHeight="1" x14ac:dyDescent="0.2">
      <c r="A294" s="3">
        <f>IFERROR(VLOOKUP(B294,'[1]DADOS (OCULTAR)'!$Q$3:$S$136,3,0),"")</f>
        <v>10583920000214</v>
      </c>
      <c r="B294" s="4" t="str">
        <f>'[1]TCE - ANEXO IV - Preencher'!C303</f>
        <v>UPA IBURA - CG 015/2022</v>
      </c>
      <c r="C294" s="4" t="str">
        <f>'[1]TCE - ANEXO IV - Preencher'!E303</f>
        <v>5.5 - Reparo e Manutenção de Máquinas e Equipamentos</v>
      </c>
      <c r="D294" s="3">
        <f>'[1]TCE - ANEXO IV - Preencher'!F303</f>
        <v>13549364000177</v>
      </c>
      <c r="E294" s="5" t="str">
        <f>'[1]TCE - ANEXO IV - Preencher'!G303</f>
        <v>GIL REFRIGERAÇÃO LUIZ BEZERRA</v>
      </c>
      <c r="F294" s="5" t="str">
        <f>'[1]TCE - ANEXO IV - Preencher'!H303</f>
        <v>S</v>
      </c>
      <c r="G294" s="5" t="str">
        <f>'[1]TCE - ANEXO IV - Preencher'!I303</f>
        <v>N</v>
      </c>
      <c r="H294" s="5" t="str">
        <f>'[1]TCE - ANEXO IV - Preencher'!J303</f>
        <v>45</v>
      </c>
      <c r="I294" s="6">
        <f>IF('[1]TCE - ANEXO IV - Preencher'!K303="","",'[1]TCE - ANEXO IV - Preencher'!K303)</f>
        <v>45562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4300</v>
      </c>
    </row>
    <row r="295" spans="1:12" s="8" customFormat="1" ht="19.5" customHeight="1" x14ac:dyDescent="0.2">
      <c r="A295" s="3">
        <f>IFERROR(VLOOKUP(B295,'[1]DADOS (OCULTAR)'!$Q$3:$S$136,3,0),"")</f>
        <v>10583920000214</v>
      </c>
      <c r="B295" s="4" t="str">
        <f>'[1]TCE - ANEXO IV - Preencher'!C304</f>
        <v>UPA IBURA - CG 015/2022</v>
      </c>
      <c r="C295" s="4" t="str">
        <f>'[1]TCE - ANEXO IV - Preencher'!E304</f>
        <v>5.5 - Reparo e Manutenção de Máquinas e Equipamentos</v>
      </c>
      <c r="D295" s="3">
        <f>'[1]TCE - ANEXO IV - Preencher'!F304</f>
        <v>8845988000100</v>
      </c>
      <c r="E295" s="5" t="str">
        <f>'[1]TCE - ANEXO IV - Preencher'!G304</f>
        <v>ACESSPLUS MANUTENÇÃO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6661</v>
      </c>
      <c r="I295" s="6">
        <f>IF('[1]TCE - ANEXO IV - Preencher'!K304="","",'[1]TCE - ANEXO IV - Preencher'!K304)</f>
        <v>45566</v>
      </c>
      <c r="J295" s="5" t="str">
        <f>'[1]TCE - ANEXO IV - Preencher'!L304</f>
        <v>JKLS-BUMC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420.64</v>
      </c>
    </row>
    <row r="296" spans="1:12" s="8" customFormat="1" ht="19.5" customHeight="1" x14ac:dyDescent="0.2">
      <c r="A296" s="3">
        <f>IFERROR(VLOOKUP(B296,'[1]DADOS (OCULTAR)'!$Q$3:$S$136,3,0),"")</f>
        <v>10583920000214</v>
      </c>
      <c r="B296" s="4" t="str">
        <f>'[1]TCE - ANEXO IV - Preencher'!C305</f>
        <v>UPA IBURA - CG 015/2022</v>
      </c>
      <c r="C296" s="4" t="str">
        <f>'[1]TCE - ANEXO IV - Preencher'!E305</f>
        <v>5.5 - Reparo e Manutenção de Máquinas e Equipamentos</v>
      </c>
      <c r="D296" s="3">
        <f>'[1]TCE - ANEXO IV - Preencher'!F305</f>
        <v>41894073000151</v>
      </c>
      <c r="E296" s="5" t="str">
        <f>'[1]TCE - ANEXO IV - Preencher'!G305</f>
        <v>ELETRIK ENGENHARIA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127</v>
      </c>
      <c r="I296" s="6">
        <f>IF('[1]TCE - ANEXO IV - Preencher'!K305="","",'[1]TCE - ANEXO IV - Preencher'!K305)</f>
        <v>45561</v>
      </c>
      <c r="J296" s="5" t="str">
        <f>'[1]TCE - ANEXO IV - Preencher'!L305</f>
        <v>SKNK17692</v>
      </c>
      <c r="K296" s="5" t="str">
        <f>IF(F296="B",LEFT('[1]TCE - ANEXO IV - Preencher'!M305,2),IF(F296="S",LEFT('[1]TCE - ANEXO IV - Preencher'!M305,7),IF('[1]TCE - ANEXO IV - Preencher'!H305="","")))</f>
        <v>2609600</v>
      </c>
      <c r="L296" s="7">
        <f>'[1]TCE - ANEXO IV - Preencher'!N305</f>
        <v>365.46</v>
      </c>
    </row>
    <row r="297" spans="1:12" s="8" customFormat="1" ht="19.5" customHeight="1" x14ac:dyDescent="0.2">
      <c r="A297" s="3">
        <f>IFERROR(VLOOKUP(B297,'[1]DADOS (OCULTAR)'!$Q$3:$S$136,3,0),"")</f>
        <v>10583920000214</v>
      </c>
      <c r="B297" s="4" t="str">
        <f>'[1]TCE - ANEXO IV - Preencher'!C306</f>
        <v>UPA IBURA - CG 015/2022</v>
      </c>
      <c r="C297" s="4" t="str">
        <f>'[1]TCE - ANEXO IV - Preencher'!E306</f>
        <v>5.5 - Reparo e Manutenção de Máquinas e Equipamentos</v>
      </c>
      <c r="D297" s="3">
        <f>'[1]TCE - ANEXO IV - Preencher'!F306</f>
        <v>29268757000142</v>
      </c>
      <c r="E297" s="5" t="str">
        <f>'[1]TCE - ANEXO IV - Preencher'!G306</f>
        <v>RODRIGUES ALVES DE SANTANA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23</v>
      </c>
      <c r="I297" s="6">
        <f>IF('[1]TCE - ANEXO IV - Preencher'!K306="","",'[1]TCE - ANEXO IV - Preencher'!K306)</f>
        <v>45544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7010</v>
      </c>
    </row>
    <row r="298" spans="1:12" s="8" customFormat="1" ht="19.5" customHeight="1" x14ac:dyDescent="0.2">
      <c r="A298" s="3">
        <f>IFERROR(VLOOKUP(B298,'[1]DADOS (OCULTAR)'!$Q$3:$S$136,3,0),"")</f>
        <v>10583920000214</v>
      </c>
      <c r="B298" s="4" t="str">
        <f>'[1]TCE - ANEXO IV - Preencher'!C307</f>
        <v>UPA IBURA - CG 015/2022</v>
      </c>
      <c r="C298" s="4" t="str">
        <f>'[1]TCE - ANEXO IV - Preencher'!E307</f>
        <v>5.5 - Reparo e Manutenção de Máquinas e Equipamentos</v>
      </c>
      <c r="D298" s="3">
        <f>'[1]TCE - ANEXO IV - Preencher'!F307</f>
        <v>29268757000142</v>
      </c>
      <c r="E298" s="5" t="str">
        <f>'[1]TCE - ANEXO IV - Preencher'!G307</f>
        <v>RODRIGUES ALVES DE SANTANA</v>
      </c>
      <c r="F298" s="5" t="str">
        <f>'[1]TCE - ANEXO IV - Preencher'!H307</f>
        <v>S</v>
      </c>
      <c r="G298" s="5" t="str">
        <f>'[1]TCE - ANEXO IV - Preencher'!I307</f>
        <v>N</v>
      </c>
      <c r="H298" s="5" t="str">
        <f>'[1]TCE - ANEXO IV - Preencher'!J307</f>
        <v>36</v>
      </c>
      <c r="I298" s="6">
        <f>IF('[1]TCE - ANEXO IV - Preencher'!K307="","",'[1]TCE - ANEXO IV - Preencher'!K307)</f>
        <v>45559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4640</v>
      </c>
    </row>
    <row r="299" spans="1:12" s="8" customFormat="1" ht="19.5" customHeight="1" x14ac:dyDescent="0.2">
      <c r="A299" s="3">
        <f>IFERROR(VLOOKUP(B299,'[1]DADOS (OCULTAR)'!$Q$3:$S$136,3,0),"")</f>
        <v>10583920000214</v>
      </c>
      <c r="B299" s="4" t="str">
        <f>'[1]TCE - ANEXO IV - Preencher'!C308</f>
        <v>UPA IBURA - CG 015/2022</v>
      </c>
      <c r="C299" s="4" t="str">
        <f>'[1]TCE - ANEXO IV - Preencher'!E308</f>
        <v>6 - Equipamento e Material Permanente</v>
      </c>
      <c r="D299" s="3">
        <f>'[1]TCE - ANEXO IV - Preencher'!F308</f>
        <v>61502324001941</v>
      </c>
      <c r="E299" s="5" t="str">
        <f>'[1]TCE - ANEXO IV - Preencher'!G308</f>
        <v>MAGALU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631702</v>
      </c>
      <c r="I299" s="6">
        <f>IF('[1]TCE - ANEXO IV - Preencher'!K308="","",'[1]TCE - ANEXO IV - Preencher'!K308)</f>
        <v>45552</v>
      </c>
      <c r="J299" s="5" t="str">
        <f>'[1]TCE - ANEXO IV - Preencher'!L308</f>
        <v>25240947960950090449550160006317021017331666</v>
      </c>
      <c r="K299" s="5" t="str">
        <f>IF(F299="B",LEFT('[1]TCE - ANEXO IV - Preencher'!M308,2),IF(F299="S",LEFT('[1]TCE - ANEXO IV - Preencher'!M308,7),IF('[1]TCE - ANEXO IV - Preencher'!H308="","")))</f>
        <v>25</v>
      </c>
      <c r="L299" s="7">
        <f>'[1]TCE - ANEXO IV - Preencher'!N308</f>
        <v>1566.55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2024-11-06T18:00:09Z</dcterms:created>
  <dcterms:modified xsi:type="dcterms:W3CDTF">2024-11-06T18:00:26Z</dcterms:modified>
</cp:coreProperties>
</file>