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T:\PCF 2024\EXCEL\"/>
    </mc:Choice>
  </mc:AlternateContent>
  <xr:revisionPtr revIDLastSave="0" documentId="8_{ECB1691F-58EF-4A15-B272-B8C09DD2C46E}" xr6:coauthVersionLast="47" xr6:coauthVersionMax="47" xr10:uidLastSave="{00000000-0000-0000-0000-000000000000}"/>
  <bookViews>
    <workbookView xWindow="-120" yWindow="-120" windowWidth="29040" windowHeight="15840" xr2:uid="{1EF60F46-EC2B-4E96-B75A-F1684E36A642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S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M4991" i="1"/>
  <c r="L4991" i="1"/>
  <c r="K4991" i="1"/>
  <c r="J4991" i="1"/>
  <c r="I4991" i="1"/>
  <c r="AB4991" i="1" s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M4983" i="1"/>
  <c r="L4983" i="1"/>
  <c r="K4983" i="1"/>
  <c r="J4983" i="1"/>
  <c r="I4983" i="1"/>
  <c r="AB4983" i="1" s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V4976" i="1"/>
  <c r="U4976" i="1"/>
  <c r="T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M4967" i="1"/>
  <c r="L4967" i="1"/>
  <c r="K4967" i="1"/>
  <c r="J4967" i="1"/>
  <c r="I4967" i="1"/>
  <c r="AB4967" i="1" s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P4959" i="1"/>
  <c r="O4959" i="1"/>
  <c r="N4959" i="1"/>
  <c r="M4959" i="1"/>
  <c r="L4959" i="1"/>
  <c r="K4959" i="1"/>
  <c r="J4959" i="1"/>
  <c r="I4959" i="1"/>
  <c r="AB4959" i="1" s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AB4941" i="1" s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AB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AB4939" i="1" s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AB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AB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AB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AB4907" i="1" s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AB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AB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B4893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AB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B4877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B4864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AB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B4848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AB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AB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AB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AB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B4829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M4816" i="1"/>
  <c r="L4816" i="1"/>
  <c r="K4816" i="1"/>
  <c r="J4816" i="1"/>
  <c r="AB4816" i="1" s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P4814" i="1"/>
  <c r="O4814" i="1"/>
  <c r="N4814" i="1"/>
  <c r="L4814" i="1"/>
  <c r="K4814" i="1"/>
  <c r="M4814" i="1" s="1"/>
  <c r="AB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AB4800" i="1" s="1"/>
  <c r="W4800" i="1"/>
  <c r="U4800" i="1"/>
  <c r="T4800" i="1"/>
  <c r="V4800" i="1" s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M4784" i="1"/>
  <c r="L4784" i="1"/>
  <c r="K4784" i="1"/>
  <c r="J4784" i="1"/>
  <c r="AB4784" i="1" s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B4782" i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AB4768" i="1" s="1"/>
  <c r="W4768" i="1"/>
  <c r="U4768" i="1"/>
  <c r="T4768" i="1"/>
  <c r="V4768" i="1" s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M4752" i="1"/>
  <c r="L4752" i="1"/>
  <c r="K4752" i="1"/>
  <c r="J4752" i="1"/>
  <c r="AB4752" i="1" s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P4750" i="1"/>
  <c r="O4750" i="1"/>
  <c r="N4750" i="1"/>
  <c r="L4750" i="1"/>
  <c r="K4750" i="1"/>
  <c r="M4750" i="1" s="1"/>
  <c r="AB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AB4736" i="1" s="1"/>
  <c r="W4736" i="1"/>
  <c r="U4736" i="1"/>
  <c r="T4736" i="1"/>
  <c r="V4736" i="1" s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S4715" i="1"/>
  <c r="R4715" i="1"/>
  <c r="Q4715" i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V4700" i="1" s="1"/>
  <c r="T4700" i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AB4695" i="1" s="1"/>
  <c r="W4695" i="1"/>
  <c r="U4695" i="1"/>
  <c r="T4695" i="1"/>
  <c r="V4695" i="1" s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AB4685" i="1" s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M4679" i="1"/>
  <c r="L4679" i="1"/>
  <c r="K4679" i="1"/>
  <c r="J4679" i="1"/>
  <c r="AB4679" i="1" s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B4677" i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P4661" i="1"/>
  <c r="O4661" i="1"/>
  <c r="N4661" i="1"/>
  <c r="L4661" i="1"/>
  <c r="K4661" i="1"/>
  <c r="M4661" i="1" s="1"/>
  <c r="AB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AB4653" i="1" s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M4647" i="1"/>
  <c r="L4647" i="1"/>
  <c r="K4647" i="1"/>
  <c r="J4647" i="1"/>
  <c r="AB4647" i="1" s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B4645" i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AB4621" i="1" s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M4615" i="1"/>
  <c r="L4615" i="1"/>
  <c r="K4615" i="1"/>
  <c r="J4615" i="1"/>
  <c r="AB4615" i="1" s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B4613" i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M4597" i="1" s="1"/>
  <c r="AB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AB4589" i="1" s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B4583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B4581" i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M4567" i="1"/>
  <c r="L4567" i="1"/>
  <c r="K4567" i="1"/>
  <c r="J4567" i="1"/>
  <c r="AB4567" i="1" s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AB4557" i="1" s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B4551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B4549" i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AB4525" i="1" s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AB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B4506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AB4487" i="1" s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AB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AB4471" i="1" s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AB4455" i="1" s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AB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AB4439" i="1" s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AB4423" i="1" s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AB4407" i="1" s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AB4391" i="1" s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AB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AB4375" i="1" s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M4359" i="1"/>
  <c r="L4359" i="1"/>
  <c r="K4359" i="1"/>
  <c r="J4359" i="1"/>
  <c r="I4359" i="1"/>
  <c r="AB4359" i="1" s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AB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AB4343" i="1" s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M4327" i="1"/>
  <c r="L4327" i="1"/>
  <c r="K4327" i="1"/>
  <c r="J4327" i="1"/>
  <c r="I4327" i="1"/>
  <c r="AB4327" i="1" s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AB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AB4311" i="1" s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M4295" i="1"/>
  <c r="L4295" i="1"/>
  <c r="K4295" i="1"/>
  <c r="J4295" i="1"/>
  <c r="I4295" i="1"/>
  <c r="AB4295" i="1" s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AB4251" i="1" s="1"/>
  <c r="H4251" i="1"/>
  <c r="G4251" i="1"/>
  <c r="F4251" i="1"/>
  <c r="E4251" i="1"/>
  <c r="D4251" i="1"/>
  <c r="B4251" i="1"/>
  <c r="A4251" i="1"/>
  <c r="AB4250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AB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AB4245" i="1" s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AB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AB4237" i="1" s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AB4231" i="1" s="1"/>
  <c r="H4231" i="1"/>
  <c r="G4231" i="1"/>
  <c r="F4231" i="1"/>
  <c r="E4231" i="1"/>
  <c r="D4231" i="1"/>
  <c r="B4231" i="1"/>
  <c r="A4231" i="1"/>
  <c r="AB4230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M4229" i="1" s="1"/>
  <c r="AB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AB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AB4217" i="1" s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AB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M4213" i="1" s="1"/>
  <c r="AB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AB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AB4201" i="1" s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AB4198" i="1" s="1"/>
  <c r="J4198" i="1"/>
  <c r="I4198" i="1"/>
  <c r="H4198" i="1"/>
  <c r="G4198" i="1"/>
  <c r="F4198" i="1"/>
  <c r="E4198" i="1"/>
  <c r="D4198" i="1"/>
  <c r="B4198" i="1"/>
  <c r="A4198" i="1" s="1"/>
  <c r="AB4197" i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AB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AB4181" i="1" s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AB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AB4173" i="1" s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AB4167" i="1" s="1"/>
  <c r="H4167" i="1"/>
  <c r="G4167" i="1"/>
  <c r="F4167" i="1"/>
  <c r="E4167" i="1"/>
  <c r="D4167" i="1"/>
  <c r="B4167" i="1"/>
  <c r="A4167" i="1"/>
  <c r="AB4166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AB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AB4153" i="1" s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AB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AB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AB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AB4137" i="1" s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AB4134" i="1" s="1"/>
  <c r="J4134" i="1"/>
  <c r="I4134" i="1"/>
  <c r="H4134" i="1"/>
  <c r="G4134" i="1"/>
  <c r="F4134" i="1"/>
  <c r="E4134" i="1"/>
  <c r="D4134" i="1"/>
  <c r="B4134" i="1"/>
  <c r="A4134" i="1" s="1"/>
  <c r="AB4133" i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AB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AB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M3992" i="1"/>
  <c r="L3992" i="1"/>
  <c r="K3992" i="1"/>
  <c r="J3992" i="1"/>
  <c r="I3992" i="1"/>
  <c r="AB3992" i="1" s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AB3986" i="1" s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AB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AB3970" i="1" s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AB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AB3954" i="1" s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AB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AB3938" i="1" s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AB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AB3922" i="1" s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AB3563" i="1" s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AB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AB3547" i="1" s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AB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AB3531" i="1" s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AB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AB3515" i="1" s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AB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AB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AB3499" i="1" s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AB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AB3483" i="1" s="1"/>
  <c r="H3483" i="1"/>
  <c r="G3483" i="1"/>
  <c r="F3483" i="1"/>
  <c r="E3483" i="1"/>
  <c r="D3483" i="1"/>
  <c r="B3483" i="1"/>
  <c r="A3483" i="1"/>
  <c r="AB3482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AB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AB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S3431" i="1"/>
  <c r="R3431" i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V3427" i="1" s="1"/>
  <c r="T3427" i="1"/>
  <c r="S3427" i="1"/>
  <c r="R3427" i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V3415" i="1" s="1"/>
  <c r="T3415" i="1"/>
  <c r="S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R3397" i="1"/>
  <c r="Q3397" i="1"/>
  <c r="S3397" i="1" s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AB3186" i="1" s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AB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AB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AB3164" i="1" s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P2982" i="1" s="1"/>
  <c r="N2982" i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S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AB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AB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AB2074" i="1" s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AB2066" i="1" s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AB2054" i="1" s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AB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AB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AB1396" i="1" s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AB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AB1380" i="1" s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AB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AB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V1200" i="1" s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V560" i="1" s="1"/>
  <c r="T560" i="1"/>
  <c r="S560" i="1"/>
  <c r="R560" i="1"/>
  <c r="Q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S540" i="1"/>
  <c r="R540" i="1"/>
  <c r="Q540" i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V536" i="1" s="1"/>
  <c r="R536" i="1"/>
  <c r="Q536" i="1"/>
  <c r="S536" i="1" s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R528" i="1"/>
  <c r="Q528" i="1"/>
  <c r="S528" i="1" s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S524" i="1"/>
  <c r="R524" i="1"/>
  <c r="Q524" i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AB523" i="1" s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T107" i="1"/>
  <c r="V107" i="1" s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P11" i="1" s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15" i="1" l="1"/>
  <c r="AB17" i="1"/>
  <c r="AB31" i="1"/>
  <c r="AB33" i="1"/>
  <c r="AB47" i="1"/>
  <c r="AB49" i="1"/>
  <c r="AB63" i="1"/>
  <c r="AB65" i="1"/>
  <c r="AB79" i="1"/>
  <c r="AB81" i="1"/>
  <c r="AB95" i="1"/>
  <c r="AB97" i="1"/>
  <c r="AB111" i="1"/>
  <c r="AB113" i="1"/>
  <c r="AB127" i="1"/>
  <c r="AB129" i="1"/>
  <c r="AB143" i="1"/>
  <c r="AB145" i="1"/>
  <c r="AB159" i="1"/>
  <c r="AB161" i="1"/>
  <c r="AB175" i="1"/>
  <c r="AB177" i="1"/>
  <c r="AB191" i="1"/>
  <c r="AB193" i="1"/>
  <c r="AB207" i="1"/>
  <c r="AB209" i="1"/>
  <c r="AB223" i="1"/>
  <c r="AB225" i="1"/>
  <c r="AB234" i="1"/>
  <c r="AB239" i="1"/>
  <c r="AB241" i="1"/>
  <c r="AB255" i="1"/>
  <c r="AB257" i="1"/>
  <c r="AB266" i="1"/>
  <c r="AB271" i="1"/>
  <c r="AB273" i="1"/>
  <c r="AB282" i="1"/>
  <c r="AB287" i="1"/>
  <c r="AB289" i="1"/>
  <c r="AB296" i="1"/>
  <c r="AB298" i="1"/>
  <c r="AB303" i="1"/>
  <c r="AB305" i="1"/>
  <c r="AB319" i="1"/>
  <c r="AB321" i="1"/>
  <c r="AB335" i="1"/>
  <c r="AB337" i="1"/>
  <c r="AB351" i="1"/>
  <c r="AB353" i="1"/>
  <c r="AB367" i="1"/>
  <c r="AB383" i="1"/>
  <c r="AB385" i="1"/>
  <c r="AB399" i="1"/>
  <c r="AB401" i="1"/>
  <c r="AB415" i="1"/>
  <c r="AB417" i="1"/>
  <c r="AB431" i="1"/>
  <c r="AB433" i="1"/>
  <c r="AB447" i="1"/>
  <c r="AB449" i="1"/>
  <c r="AB463" i="1"/>
  <c r="AB465" i="1"/>
  <c r="AB479" i="1"/>
  <c r="AB481" i="1"/>
  <c r="AB488" i="1"/>
  <c r="AB490" i="1"/>
  <c r="AB495" i="1"/>
  <c r="AB497" i="1"/>
  <c r="AB504" i="1"/>
  <c r="AB506" i="1"/>
  <c r="AB511" i="1"/>
  <c r="AB513" i="1"/>
  <c r="AB520" i="1"/>
  <c r="AB4" i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07" i="1"/>
  <c r="AB109" i="1"/>
  <c r="AB116" i="1"/>
  <c r="AB118" i="1"/>
  <c r="AB123" i="1"/>
  <c r="AB125" i="1"/>
  <c r="AB132" i="1"/>
  <c r="AB139" i="1"/>
  <c r="AB141" i="1"/>
  <c r="AB148" i="1"/>
  <c r="AB150" i="1"/>
  <c r="AB155" i="1"/>
  <c r="AB157" i="1"/>
  <c r="AB164" i="1"/>
  <c r="AB166" i="1"/>
  <c r="AB171" i="1"/>
  <c r="AB173" i="1"/>
  <c r="AB180" i="1"/>
  <c r="AB182" i="1"/>
  <c r="AB187" i="1"/>
  <c r="AB189" i="1"/>
  <c r="AB196" i="1"/>
  <c r="AB203" i="1"/>
  <c r="AB205" i="1"/>
  <c r="AB212" i="1"/>
  <c r="AB214" i="1"/>
  <c r="AB219" i="1"/>
  <c r="AB221" i="1"/>
  <c r="AB230" i="1"/>
  <c r="AB235" i="1"/>
  <c r="AB237" i="1"/>
  <c r="AB246" i="1"/>
  <c r="AB251" i="1"/>
  <c r="AB253" i="1"/>
  <c r="AB267" i="1"/>
  <c r="AB269" i="1"/>
  <c r="AB283" i="1"/>
  <c r="AB285" i="1"/>
  <c r="AB299" i="1"/>
  <c r="AB301" i="1"/>
  <c r="AB315" i="1"/>
  <c r="AB317" i="1"/>
  <c r="AB331" i="1"/>
  <c r="AB333" i="1"/>
  <c r="AB347" i="1"/>
  <c r="AB349" i="1"/>
  <c r="AB356" i="1"/>
  <c r="AB358" i="1"/>
  <c r="AB363" i="1"/>
  <c r="AB365" i="1"/>
  <c r="AB372" i="1"/>
  <c r="AB379" i="1"/>
  <c r="AB381" i="1"/>
  <c r="AB388" i="1"/>
  <c r="AB390" i="1"/>
  <c r="AB395" i="1"/>
  <c r="AB397" i="1"/>
  <c r="AB411" i="1"/>
  <c r="AB413" i="1"/>
  <c r="AB420" i="1"/>
  <c r="AB427" i="1"/>
  <c r="AB429" i="1"/>
  <c r="AB436" i="1"/>
  <c r="AB443" i="1"/>
  <c r="AB445" i="1"/>
  <c r="AB459" i="1"/>
  <c r="AB461" i="1"/>
  <c r="AB475" i="1"/>
  <c r="AB477" i="1"/>
  <c r="AB529" i="1"/>
  <c r="AB539" i="1"/>
  <c r="AB7" i="1"/>
  <c r="AB9" i="1"/>
  <c r="AB23" i="1"/>
  <c r="AB25" i="1"/>
  <c r="AB39" i="1"/>
  <c r="AB41" i="1"/>
  <c r="AB55" i="1"/>
  <c r="AB57" i="1"/>
  <c r="AB71" i="1"/>
  <c r="AB73" i="1"/>
  <c r="AB87" i="1"/>
  <c r="AB89" i="1"/>
  <c r="AB103" i="1"/>
  <c r="AB105" i="1"/>
  <c r="AB119" i="1"/>
  <c r="AB121" i="1"/>
  <c r="AB135" i="1"/>
  <c r="AB137" i="1"/>
  <c r="AB151" i="1"/>
  <c r="AB153" i="1"/>
  <c r="AB167" i="1"/>
  <c r="AB169" i="1"/>
  <c r="AB183" i="1"/>
  <c r="AB185" i="1"/>
  <c r="AB199" i="1"/>
  <c r="AB201" i="1"/>
  <c r="AB215" i="1"/>
  <c r="AB217" i="1"/>
  <c r="AB231" i="1"/>
  <c r="AB233" i="1"/>
  <c r="AB240" i="1"/>
  <c r="AB247" i="1"/>
  <c r="AB249" i="1"/>
  <c r="AB263" i="1"/>
  <c r="AB265" i="1"/>
  <c r="AB279" i="1"/>
  <c r="AB281" i="1"/>
  <c r="AB288" i="1"/>
  <c r="AB295" i="1"/>
  <c r="AB297" i="1"/>
  <c r="AB304" i="1"/>
  <c r="AB311" i="1"/>
  <c r="AB313" i="1"/>
  <c r="AB327" i="1"/>
  <c r="AB329" i="1"/>
  <c r="AB338" i="1"/>
  <c r="AB343" i="1"/>
  <c r="AB345" i="1"/>
  <c r="AB352" i="1"/>
  <c r="AB359" i="1"/>
  <c r="AB361" i="1"/>
  <c r="AB368" i="1"/>
  <c r="AB370" i="1"/>
  <c r="AB375" i="1"/>
  <c r="AB377" i="1"/>
  <c r="AB384" i="1"/>
  <c r="AB391" i="1"/>
  <c r="AB393" i="1"/>
  <c r="AB407" i="1"/>
  <c r="AB409" i="1"/>
  <c r="AB423" i="1"/>
  <c r="AB425" i="1"/>
  <c r="AB439" i="1"/>
  <c r="AB441" i="1"/>
  <c r="AB455" i="1"/>
  <c r="AB457" i="1"/>
  <c r="AB471" i="1"/>
  <c r="AB473" i="1"/>
  <c r="AB480" i="1"/>
  <c r="AB482" i="1"/>
  <c r="AB487" i="1"/>
  <c r="AB489" i="1"/>
  <c r="AB496" i="1"/>
  <c r="AB498" i="1"/>
  <c r="AB505" i="1"/>
  <c r="AB512" i="1"/>
  <c r="AB519" i="1"/>
  <c r="AB521" i="1"/>
  <c r="AB533" i="1"/>
  <c r="AB3" i="1"/>
  <c r="AB5" i="1"/>
  <c r="AB12" i="1"/>
  <c r="AB19" i="1"/>
  <c r="AB21" i="1"/>
  <c r="AB28" i="1"/>
  <c r="AB35" i="1"/>
  <c r="AB37" i="1"/>
  <c r="AB51" i="1"/>
  <c r="AB53" i="1"/>
  <c r="AB67" i="1"/>
  <c r="AB69" i="1"/>
  <c r="AB83" i="1"/>
  <c r="AB85" i="1"/>
  <c r="AB92" i="1"/>
  <c r="AB99" i="1"/>
  <c r="AB101" i="1"/>
  <c r="AB108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11" i="1"/>
  <c r="AB213" i="1"/>
  <c r="AB227" i="1"/>
  <c r="AB229" i="1"/>
  <c r="AB243" i="1"/>
  <c r="AB245" i="1"/>
  <c r="AB259" i="1"/>
  <c r="AB261" i="1"/>
  <c r="AB275" i="1"/>
  <c r="AB277" i="1"/>
  <c r="AB291" i="1"/>
  <c r="AB293" i="1"/>
  <c r="AB307" i="1"/>
  <c r="AB309" i="1"/>
  <c r="AB323" i="1"/>
  <c r="AB325" i="1"/>
  <c r="AB339" i="1"/>
  <c r="AB341" i="1"/>
  <c r="AB355" i="1"/>
  <c r="AB357" i="1"/>
  <c r="AB371" i="1"/>
  <c r="AB373" i="1"/>
  <c r="AB387" i="1"/>
  <c r="AB389" i="1"/>
  <c r="AB403" i="1"/>
  <c r="AB405" i="1"/>
  <c r="AB419" i="1"/>
  <c r="AB421" i="1"/>
  <c r="AB428" i="1"/>
  <c r="AB430" i="1"/>
  <c r="AB435" i="1"/>
  <c r="AB437" i="1"/>
  <c r="AB451" i="1"/>
  <c r="AB453" i="1"/>
  <c r="AB462" i="1"/>
  <c r="AB467" i="1"/>
  <c r="AB469" i="1"/>
  <c r="AB483" i="1"/>
  <c r="AB485" i="1"/>
  <c r="AB494" i="1"/>
  <c r="AB499" i="1"/>
  <c r="AB501" i="1"/>
  <c r="AB508" i="1"/>
  <c r="AB510" i="1"/>
  <c r="AB515" i="1"/>
  <c r="AB517" i="1"/>
  <c r="AB531" i="1"/>
  <c r="Z528" i="1"/>
  <c r="AB532" i="1"/>
  <c r="P536" i="1"/>
  <c r="Z536" i="1"/>
  <c r="M537" i="1"/>
  <c r="AB537" i="1" s="1"/>
  <c r="AB543" i="1"/>
  <c r="AB547" i="1"/>
  <c r="AB551" i="1"/>
  <c r="AB555" i="1"/>
  <c r="AB559" i="1"/>
  <c r="AB563" i="1"/>
  <c r="AB567" i="1"/>
  <c r="AB571" i="1"/>
  <c r="V574" i="1"/>
  <c r="AB575" i="1"/>
  <c r="AB586" i="1"/>
  <c r="AB588" i="1"/>
  <c r="AB602" i="1"/>
  <c r="AB604" i="1"/>
  <c r="AB618" i="1"/>
  <c r="AB620" i="1"/>
  <c r="AB634" i="1"/>
  <c r="AB636" i="1"/>
  <c r="AB650" i="1"/>
  <c r="AB652" i="1"/>
  <c r="AB666" i="1"/>
  <c r="AB668" i="1"/>
  <c r="AB682" i="1"/>
  <c r="AB684" i="1"/>
  <c r="AB698" i="1"/>
  <c r="AB700" i="1"/>
  <c r="AB714" i="1"/>
  <c r="AB716" i="1"/>
  <c r="AB730" i="1"/>
  <c r="AB732" i="1"/>
  <c r="AB746" i="1"/>
  <c r="AB748" i="1"/>
  <c r="AB762" i="1"/>
  <c r="AB764" i="1"/>
  <c r="AB778" i="1"/>
  <c r="AB780" i="1"/>
  <c r="AB794" i="1"/>
  <c r="AB796" i="1"/>
  <c r="AB810" i="1"/>
  <c r="AB812" i="1"/>
  <c r="AB819" i="1"/>
  <c r="AB821" i="1"/>
  <c r="AB826" i="1"/>
  <c r="AB828" i="1"/>
  <c r="AB842" i="1"/>
  <c r="AB844" i="1"/>
  <c r="AB858" i="1"/>
  <c r="AB860" i="1"/>
  <c r="AB874" i="1"/>
  <c r="AB876" i="1"/>
  <c r="AB890" i="1"/>
  <c r="AB892" i="1"/>
  <c r="AB906" i="1"/>
  <c r="AB908" i="1"/>
  <c r="AB922" i="1"/>
  <c r="AB924" i="1"/>
  <c r="AB938" i="1"/>
  <c r="AB940" i="1"/>
  <c r="AB954" i="1"/>
  <c r="AB956" i="1"/>
  <c r="AB970" i="1"/>
  <c r="AB972" i="1"/>
  <c r="AB986" i="1"/>
  <c r="AB988" i="1"/>
  <c r="AB1002" i="1"/>
  <c r="AB1004" i="1"/>
  <c r="AB1018" i="1"/>
  <c r="AB1020" i="1"/>
  <c r="AB1034" i="1"/>
  <c r="AB1036" i="1"/>
  <c r="AB1050" i="1"/>
  <c r="AB1052" i="1"/>
  <c r="AB1066" i="1"/>
  <c r="AB1068" i="1"/>
  <c r="AB1082" i="1"/>
  <c r="AB1084" i="1"/>
  <c r="AB1098" i="1"/>
  <c r="AB1100" i="1"/>
  <c r="AB1114" i="1"/>
  <c r="AB1116" i="1"/>
  <c r="AB1130" i="1"/>
  <c r="AB1132" i="1"/>
  <c r="AB1139" i="1"/>
  <c r="AB1146" i="1"/>
  <c r="AB1148" i="1"/>
  <c r="AB1155" i="1"/>
  <c r="AB1157" i="1"/>
  <c r="AB1162" i="1"/>
  <c r="AB1164" i="1"/>
  <c r="AB1171" i="1"/>
  <c r="AB1173" i="1"/>
  <c r="AB1178" i="1"/>
  <c r="AB1180" i="1"/>
  <c r="AB1187" i="1"/>
  <c r="AB1189" i="1"/>
  <c r="AB1194" i="1"/>
  <c r="AB1196" i="1"/>
  <c r="AB1203" i="1"/>
  <c r="AB1205" i="1"/>
  <c r="AB1210" i="1"/>
  <c r="AB1212" i="1"/>
  <c r="AB1219" i="1"/>
  <c r="AB1221" i="1"/>
  <c r="AB1226" i="1"/>
  <c r="AB1242" i="1"/>
  <c r="AB1244" i="1"/>
  <c r="AB1258" i="1"/>
  <c r="AB1260" i="1"/>
  <c r="AB1274" i="1"/>
  <c r="AB1276" i="1"/>
  <c r="AB1285" i="1"/>
  <c r="AB1290" i="1"/>
  <c r="AB1292" i="1"/>
  <c r="AB1301" i="1"/>
  <c r="AB1306" i="1"/>
  <c r="AB1308" i="1"/>
  <c r="AB1315" i="1"/>
  <c r="AB1317" i="1"/>
  <c r="AB1322" i="1"/>
  <c r="AB1324" i="1"/>
  <c r="AB1333" i="1"/>
  <c r="AB1338" i="1"/>
  <c r="AB1340" i="1"/>
  <c r="AB1347" i="1"/>
  <c r="AB1356" i="1"/>
  <c r="AB1362" i="1"/>
  <c r="AB522" i="1"/>
  <c r="AB530" i="1"/>
  <c r="AB538" i="1"/>
  <c r="AB582" i="1"/>
  <c r="AB584" i="1"/>
  <c r="AB591" i="1"/>
  <c r="AB593" i="1"/>
  <c r="AB598" i="1"/>
  <c r="AB600" i="1"/>
  <c r="AB607" i="1"/>
  <c r="AB609" i="1"/>
  <c r="AB614" i="1"/>
  <c r="AB616" i="1"/>
  <c r="AB623" i="1"/>
  <c r="AB625" i="1"/>
  <c r="AB630" i="1"/>
  <c r="AB632" i="1"/>
  <c r="AB639" i="1"/>
  <c r="AB641" i="1"/>
  <c r="AB646" i="1"/>
  <c r="AB648" i="1"/>
  <c r="AB655" i="1"/>
  <c r="AB657" i="1"/>
  <c r="AB662" i="1"/>
  <c r="AB664" i="1"/>
  <c r="AB671" i="1"/>
  <c r="AB673" i="1"/>
  <c r="AB678" i="1"/>
  <c r="AB680" i="1"/>
  <c r="AB694" i="1"/>
  <c r="AB696" i="1"/>
  <c r="AB710" i="1"/>
  <c r="AB712" i="1"/>
  <c r="AB719" i="1"/>
  <c r="AB726" i="1"/>
  <c r="AB728" i="1"/>
  <c r="AB735" i="1"/>
  <c r="AB737" i="1"/>
  <c r="AB742" i="1"/>
  <c r="AB744" i="1"/>
  <c r="AB758" i="1"/>
  <c r="AB760" i="1"/>
  <c r="AB767" i="1"/>
  <c r="AB769" i="1"/>
  <c r="AB774" i="1"/>
  <c r="AB776" i="1"/>
  <c r="AB783" i="1"/>
  <c r="AB785" i="1"/>
  <c r="AB790" i="1"/>
  <c r="AB792" i="1"/>
  <c r="AB806" i="1"/>
  <c r="AB808" i="1"/>
  <c r="AB822" i="1"/>
  <c r="AB824" i="1"/>
  <c r="AB838" i="1"/>
  <c r="AB840" i="1"/>
  <c r="AB854" i="1"/>
  <c r="AB856" i="1"/>
  <c r="AB870" i="1"/>
  <c r="AB872" i="1"/>
  <c r="AB879" i="1"/>
  <c r="AB881" i="1"/>
  <c r="AB886" i="1"/>
  <c r="AB888" i="1"/>
  <c r="AB902" i="1"/>
  <c r="AB904" i="1"/>
  <c r="AB911" i="1"/>
  <c r="AB918" i="1"/>
  <c r="AB920" i="1"/>
  <c r="AB927" i="1"/>
  <c r="AB929" i="1"/>
  <c r="AB934" i="1"/>
  <c r="AB936" i="1"/>
  <c r="AB943" i="1"/>
  <c r="AB945" i="1"/>
  <c r="AB950" i="1"/>
  <c r="AB952" i="1"/>
  <c r="AB959" i="1"/>
  <c r="AB961" i="1"/>
  <c r="AB966" i="1"/>
  <c r="AB968" i="1"/>
  <c r="AB975" i="1"/>
  <c r="AB977" i="1"/>
  <c r="AB982" i="1"/>
  <c r="AB984" i="1"/>
  <c r="AB991" i="1"/>
  <c r="AB993" i="1"/>
  <c r="AB998" i="1"/>
  <c r="AB1000" i="1"/>
  <c r="AB1007" i="1"/>
  <c r="AB1014" i="1"/>
  <c r="AB1016" i="1"/>
  <c r="AB1023" i="1"/>
  <c r="AB1025" i="1"/>
  <c r="AB1030" i="1"/>
  <c r="AB1032" i="1"/>
  <c r="AB1039" i="1"/>
  <c r="AB1041" i="1"/>
  <c r="AB1046" i="1"/>
  <c r="AB1048" i="1"/>
  <c r="AB1055" i="1"/>
  <c r="AB1057" i="1"/>
  <c r="AB1062" i="1"/>
  <c r="AB1064" i="1"/>
  <c r="AB1071" i="1"/>
  <c r="AB1073" i="1"/>
  <c r="AB1078" i="1"/>
  <c r="AB1080" i="1"/>
  <c r="AB1094" i="1"/>
  <c r="AB1096" i="1"/>
  <c r="AB1110" i="1"/>
  <c r="AB1112" i="1"/>
  <c r="AB1126" i="1"/>
  <c r="AB1128" i="1"/>
  <c r="AB1142" i="1"/>
  <c r="AB1144" i="1"/>
  <c r="AB1158" i="1"/>
  <c r="AB1160" i="1"/>
  <c r="AB1174" i="1"/>
  <c r="AB1176" i="1"/>
  <c r="AB1190" i="1"/>
  <c r="AB1192" i="1"/>
  <c r="AB1206" i="1"/>
  <c r="AB1208" i="1"/>
  <c r="AB1222" i="1"/>
  <c r="AB1224" i="1"/>
  <c r="AB1231" i="1"/>
  <c r="AB1233" i="1"/>
  <c r="AB1238" i="1"/>
  <c r="AB1240" i="1"/>
  <c r="AB1247" i="1"/>
  <c r="AB1254" i="1"/>
  <c r="AB1256" i="1"/>
  <c r="AB1263" i="1"/>
  <c r="AB1270" i="1"/>
  <c r="AB1272" i="1"/>
  <c r="AB1279" i="1"/>
  <c r="AB1281" i="1"/>
  <c r="AB1286" i="1"/>
  <c r="AB1288" i="1"/>
  <c r="AB1295" i="1"/>
  <c r="AB1297" i="1"/>
  <c r="AB1302" i="1"/>
  <c r="AB1304" i="1"/>
  <c r="AB1311" i="1"/>
  <c r="AB1313" i="1"/>
  <c r="AB1318" i="1"/>
  <c r="AB1320" i="1"/>
  <c r="AB1327" i="1"/>
  <c r="AB1329" i="1"/>
  <c r="AB1334" i="1"/>
  <c r="AB1336" i="1"/>
  <c r="AB1343" i="1"/>
  <c r="AB1345" i="1"/>
  <c r="AB1352" i="1"/>
  <c r="AB1359" i="1"/>
  <c r="AB1364" i="1"/>
  <c r="AB1368" i="1"/>
  <c r="AB528" i="1"/>
  <c r="AB536" i="1"/>
  <c r="AB542" i="1"/>
  <c r="AB546" i="1"/>
  <c r="AB550" i="1"/>
  <c r="AB554" i="1"/>
  <c r="AB556" i="1"/>
  <c r="AB558" i="1"/>
  <c r="AB562" i="1"/>
  <c r="AB566" i="1"/>
  <c r="AB570" i="1"/>
  <c r="AB574" i="1"/>
  <c r="AB580" i="1"/>
  <c r="AB594" i="1"/>
  <c r="AB596" i="1"/>
  <c r="AB610" i="1"/>
  <c r="AB612" i="1"/>
  <c r="AB626" i="1"/>
  <c r="AB628" i="1"/>
  <c r="AB642" i="1"/>
  <c r="AB644" i="1"/>
  <c r="AB658" i="1"/>
  <c r="AB660" i="1"/>
  <c r="AB674" i="1"/>
  <c r="AB676" i="1"/>
  <c r="AB690" i="1"/>
  <c r="AB692" i="1"/>
  <c r="AB706" i="1"/>
  <c r="AB708" i="1"/>
  <c r="AB722" i="1"/>
  <c r="AB724" i="1"/>
  <c r="AB738" i="1"/>
  <c r="AB740" i="1"/>
  <c r="AB754" i="1"/>
  <c r="AB756" i="1"/>
  <c r="AB770" i="1"/>
  <c r="AB772" i="1"/>
  <c r="AB786" i="1"/>
  <c r="AB788" i="1"/>
  <c r="AB802" i="1"/>
  <c r="AB804" i="1"/>
  <c r="AB811" i="1"/>
  <c r="AB813" i="1"/>
  <c r="AB818" i="1"/>
  <c r="AB820" i="1"/>
  <c r="AB834" i="1"/>
  <c r="AB836" i="1"/>
  <c r="AB850" i="1"/>
  <c r="AB852" i="1"/>
  <c r="AB866" i="1"/>
  <c r="AB868" i="1"/>
  <c r="AB882" i="1"/>
  <c r="AB884" i="1"/>
  <c r="AB898" i="1"/>
  <c r="AB900" i="1"/>
  <c r="AB914" i="1"/>
  <c r="AB916" i="1"/>
  <c r="AB930" i="1"/>
  <c r="AB932" i="1"/>
  <c r="AB946" i="1"/>
  <c r="AB948" i="1"/>
  <c r="AB962" i="1"/>
  <c r="AB964" i="1"/>
  <c r="AB978" i="1"/>
  <c r="AB980" i="1"/>
  <c r="AB994" i="1"/>
  <c r="AB996" i="1"/>
  <c r="AB1010" i="1"/>
  <c r="AB1012" i="1"/>
  <c r="AB1026" i="1"/>
  <c r="AB1028" i="1"/>
  <c r="AB1042" i="1"/>
  <c r="AB1044" i="1"/>
  <c r="AB1058" i="1"/>
  <c r="AB1060" i="1"/>
  <c r="AB1074" i="1"/>
  <c r="AB1076" i="1"/>
  <c r="AB1090" i="1"/>
  <c r="AB1092" i="1"/>
  <c r="AB1106" i="1"/>
  <c r="AB1108" i="1"/>
  <c r="AB1122" i="1"/>
  <c r="AB1124" i="1"/>
  <c r="AB1138" i="1"/>
  <c r="AB1140" i="1"/>
  <c r="AB1154" i="1"/>
  <c r="AB1156" i="1"/>
  <c r="AB1170" i="1"/>
  <c r="AB1172" i="1"/>
  <c r="AB1179" i="1"/>
  <c r="AB1181" i="1"/>
  <c r="AB1186" i="1"/>
  <c r="AB1188" i="1"/>
  <c r="AB1202" i="1"/>
  <c r="AB1204" i="1"/>
  <c r="AB1218" i="1"/>
  <c r="AB1220" i="1"/>
  <c r="AB1234" i="1"/>
  <c r="AB1236" i="1"/>
  <c r="AB1250" i="1"/>
  <c r="AB1252" i="1"/>
  <c r="AB1266" i="1"/>
  <c r="AB1268" i="1"/>
  <c r="V524" i="1"/>
  <c r="AB524" i="1" s="1"/>
  <c r="S525" i="1"/>
  <c r="AB525" i="1" s="1"/>
  <c r="AB526" i="1"/>
  <c r="AB534" i="1"/>
  <c r="V540" i="1"/>
  <c r="AB540" i="1" s="1"/>
  <c r="S541" i="1"/>
  <c r="AB541" i="1" s="1"/>
  <c r="P544" i="1"/>
  <c r="AB544" i="1" s="1"/>
  <c r="M545" i="1"/>
  <c r="AB545" i="1" s="1"/>
  <c r="P548" i="1"/>
  <c r="AB548" i="1" s="1"/>
  <c r="P552" i="1"/>
  <c r="AB552" i="1" s="1"/>
  <c r="M553" i="1"/>
  <c r="AB553" i="1" s="1"/>
  <c r="M557" i="1"/>
  <c r="AB557" i="1" s="1"/>
  <c r="P560" i="1"/>
  <c r="AB560" i="1" s="1"/>
  <c r="M561" i="1"/>
  <c r="AB561" i="1" s="1"/>
  <c r="P564" i="1"/>
  <c r="AB564" i="1" s="1"/>
  <c r="M565" i="1"/>
  <c r="AB565" i="1" s="1"/>
  <c r="P568" i="1"/>
  <c r="AB568" i="1" s="1"/>
  <c r="M569" i="1"/>
  <c r="AB569" i="1" s="1"/>
  <c r="P572" i="1"/>
  <c r="AB572" i="1" s="1"/>
  <c r="M577" i="1"/>
  <c r="AB577" i="1" s="1"/>
  <c r="AB583" i="1"/>
  <c r="AB585" i="1"/>
  <c r="AB590" i="1"/>
  <c r="AB592" i="1"/>
  <c r="AB599" i="1"/>
  <c r="AB601" i="1"/>
  <c r="AB606" i="1"/>
  <c r="AB608" i="1"/>
  <c r="AB615" i="1"/>
  <c r="AB617" i="1"/>
  <c r="AB622" i="1"/>
  <c r="AB624" i="1"/>
  <c r="AB631" i="1"/>
  <c r="AB633" i="1"/>
  <c r="AB638" i="1"/>
  <c r="AB640" i="1"/>
  <c r="AB649" i="1"/>
  <c r="AB654" i="1"/>
  <c r="AB656" i="1"/>
  <c r="AB663" i="1"/>
  <c r="AB665" i="1"/>
  <c r="AB670" i="1"/>
  <c r="AB672" i="1"/>
  <c r="AB679" i="1"/>
  <c r="AB681" i="1"/>
  <c r="AB686" i="1"/>
  <c r="AB688" i="1"/>
  <c r="AB695" i="1"/>
  <c r="AB697" i="1"/>
  <c r="AB702" i="1"/>
  <c r="AB704" i="1"/>
  <c r="AB718" i="1"/>
  <c r="AB720" i="1"/>
  <c r="AB727" i="1"/>
  <c r="AB729" i="1"/>
  <c r="AB734" i="1"/>
  <c r="AB736" i="1"/>
  <c r="AB750" i="1"/>
  <c r="AB752" i="1"/>
  <c r="AB766" i="1"/>
  <c r="AB768" i="1"/>
  <c r="AB782" i="1"/>
  <c r="AB784" i="1"/>
  <c r="AB798" i="1"/>
  <c r="AB800" i="1"/>
  <c r="AB814" i="1"/>
  <c r="AB816" i="1"/>
  <c r="AB830" i="1"/>
  <c r="AB832" i="1"/>
  <c r="AB846" i="1"/>
  <c r="AB848" i="1"/>
  <c r="AB862" i="1"/>
  <c r="AB864" i="1"/>
  <c r="AB878" i="1"/>
  <c r="AB880" i="1"/>
  <c r="AB887" i="1"/>
  <c r="AB889" i="1"/>
  <c r="AB894" i="1"/>
  <c r="AB896" i="1"/>
  <c r="AB903" i="1"/>
  <c r="AB905" i="1"/>
  <c r="AB910" i="1"/>
  <c r="AB912" i="1"/>
  <c r="AB919" i="1"/>
  <c r="AB921" i="1"/>
  <c r="AB926" i="1"/>
  <c r="AB928" i="1"/>
  <c r="AB935" i="1"/>
  <c r="AB937" i="1"/>
  <c r="AB942" i="1"/>
  <c r="AB944" i="1"/>
  <c r="AB958" i="1"/>
  <c r="AB960" i="1"/>
  <c r="AB967" i="1"/>
  <c r="AB969" i="1"/>
  <c r="AB974" i="1"/>
  <c r="AB976" i="1"/>
  <c r="AB985" i="1"/>
  <c r="AB990" i="1"/>
  <c r="AB992" i="1"/>
  <c r="AB999" i="1"/>
  <c r="AB1001" i="1"/>
  <c r="AB1006" i="1"/>
  <c r="AB1008" i="1"/>
  <c r="AB1015" i="1"/>
  <c r="AB1017" i="1"/>
  <c r="AB1022" i="1"/>
  <c r="AB1024" i="1"/>
  <c r="AB1031" i="1"/>
  <c r="AB1033" i="1"/>
  <c r="AB1038" i="1"/>
  <c r="AB1040" i="1"/>
  <c r="AB1047" i="1"/>
  <c r="AB1049" i="1"/>
  <c r="AB1054" i="1"/>
  <c r="AB1056" i="1"/>
  <c r="AB1070" i="1"/>
  <c r="AB1072" i="1"/>
  <c r="AB1086" i="1"/>
  <c r="AB1088" i="1"/>
  <c r="AB1102" i="1"/>
  <c r="AB1104" i="1"/>
  <c r="AB1118" i="1"/>
  <c r="AB1120" i="1"/>
  <c r="AB1129" i="1"/>
  <c r="AB1134" i="1"/>
  <c r="AB1136" i="1"/>
  <c r="AB1143" i="1"/>
  <c r="AB1145" i="1"/>
  <c r="AB1150" i="1"/>
  <c r="AB1152" i="1"/>
  <c r="AB1166" i="1"/>
  <c r="AB1168" i="1"/>
  <c r="AB1182" i="1"/>
  <c r="AB1184" i="1"/>
  <c r="AB1198" i="1"/>
  <c r="AB1200" i="1"/>
  <c r="AB1214" i="1"/>
  <c r="AB1216" i="1"/>
  <c r="AB1230" i="1"/>
  <c r="AB1232" i="1"/>
  <c r="AB1246" i="1"/>
  <c r="AB1248" i="1"/>
  <c r="AB1262" i="1"/>
  <c r="AB1264" i="1"/>
  <c r="AB1278" i="1"/>
  <c r="AB1280" i="1"/>
  <c r="AB1287" i="1"/>
  <c r="AB1294" i="1"/>
  <c r="AB1296" i="1"/>
  <c r="AB1303" i="1"/>
  <c r="AB1310" i="1"/>
  <c r="AB1312" i="1"/>
  <c r="AB1319" i="1"/>
  <c r="AB1326" i="1"/>
  <c r="AB1328" i="1"/>
  <c r="AB1335" i="1"/>
  <c r="AB1342" i="1"/>
  <c r="AB1344" i="1"/>
  <c r="AB1354" i="1"/>
  <c r="AB1370" i="1"/>
  <c r="M1350" i="1"/>
  <c r="AB1350" i="1" s="1"/>
  <c r="P1357" i="1"/>
  <c r="M1366" i="1"/>
  <c r="AB1366" i="1" s="1"/>
  <c r="AB1373" i="1"/>
  <c r="AB1374" i="1"/>
  <c r="M1383" i="1"/>
  <c r="AB1383" i="1" s="1"/>
  <c r="V1384" i="1"/>
  <c r="AB1384" i="1" s="1"/>
  <c r="AB1389" i="1"/>
  <c r="AB1390" i="1"/>
  <c r="M1399" i="1"/>
  <c r="AB1399" i="1" s="1"/>
  <c r="V1400" i="1"/>
  <c r="AB1400" i="1" s="1"/>
  <c r="AB1409" i="1"/>
  <c r="AB1411" i="1"/>
  <c r="AB1418" i="1"/>
  <c r="AB1425" i="1"/>
  <c r="AB1427" i="1"/>
  <c r="AB1434" i="1"/>
  <c r="AB1441" i="1"/>
  <c r="AB1443" i="1"/>
  <c r="AB1450" i="1"/>
  <c r="AB1457" i="1"/>
  <c r="AB1459" i="1"/>
  <c r="AB1466" i="1"/>
  <c r="AB1473" i="1"/>
  <c r="AB1475" i="1"/>
  <c r="AB1482" i="1"/>
  <c r="AB1489" i="1"/>
  <c r="AB1491" i="1"/>
  <c r="AB1498" i="1"/>
  <c r="AB1505" i="1"/>
  <c r="AB1507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7" i="1"/>
  <c r="AB1679" i="1"/>
  <c r="AB1686" i="1"/>
  <c r="AB1693" i="1"/>
  <c r="AB1695" i="1"/>
  <c r="AB1702" i="1"/>
  <c r="AB1709" i="1"/>
  <c r="AB1711" i="1"/>
  <c r="AB1718" i="1"/>
  <c r="AB1725" i="1"/>
  <c r="AB1727" i="1"/>
  <c r="AB1734" i="1"/>
  <c r="AB1741" i="1"/>
  <c r="AB1743" i="1"/>
  <c r="AB1750" i="1"/>
  <c r="AB1757" i="1"/>
  <c r="AB1759" i="1"/>
  <c r="AB1766" i="1"/>
  <c r="AB1773" i="1"/>
  <c r="AB1775" i="1"/>
  <c r="AB1782" i="1"/>
  <c r="AB1789" i="1"/>
  <c r="AB1791" i="1"/>
  <c r="AB1798" i="1"/>
  <c r="AB1805" i="1"/>
  <c r="AB1807" i="1"/>
  <c r="AB1814" i="1"/>
  <c r="AB1821" i="1"/>
  <c r="AB1823" i="1"/>
  <c r="AB1830" i="1"/>
  <c r="AB1837" i="1"/>
  <c r="AB1839" i="1"/>
  <c r="AB1846" i="1"/>
  <c r="AB1853" i="1"/>
  <c r="AB1855" i="1"/>
  <c r="AB1862" i="1"/>
  <c r="AB1869" i="1"/>
  <c r="AB1871" i="1"/>
  <c r="AB1878" i="1"/>
  <c r="AB1885" i="1"/>
  <c r="AB1887" i="1"/>
  <c r="AB1894" i="1"/>
  <c r="AB1901" i="1"/>
  <c r="AB1903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8" i="1"/>
  <c r="AB2040" i="1"/>
  <c r="AB2047" i="1"/>
  <c r="AB1353" i="1"/>
  <c r="AB1369" i="1"/>
  <c r="AB1385" i="1"/>
  <c r="AB1401" i="1"/>
  <c r="AB1406" i="1"/>
  <c r="AB1413" i="1"/>
  <c r="AB1415" i="1"/>
  <c r="AB1422" i="1"/>
  <c r="AB1429" i="1"/>
  <c r="AB1431" i="1"/>
  <c r="AB1438" i="1"/>
  <c r="AB1445" i="1"/>
  <c r="AB1447" i="1"/>
  <c r="AB1454" i="1"/>
  <c r="AB1461" i="1"/>
  <c r="AB1463" i="1"/>
  <c r="AB1470" i="1"/>
  <c r="AB1477" i="1"/>
  <c r="AB1479" i="1"/>
  <c r="AB1486" i="1"/>
  <c r="AB1493" i="1"/>
  <c r="AB1495" i="1"/>
  <c r="AB1502" i="1"/>
  <c r="AB1509" i="1"/>
  <c r="AB1511" i="1"/>
  <c r="AB1673" i="1"/>
  <c r="AB1675" i="1"/>
  <c r="AB1680" i="1"/>
  <c r="AB1682" i="1"/>
  <c r="AB1689" i="1"/>
  <c r="AB1691" i="1"/>
  <c r="AB1696" i="1"/>
  <c r="AB1698" i="1"/>
  <c r="AB1705" i="1"/>
  <c r="AB1707" i="1"/>
  <c r="AB1712" i="1"/>
  <c r="AB1714" i="1"/>
  <c r="AB1721" i="1"/>
  <c r="AB1723" i="1"/>
  <c r="AB1728" i="1"/>
  <c r="AB1730" i="1"/>
  <c r="AB1737" i="1"/>
  <c r="AB1739" i="1"/>
  <c r="AB1744" i="1"/>
  <c r="AB1746" i="1"/>
  <c r="AB1753" i="1"/>
  <c r="AB1755" i="1"/>
  <c r="AB1760" i="1"/>
  <c r="AB1762" i="1"/>
  <c r="AB1769" i="1"/>
  <c r="AB1771" i="1"/>
  <c r="AB1776" i="1"/>
  <c r="AB1778" i="1"/>
  <c r="AB1785" i="1"/>
  <c r="AB1787" i="1"/>
  <c r="AB1792" i="1"/>
  <c r="AB1794" i="1"/>
  <c r="AB1801" i="1"/>
  <c r="AB1803" i="1"/>
  <c r="AB1808" i="1"/>
  <c r="AB1810" i="1"/>
  <c r="AB1817" i="1"/>
  <c r="AB1819" i="1"/>
  <c r="AB1824" i="1"/>
  <c r="AB1826" i="1"/>
  <c r="AB1833" i="1"/>
  <c r="AB1835" i="1"/>
  <c r="AB1840" i="1"/>
  <c r="AB1842" i="1"/>
  <c r="AB1849" i="1"/>
  <c r="AB1851" i="1"/>
  <c r="AB1856" i="1"/>
  <c r="AB1858" i="1"/>
  <c r="AB1865" i="1"/>
  <c r="AB1867" i="1"/>
  <c r="AB1872" i="1"/>
  <c r="AB1874" i="1"/>
  <c r="AB1881" i="1"/>
  <c r="AB1883" i="1"/>
  <c r="AB1888" i="1"/>
  <c r="AB1890" i="1"/>
  <c r="AB1897" i="1"/>
  <c r="AB1899" i="1"/>
  <c r="AB1904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58" i="1"/>
  <c r="V1351" i="1"/>
  <c r="AB1351" i="1" s="1"/>
  <c r="Z1355" i="1"/>
  <c r="AB1355" i="1" s="1"/>
  <c r="AB1357" i="1"/>
  <c r="M1358" i="1"/>
  <c r="AB1358" i="1" s="1"/>
  <c r="S1360" i="1"/>
  <c r="AB1360" i="1" s="1"/>
  <c r="P1365" i="1"/>
  <c r="AB1365" i="1" s="1"/>
  <c r="V1367" i="1"/>
  <c r="AB1367" i="1" s="1"/>
  <c r="Z1371" i="1"/>
  <c r="AB1371" i="1" s="1"/>
  <c r="Z1372" i="1"/>
  <c r="AB1372" i="1" s="1"/>
  <c r="M1375" i="1"/>
  <c r="AB1375" i="1" s="1"/>
  <c r="V1376" i="1"/>
  <c r="AB1376" i="1" s="1"/>
  <c r="AB1381" i="1"/>
  <c r="S1381" i="1"/>
  <c r="AB1382" i="1"/>
  <c r="P1386" i="1"/>
  <c r="AB1386" i="1" s="1"/>
  <c r="Z1388" i="1"/>
  <c r="AB1388" i="1" s="1"/>
  <c r="M1391" i="1"/>
  <c r="AB1391" i="1" s="1"/>
  <c r="V1392" i="1"/>
  <c r="AB1392" i="1" s="1"/>
  <c r="S1397" i="1"/>
  <c r="AB1397" i="1" s="1"/>
  <c r="AB1398" i="1"/>
  <c r="P1402" i="1"/>
  <c r="AB1402" i="1" s="1"/>
  <c r="AB1410" i="1"/>
  <c r="AB1417" i="1"/>
  <c r="AB1419" i="1"/>
  <c r="AB1426" i="1"/>
  <c r="AB1433" i="1"/>
  <c r="AB1435" i="1"/>
  <c r="AB1442" i="1"/>
  <c r="AB1449" i="1"/>
  <c r="AB1451" i="1"/>
  <c r="AB1458" i="1"/>
  <c r="AB1465" i="1"/>
  <c r="AB1467" i="1"/>
  <c r="AB1474" i="1"/>
  <c r="AB1481" i="1"/>
  <c r="AB1483" i="1"/>
  <c r="AB1490" i="1"/>
  <c r="AB1497" i="1"/>
  <c r="AB1499" i="1"/>
  <c r="AB1506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6" i="1"/>
  <c r="AB1678" i="1"/>
  <c r="AB1685" i="1"/>
  <c r="AB1687" i="1"/>
  <c r="AB1692" i="1"/>
  <c r="AB1694" i="1"/>
  <c r="AB1701" i="1"/>
  <c r="AB1703" i="1"/>
  <c r="AB1708" i="1"/>
  <c r="AB1710" i="1"/>
  <c r="AB1717" i="1"/>
  <c r="AB1719" i="1"/>
  <c r="AB1724" i="1"/>
  <c r="AB1726" i="1"/>
  <c r="AB1733" i="1"/>
  <c r="AB1735" i="1"/>
  <c r="AB1740" i="1"/>
  <c r="AB1742" i="1"/>
  <c r="AB1749" i="1"/>
  <c r="AB1751" i="1"/>
  <c r="AB1756" i="1"/>
  <c r="AB1758" i="1"/>
  <c r="AB1765" i="1"/>
  <c r="AB1767" i="1"/>
  <c r="AB1772" i="1"/>
  <c r="AB1774" i="1"/>
  <c r="AB1781" i="1"/>
  <c r="AB1783" i="1"/>
  <c r="AB1788" i="1"/>
  <c r="AB1790" i="1"/>
  <c r="AB1797" i="1"/>
  <c r="AB1799" i="1"/>
  <c r="AB1804" i="1"/>
  <c r="AB1806" i="1"/>
  <c r="AB1813" i="1"/>
  <c r="AB1815" i="1"/>
  <c r="AB1820" i="1"/>
  <c r="AB1822" i="1"/>
  <c r="AB1829" i="1"/>
  <c r="AB1831" i="1"/>
  <c r="AB1836" i="1"/>
  <c r="AB1838" i="1"/>
  <c r="AB1845" i="1"/>
  <c r="AB1847" i="1"/>
  <c r="AB1852" i="1"/>
  <c r="AB1854" i="1"/>
  <c r="AB1861" i="1"/>
  <c r="AB1863" i="1"/>
  <c r="AB1868" i="1"/>
  <c r="AB1870" i="1"/>
  <c r="AB1877" i="1"/>
  <c r="AB1879" i="1"/>
  <c r="AB1884" i="1"/>
  <c r="AB1886" i="1"/>
  <c r="AB1893" i="1"/>
  <c r="AB1895" i="1"/>
  <c r="AB1900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1" i="1"/>
  <c r="AB2056" i="1"/>
  <c r="AB1349" i="1"/>
  <c r="AB1361" i="1"/>
  <c r="AB1378" i="1"/>
  <c r="AB1394" i="1"/>
  <c r="AB2029" i="1"/>
  <c r="M2030" i="1"/>
  <c r="AB2030" i="1" s="1"/>
  <c r="S2032" i="1"/>
  <c r="AB2032" i="1" s="1"/>
  <c r="P2037" i="1"/>
  <c r="V2039" i="1"/>
  <c r="AB2039" i="1" s="1"/>
  <c r="Z2043" i="1"/>
  <c r="AB2043" i="1" s="1"/>
  <c r="AB2045" i="1"/>
  <c r="M2046" i="1"/>
  <c r="AB2046" i="1" s="1"/>
  <c r="S2048" i="1"/>
  <c r="AB2048" i="1" s="1"/>
  <c r="P2053" i="1"/>
  <c r="V2055" i="1"/>
  <c r="AB2055" i="1" s="1"/>
  <c r="Z2059" i="1"/>
  <c r="Z2067" i="1"/>
  <c r="AB2078" i="1"/>
  <c r="AB2082" i="1"/>
  <c r="AB2086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9" i="1"/>
  <c r="AB2171" i="1"/>
  <c r="AB2178" i="1"/>
  <c r="AB2185" i="1"/>
  <c r="AB2187" i="1"/>
  <c r="AB2194" i="1"/>
  <c r="AB2201" i="1"/>
  <c r="AB2203" i="1"/>
  <c r="AB2210" i="1"/>
  <c r="AB2217" i="1"/>
  <c r="AB2219" i="1"/>
  <c r="AB2226" i="1"/>
  <c r="AB2233" i="1"/>
  <c r="AB2235" i="1"/>
  <c r="AB2242" i="1"/>
  <c r="AB2249" i="1"/>
  <c r="AB2251" i="1"/>
  <c r="AB2258" i="1"/>
  <c r="AB2265" i="1"/>
  <c r="AB2267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7" i="1"/>
  <c r="AB2692" i="1"/>
  <c r="AB2694" i="1"/>
  <c r="AB2703" i="1"/>
  <c r="AB2708" i="1"/>
  <c r="AB2710" i="1"/>
  <c r="AB2719" i="1"/>
  <c r="AB2724" i="1"/>
  <c r="AB2726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4" i="1"/>
  <c r="AB2037" i="1"/>
  <c r="AB2053" i="1"/>
  <c r="AB2059" i="1"/>
  <c r="AB2067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70" i="1"/>
  <c r="AB2177" i="1"/>
  <c r="AB2179" i="1"/>
  <c r="AB2186" i="1"/>
  <c r="AB2193" i="1"/>
  <c r="AB2195" i="1"/>
  <c r="AB2202" i="1"/>
  <c r="AB2209" i="1"/>
  <c r="AB2211" i="1"/>
  <c r="AB2218" i="1"/>
  <c r="AB2225" i="1"/>
  <c r="AB2227" i="1"/>
  <c r="AB2234" i="1"/>
  <c r="AB2241" i="1"/>
  <c r="AB2243" i="1"/>
  <c r="AB2250" i="1"/>
  <c r="AB2257" i="1"/>
  <c r="AB2259" i="1"/>
  <c r="AB2266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4" i="1"/>
  <c r="AB2686" i="1"/>
  <c r="AB2693" i="1"/>
  <c r="AB2695" i="1"/>
  <c r="AB2700" i="1"/>
  <c r="AB2702" i="1"/>
  <c r="AB2709" i="1"/>
  <c r="AB2711" i="1"/>
  <c r="AB2716" i="1"/>
  <c r="AB2718" i="1"/>
  <c r="AB2725" i="1"/>
  <c r="AB2727" i="1"/>
  <c r="AB2732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P2033" i="1"/>
  <c r="AB2033" i="1" s="1"/>
  <c r="V2035" i="1"/>
  <c r="AB2035" i="1" s="1"/>
  <c r="Z2039" i="1"/>
  <c r="AB2041" i="1"/>
  <c r="M2042" i="1"/>
  <c r="AB2042" i="1" s="1"/>
  <c r="S2044" i="1"/>
  <c r="AB2044" i="1" s="1"/>
  <c r="P2049" i="1"/>
  <c r="AB2049" i="1" s="1"/>
  <c r="V2051" i="1"/>
  <c r="AB2051" i="1" s="1"/>
  <c r="Z2055" i="1"/>
  <c r="AB2057" i="1"/>
  <c r="P2061" i="1"/>
  <c r="AB2061" i="1" s="1"/>
  <c r="M2062" i="1"/>
  <c r="AB2062" i="1" s="1"/>
  <c r="V2063" i="1"/>
  <c r="AB2063" i="1" s="1"/>
  <c r="S2064" i="1"/>
  <c r="AB2064" i="1" s="1"/>
  <c r="AB2065" i="1"/>
  <c r="P2069" i="1"/>
  <c r="AB2069" i="1" s="1"/>
  <c r="M2070" i="1"/>
  <c r="AB2070" i="1" s="1"/>
  <c r="V2071" i="1"/>
  <c r="AB2071" i="1" s="1"/>
  <c r="S2072" i="1"/>
  <c r="AB2072" i="1" s="1"/>
  <c r="AB2073" i="1"/>
  <c r="AB2165" i="1"/>
  <c r="AB2167" i="1"/>
  <c r="AB2174" i="1"/>
  <c r="AB2181" i="1"/>
  <c r="AB2183" i="1"/>
  <c r="AB2190" i="1"/>
  <c r="AB2197" i="1"/>
  <c r="AB2199" i="1"/>
  <c r="AB2206" i="1"/>
  <c r="AB2213" i="1"/>
  <c r="AB2215" i="1"/>
  <c r="AB2222" i="1"/>
  <c r="AB2229" i="1"/>
  <c r="AB2231" i="1"/>
  <c r="AB2238" i="1"/>
  <c r="AB2245" i="1"/>
  <c r="AB2247" i="1"/>
  <c r="AB2254" i="1"/>
  <c r="AB2261" i="1"/>
  <c r="AB2263" i="1"/>
  <c r="AB2270" i="1"/>
  <c r="AB2680" i="1"/>
  <c r="AB2682" i="1"/>
  <c r="AB2689" i="1"/>
  <c r="AB2691" i="1"/>
  <c r="AB2696" i="1"/>
  <c r="AB2698" i="1"/>
  <c r="AB2705" i="1"/>
  <c r="AB2707" i="1"/>
  <c r="AB2712" i="1"/>
  <c r="AB2714" i="1"/>
  <c r="AB2721" i="1"/>
  <c r="AB2723" i="1"/>
  <c r="AB2728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8" i="1"/>
  <c r="M2822" i="1"/>
  <c r="AB2822" i="1" s="1"/>
  <c r="V2823" i="1"/>
  <c r="S2824" i="1"/>
  <c r="AB2824" i="1" s="1"/>
  <c r="P2825" i="1"/>
  <c r="Z2827" i="1"/>
  <c r="AB2829" i="1"/>
  <c r="AB2836" i="1"/>
  <c r="AB2844" i="1"/>
  <c r="AB2848" i="1"/>
  <c r="AB2852" i="1"/>
  <c r="AB2865" i="1"/>
  <c r="M2866" i="1"/>
  <c r="AB2866" i="1" s="1"/>
  <c r="V2871" i="1"/>
  <c r="AB2872" i="1"/>
  <c r="V2875" i="1"/>
  <c r="AB2876" i="1"/>
  <c r="AB2884" i="1"/>
  <c r="AB2899" i="1"/>
  <c r="AB2901" i="1"/>
  <c r="AB2903" i="1"/>
  <c r="AB2905" i="1"/>
  <c r="AB2920" i="1"/>
  <c r="AB2927" i="1"/>
  <c r="AB2929" i="1"/>
  <c r="AB2936" i="1"/>
  <c r="AB2943" i="1"/>
  <c r="AB2945" i="1"/>
  <c r="AB2952" i="1"/>
  <c r="AB2959" i="1"/>
  <c r="AB2961" i="1"/>
  <c r="AB2971" i="1"/>
  <c r="AB2973" i="1"/>
  <c r="AB2978" i="1"/>
  <c r="AB2980" i="1"/>
  <c r="AB2987" i="1"/>
  <c r="AB2989" i="1"/>
  <c r="AB2994" i="1"/>
  <c r="AB2996" i="1"/>
  <c r="AB3003" i="1"/>
  <c r="AB3005" i="1"/>
  <c r="AB3010" i="1"/>
  <c r="AB3012" i="1"/>
  <c r="AB3019" i="1"/>
  <c r="AB3026" i="1"/>
  <c r="AB3028" i="1"/>
  <c r="AB3035" i="1"/>
  <c r="AB3094" i="1"/>
  <c r="AB3096" i="1"/>
  <c r="AB3101" i="1"/>
  <c r="AB3103" i="1"/>
  <c r="AB3110" i="1"/>
  <c r="AB3112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P2809" i="1"/>
  <c r="AB2809" i="1" s="1"/>
  <c r="Z2811" i="1"/>
  <c r="Z2815" i="1"/>
  <c r="AB2823" i="1"/>
  <c r="M2826" i="1"/>
  <c r="AB2826" i="1" s="1"/>
  <c r="V2827" i="1"/>
  <c r="S2828" i="1"/>
  <c r="AB2828" i="1" s="1"/>
  <c r="AB2831" i="1"/>
  <c r="AB2833" i="1"/>
  <c r="AB2840" i="1"/>
  <c r="M2842" i="1"/>
  <c r="AB2842" i="1" s="1"/>
  <c r="AB2843" i="1"/>
  <c r="M2846" i="1"/>
  <c r="AB2846" i="1" s="1"/>
  <c r="AB2847" i="1"/>
  <c r="M2850" i="1"/>
  <c r="AB2850" i="1" s="1"/>
  <c r="AB2851" i="1"/>
  <c r="M2854" i="1"/>
  <c r="AB2854" i="1" s="1"/>
  <c r="V2855" i="1"/>
  <c r="S2856" i="1"/>
  <c r="AB2856" i="1" s="1"/>
  <c r="P2857" i="1"/>
  <c r="AB2857" i="1" s="1"/>
  <c r="Z2859" i="1"/>
  <c r="Z2863" i="1"/>
  <c r="AB2879" i="1"/>
  <c r="AB2881" i="1"/>
  <c r="AB2889" i="1"/>
  <c r="AB2893" i="1"/>
  <c r="M2894" i="1"/>
  <c r="AB2894" i="1" s="1"/>
  <c r="AB2897" i="1"/>
  <c r="M2898" i="1"/>
  <c r="AB2898" i="1" s="1"/>
  <c r="M2906" i="1"/>
  <c r="AB2906" i="1" s="1"/>
  <c r="AB2907" i="1"/>
  <c r="AB2909" i="1"/>
  <c r="AB2911" i="1"/>
  <c r="AB2913" i="1"/>
  <c r="AB2915" i="1"/>
  <c r="AB2917" i="1"/>
  <c r="AB2924" i="1"/>
  <c r="AB2931" i="1"/>
  <c r="AB2933" i="1"/>
  <c r="AB2940" i="1"/>
  <c r="AB2947" i="1"/>
  <c r="AB2949" i="1"/>
  <c r="AB2956" i="1"/>
  <c r="AB2963" i="1"/>
  <c r="AB2965" i="1"/>
  <c r="AB2967" i="1"/>
  <c r="AB2974" i="1"/>
  <c r="AB2976" i="1"/>
  <c r="AB2983" i="1"/>
  <c r="AB2985" i="1"/>
  <c r="AB2990" i="1"/>
  <c r="AB2992" i="1"/>
  <c r="AB3001" i="1"/>
  <c r="AB3006" i="1"/>
  <c r="AB3008" i="1"/>
  <c r="AB3015" i="1"/>
  <c r="AB3017" i="1"/>
  <c r="AB3022" i="1"/>
  <c r="AB3024" i="1"/>
  <c r="AB3033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7" i="1"/>
  <c r="AB3099" i="1"/>
  <c r="AB3106" i="1"/>
  <c r="AB3108" i="1"/>
  <c r="AB3113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Z2807" i="1"/>
  <c r="AB2807" i="1" s="1"/>
  <c r="M2810" i="1"/>
  <c r="AB2810" i="1" s="1"/>
  <c r="V2811" i="1"/>
  <c r="AB2812" i="1"/>
  <c r="S2812" i="1"/>
  <c r="P2813" i="1"/>
  <c r="AB2813" i="1" s="1"/>
  <c r="V2815" i="1"/>
  <c r="AB2816" i="1"/>
  <c r="S2816" i="1"/>
  <c r="P2817" i="1"/>
  <c r="AB2817" i="1" s="1"/>
  <c r="Z2819" i="1"/>
  <c r="AB2819" i="1" s="1"/>
  <c r="AB2821" i="1"/>
  <c r="AB2827" i="1"/>
  <c r="M2834" i="1"/>
  <c r="AB2834" i="1" s="1"/>
  <c r="AB2835" i="1"/>
  <c r="AB2837" i="1"/>
  <c r="AB2855" i="1"/>
  <c r="M2858" i="1"/>
  <c r="AB2858" i="1" s="1"/>
  <c r="V2859" i="1"/>
  <c r="AB2860" i="1"/>
  <c r="S2860" i="1"/>
  <c r="P2861" i="1"/>
  <c r="AB2861" i="1" s="1"/>
  <c r="V2863" i="1"/>
  <c r="AB2863" i="1" s="1"/>
  <c r="AB2864" i="1"/>
  <c r="Z2867" i="1"/>
  <c r="AB2867" i="1" s="1"/>
  <c r="P2869" i="1"/>
  <c r="AB2869" i="1" s="1"/>
  <c r="M2870" i="1"/>
  <c r="AB2870" i="1" s="1"/>
  <c r="AB2871" i="1"/>
  <c r="AB2873" i="1"/>
  <c r="AB2875" i="1"/>
  <c r="AB2877" i="1"/>
  <c r="M2878" i="1"/>
  <c r="AB2878" i="1" s="1"/>
  <c r="AB2883" i="1"/>
  <c r="AB2885" i="1"/>
  <c r="M2886" i="1"/>
  <c r="AB2886" i="1" s="1"/>
  <c r="Z2887" i="1"/>
  <c r="AB2887" i="1" s="1"/>
  <c r="M2890" i="1"/>
  <c r="AB2890" i="1" s="1"/>
  <c r="Z2891" i="1"/>
  <c r="AB2891" i="1" s="1"/>
  <c r="Z2895" i="1"/>
  <c r="AB2895" i="1" s="1"/>
  <c r="AB2900" i="1"/>
  <c r="AB2904" i="1"/>
  <c r="AB2919" i="1"/>
  <c r="AB2921" i="1"/>
  <c r="AB2928" i="1"/>
  <c r="AB2935" i="1"/>
  <c r="AB2937" i="1"/>
  <c r="AB2944" i="1"/>
  <c r="AB2951" i="1"/>
  <c r="AB2953" i="1"/>
  <c r="AB2960" i="1"/>
  <c r="AB2970" i="1"/>
  <c r="AB2972" i="1"/>
  <c r="AB2979" i="1"/>
  <c r="AB2981" i="1"/>
  <c r="AB2986" i="1"/>
  <c r="AB2988" i="1"/>
  <c r="AB2995" i="1"/>
  <c r="AB2997" i="1"/>
  <c r="AB3002" i="1"/>
  <c r="AB3004" i="1"/>
  <c r="AB3011" i="1"/>
  <c r="AB3013" i="1"/>
  <c r="AB3020" i="1"/>
  <c r="AB3027" i="1"/>
  <c r="AB3029" i="1"/>
  <c r="AB3034" i="1"/>
  <c r="AB3036" i="1"/>
  <c r="AB3093" i="1"/>
  <c r="AB3095" i="1"/>
  <c r="AB3104" i="1"/>
  <c r="AB3109" i="1"/>
  <c r="AB3111" i="1"/>
  <c r="AB3115" i="1"/>
  <c r="AB3119" i="1"/>
  <c r="AB3123" i="1"/>
  <c r="AB3127" i="1"/>
  <c r="AB3135" i="1"/>
  <c r="AB3139" i="1"/>
  <c r="AB3143" i="1"/>
  <c r="AB3147" i="1"/>
  <c r="AB3151" i="1"/>
  <c r="AB3155" i="1"/>
  <c r="AB3159" i="1"/>
  <c r="AB2811" i="1"/>
  <c r="AB2815" i="1"/>
  <c r="AB2825" i="1"/>
  <c r="AB2859" i="1"/>
  <c r="AB3191" i="1"/>
  <c r="AB3199" i="1"/>
  <c r="AB3201" i="1"/>
  <c r="AB3208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4" i="1"/>
  <c r="AB3356" i="1"/>
  <c r="AB3363" i="1"/>
  <c r="AB3365" i="1"/>
  <c r="AB3370" i="1"/>
  <c r="AB3372" i="1"/>
  <c r="AB3379" i="1"/>
  <c r="AB3381" i="1"/>
  <c r="Z3165" i="1"/>
  <c r="AB3167" i="1"/>
  <c r="M3168" i="1"/>
  <c r="AB3168" i="1" s="1"/>
  <c r="S3170" i="1"/>
  <c r="AB3170" i="1" s="1"/>
  <c r="P3175" i="1"/>
  <c r="P3176" i="1"/>
  <c r="AB3176" i="1" s="1"/>
  <c r="Z3178" i="1"/>
  <c r="M3181" i="1"/>
  <c r="AB3181" i="1" s="1"/>
  <c r="V3182" i="1"/>
  <c r="AB3182" i="1" s="1"/>
  <c r="S3187" i="1"/>
  <c r="AB3187" i="1" s="1"/>
  <c r="AB3188" i="1"/>
  <c r="P3192" i="1"/>
  <c r="AB3192" i="1" s="1"/>
  <c r="Z3194" i="1"/>
  <c r="AB3196" i="1"/>
  <c r="AB3203" i="1"/>
  <c r="AB3205" i="1"/>
  <c r="AB3212" i="1"/>
  <c r="AB3350" i="1"/>
  <c r="AB3359" i="1"/>
  <c r="AB3361" i="1"/>
  <c r="AB3366" i="1"/>
  <c r="AB3375" i="1"/>
  <c r="AB3377" i="1"/>
  <c r="AB3382" i="1"/>
  <c r="AB3384" i="1"/>
  <c r="AB3391" i="1"/>
  <c r="P3163" i="1"/>
  <c r="AB3163" i="1" s="1"/>
  <c r="V3165" i="1"/>
  <c r="AB3165" i="1" s="1"/>
  <c r="Z3169" i="1"/>
  <c r="AB3169" i="1" s="1"/>
  <c r="AB3171" i="1"/>
  <c r="M3172" i="1"/>
  <c r="AB3172" i="1" s="1"/>
  <c r="S3174" i="1"/>
  <c r="AB3174" i="1" s="1"/>
  <c r="M3177" i="1"/>
  <c r="AB3177" i="1" s="1"/>
  <c r="V3178" i="1"/>
  <c r="AB3178" i="1" s="1"/>
  <c r="S3183" i="1"/>
  <c r="AB3183" i="1" s="1"/>
  <c r="AB3184" i="1"/>
  <c r="P3188" i="1"/>
  <c r="Z3190" i="1"/>
  <c r="AB3190" i="1" s="1"/>
  <c r="M3193" i="1"/>
  <c r="AB3193" i="1" s="1"/>
  <c r="V3194" i="1"/>
  <c r="AB3194" i="1" s="1"/>
  <c r="AB3200" i="1"/>
  <c r="AB3207" i="1"/>
  <c r="AB3209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5" i="1"/>
  <c r="AB3357" i="1"/>
  <c r="AB3362" i="1"/>
  <c r="AB3364" i="1"/>
  <c r="AB3371" i="1"/>
  <c r="AB3373" i="1"/>
  <c r="AB3378" i="1"/>
  <c r="AB3380" i="1"/>
  <c r="AB3387" i="1"/>
  <c r="AB3389" i="1"/>
  <c r="AB3436" i="1"/>
  <c r="AB3452" i="1"/>
  <c r="AB3175" i="1"/>
  <c r="AB3180" i="1"/>
  <c r="AB3390" i="1"/>
  <c r="AB3392" i="1"/>
  <c r="AB3432" i="1"/>
  <c r="AB3448" i="1"/>
  <c r="AB3393" i="1"/>
  <c r="AB3397" i="1"/>
  <c r="AB3405" i="1"/>
  <c r="AB3409" i="1"/>
  <c r="AB3411" i="1"/>
  <c r="AB3413" i="1"/>
  <c r="AB3417" i="1"/>
  <c r="AB3419" i="1"/>
  <c r="AB3421" i="1"/>
  <c r="AB3423" i="1"/>
  <c r="AB3425" i="1"/>
  <c r="AB3429" i="1"/>
  <c r="AB3435" i="1"/>
  <c r="AB3437" i="1"/>
  <c r="AB3441" i="1"/>
  <c r="AB3443" i="1"/>
  <c r="AB3445" i="1"/>
  <c r="AB3447" i="1"/>
  <c r="AB3449" i="1"/>
  <c r="AB3451" i="1"/>
  <c r="AB3475" i="1"/>
  <c r="AB3510" i="1"/>
  <c r="P3395" i="1"/>
  <c r="AB3395" i="1" s="1"/>
  <c r="M3396" i="1"/>
  <c r="AB3396" i="1" s="1"/>
  <c r="Z3397" i="1"/>
  <c r="S3398" i="1"/>
  <c r="P3399" i="1"/>
  <c r="AB3399" i="1" s="1"/>
  <c r="M3400" i="1"/>
  <c r="AB3400" i="1" s="1"/>
  <c r="Z3401" i="1"/>
  <c r="S3402" i="1"/>
  <c r="AB3402" i="1" s="1"/>
  <c r="P3403" i="1"/>
  <c r="AB3403" i="1" s="1"/>
  <c r="M3404" i="1"/>
  <c r="AB3404" i="1" s="1"/>
  <c r="Z3405" i="1"/>
  <c r="P3407" i="1"/>
  <c r="AB3407" i="1" s="1"/>
  <c r="M3408" i="1"/>
  <c r="AB3408" i="1" s="1"/>
  <c r="S3410" i="1"/>
  <c r="P3411" i="1"/>
  <c r="M3412" i="1"/>
  <c r="AB3412" i="1" s="1"/>
  <c r="P3415" i="1"/>
  <c r="AB3415" i="1" s="1"/>
  <c r="M3416" i="1"/>
  <c r="AB3416" i="1" s="1"/>
  <c r="M3420" i="1"/>
  <c r="AB3420" i="1" s="1"/>
  <c r="P3427" i="1"/>
  <c r="AB3427" i="1" s="1"/>
  <c r="M3428" i="1"/>
  <c r="AB3428" i="1" s="1"/>
  <c r="P3431" i="1"/>
  <c r="AB3431" i="1" s="1"/>
  <c r="M3432" i="1"/>
  <c r="Z3433" i="1"/>
  <c r="S3434" i="1"/>
  <c r="AB3434" i="1" s="1"/>
  <c r="P3435" i="1"/>
  <c r="M3436" i="1"/>
  <c r="P3439" i="1"/>
  <c r="AB3439" i="1" s="1"/>
  <c r="M3440" i="1"/>
  <c r="AB3440" i="1" s="1"/>
  <c r="M3448" i="1"/>
  <c r="P3451" i="1"/>
  <c r="M3452" i="1"/>
  <c r="P3455" i="1"/>
  <c r="AB3455" i="1" s="1"/>
  <c r="M3456" i="1"/>
  <c r="AB3456" i="1" s="1"/>
  <c r="P3459" i="1"/>
  <c r="AB3459" i="1" s="1"/>
  <c r="M3460" i="1"/>
  <c r="AB3460" i="1" s="1"/>
  <c r="P3463" i="1"/>
  <c r="AB3463" i="1" s="1"/>
  <c r="M3464" i="1"/>
  <c r="AB3464" i="1" s="1"/>
  <c r="AB3465" i="1"/>
  <c r="AB3491" i="1"/>
  <c r="AB3539" i="1"/>
  <c r="V3397" i="1"/>
  <c r="AB3398" i="1"/>
  <c r="V3401" i="1"/>
  <c r="AB3401" i="1" s="1"/>
  <c r="V3405" i="1"/>
  <c r="AB3406" i="1"/>
  <c r="AB3410" i="1"/>
  <c r="AB3414" i="1"/>
  <c r="AB3418" i="1"/>
  <c r="AB3422" i="1"/>
  <c r="AB3426" i="1"/>
  <c r="AB3430" i="1"/>
  <c r="V3433" i="1"/>
  <c r="AB3433" i="1" s="1"/>
  <c r="AB3438" i="1"/>
  <c r="AB3442" i="1"/>
  <c r="AB3446" i="1"/>
  <c r="AB3450" i="1"/>
  <c r="AB3454" i="1"/>
  <c r="AB3458" i="1"/>
  <c r="AB3462" i="1"/>
  <c r="AB3470" i="1"/>
  <c r="AB3511" i="1"/>
  <c r="AB3550" i="1"/>
  <c r="AB3566" i="1"/>
  <c r="AB3469" i="1"/>
  <c r="AB3497" i="1"/>
  <c r="AB3472" i="1"/>
  <c r="AB3488" i="1"/>
  <c r="AB3489" i="1"/>
  <c r="AB3504" i="1"/>
  <c r="AB3520" i="1"/>
  <c r="AB3536" i="1"/>
  <c r="AB3552" i="1"/>
  <c r="AB3553" i="1"/>
  <c r="AB3568" i="1"/>
  <c r="AB3570" i="1"/>
  <c r="AB3577" i="1"/>
  <c r="AB3584" i="1"/>
  <c r="AB3586" i="1"/>
  <c r="AB3593" i="1"/>
  <c r="AB3600" i="1"/>
  <c r="AB3602" i="1"/>
  <c r="AB3609" i="1"/>
  <c r="AB3620" i="1"/>
  <c r="AB3622" i="1"/>
  <c r="AB3635" i="1"/>
  <c r="AB3639" i="1"/>
  <c r="Z3466" i="1"/>
  <c r="AB3466" i="1" s="1"/>
  <c r="M3469" i="1"/>
  <c r="P3473" i="1"/>
  <c r="AB3473" i="1" s="1"/>
  <c r="Z3475" i="1"/>
  <c r="M3478" i="1"/>
  <c r="AB3478" i="1" s="1"/>
  <c r="V3479" i="1"/>
  <c r="AB3479" i="1" s="1"/>
  <c r="S3484" i="1"/>
  <c r="AB3484" i="1" s="1"/>
  <c r="AB3485" i="1"/>
  <c r="P3489" i="1"/>
  <c r="Z3491" i="1"/>
  <c r="M3494" i="1"/>
  <c r="AB3494" i="1" s="1"/>
  <c r="V3495" i="1"/>
  <c r="AB3495" i="1" s="1"/>
  <c r="AB3500" i="1"/>
  <c r="S3500" i="1"/>
  <c r="AB3501" i="1"/>
  <c r="P3505" i="1"/>
  <c r="AB3505" i="1" s="1"/>
  <c r="Z3507" i="1"/>
  <c r="AB3507" i="1" s="1"/>
  <c r="M3510" i="1"/>
  <c r="V3511" i="1"/>
  <c r="AB3516" i="1"/>
  <c r="S3516" i="1"/>
  <c r="AB3517" i="1"/>
  <c r="P3521" i="1"/>
  <c r="AB3521" i="1" s="1"/>
  <c r="Z3523" i="1"/>
  <c r="AB3523" i="1" s="1"/>
  <c r="M3526" i="1"/>
  <c r="AB3526" i="1" s="1"/>
  <c r="V3527" i="1"/>
  <c r="AB3527" i="1" s="1"/>
  <c r="S3532" i="1"/>
  <c r="AB3532" i="1" s="1"/>
  <c r="AB3533" i="1"/>
  <c r="P3537" i="1"/>
  <c r="AB3537" i="1" s="1"/>
  <c r="Z3539" i="1"/>
  <c r="M3542" i="1"/>
  <c r="AB3542" i="1" s="1"/>
  <c r="V3543" i="1"/>
  <c r="AB3543" i="1" s="1"/>
  <c r="S3548" i="1"/>
  <c r="AB3548" i="1" s="1"/>
  <c r="AB3549" i="1"/>
  <c r="P3553" i="1"/>
  <c r="Z3555" i="1"/>
  <c r="AB3555" i="1" s="1"/>
  <c r="M3558" i="1"/>
  <c r="AB3558" i="1" s="1"/>
  <c r="V3559" i="1"/>
  <c r="AB3559" i="1" s="1"/>
  <c r="S3564" i="1"/>
  <c r="AB3564" i="1" s="1"/>
  <c r="AB3565" i="1"/>
  <c r="AB3572" i="1"/>
  <c r="AB3574" i="1"/>
  <c r="AB3581" i="1"/>
  <c r="AB3588" i="1"/>
  <c r="AB3590" i="1"/>
  <c r="AB3597" i="1"/>
  <c r="AB3604" i="1"/>
  <c r="AB3606" i="1"/>
  <c r="AB3613" i="1"/>
  <c r="AB3651" i="1"/>
  <c r="AB3655" i="1"/>
  <c r="AB3659" i="1"/>
  <c r="AB3513" i="1"/>
  <c r="AB3529" i="1"/>
  <c r="AB3545" i="1"/>
  <c r="AB3561" i="1"/>
  <c r="P3468" i="1"/>
  <c r="AB3468" i="1" s="1"/>
  <c r="V3471" i="1"/>
  <c r="AB3471" i="1" s="1"/>
  <c r="S3476" i="1"/>
  <c r="AB3476" i="1" s="1"/>
  <c r="AB3477" i="1"/>
  <c r="P3481" i="1"/>
  <c r="AB3481" i="1" s="1"/>
  <c r="M3486" i="1"/>
  <c r="AB3486" i="1" s="1"/>
  <c r="V3487" i="1"/>
  <c r="AB3487" i="1" s="1"/>
  <c r="AB3492" i="1"/>
  <c r="S3492" i="1"/>
  <c r="AB3493" i="1"/>
  <c r="M3502" i="1"/>
  <c r="AB3502" i="1" s="1"/>
  <c r="V3503" i="1"/>
  <c r="AB3503" i="1" s="1"/>
  <c r="S3508" i="1"/>
  <c r="AB3508" i="1" s="1"/>
  <c r="AB3509" i="1"/>
  <c r="M3518" i="1"/>
  <c r="AB3518" i="1" s="1"/>
  <c r="V3519" i="1"/>
  <c r="AB3519" i="1" s="1"/>
  <c r="AB3524" i="1"/>
  <c r="AB3525" i="1"/>
  <c r="M3534" i="1"/>
  <c r="AB3534" i="1" s="1"/>
  <c r="AB3540" i="1"/>
  <c r="AB3541" i="1"/>
  <c r="AB3556" i="1"/>
  <c r="AB3557" i="1"/>
  <c r="AB3573" i="1"/>
  <c r="AB3580" i="1"/>
  <c r="AB3582" i="1"/>
  <c r="AB3589" i="1"/>
  <c r="AB3596" i="1"/>
  <c r="AB3598" i="1"/>
  <c r="AB3605" i="1"/>
  <c r="AB3629" i="1"/>
  <c r="AB3683" i="1"/>
  <c r="AB3610" i="1"/>
  <c r="AB3617" i="1"/>
  <c r="AB3624" i="1"/>
  <c r="AB3626" i="1"/>
  <c r="AB3633" i="1"/>
  <c r="AB3640" i="1"/>
  <c r="AB3642" i="1"/>
  <c r="AB3649" i="1"/>
  <c r="AB3656" i="1"/>
  <c r="AB3658" i="1"/>
  <c r="AB3665" i="1"/>
  <c r="AB3672" i="1"/>
  <c r="AB3674" i="1"/>
  <c r="AB3681" i="1"/>
  <c r="AB3688" i="1"/>
  <c r="AB3690" i="1"/>
  <c r="AB3697" i="1"/>
  <c r="AB3704" i="1"/>
  <c r="AB3706" i="1"/>
  <c r="AB3713" i="1"/>
  <c r="AB3720" i="1"/>
  <c r="AB3722" i="1"/>
  <c r="AB3729" i="1"/>
  <c r="AB3736" i="1"/>
  <c r="AB3738" i="1"/>
  <c r="AB3757" i="1"/>
  <c r="AB3764" i="1"/>
  <c r="AB3766" i="1"/>
  <c r="AB3773" i="1"/>
  <c r="AB3780" i="1"/>
  <c r="AB3782" i="1"/>
  <c r="AB3784" i="1"/>
  <c r="AB3786" i="1"/>
  <c r="AB3793" i="1"/>
  <c r="AB3965" i="1"/>
  <c r="AB3614" i="1"/>
  <c r="AB3621" i="1"/>
  <c r="AB3628" i="1"/>
  <c r="AB3630" i="1"/>
  <c r="AB3637" i="1"/>
  <c r="AB3644" i="1"/>
  <c r="AB3646" i="1"/>
  <c r="AB3653" i="1"/>
  <c r="AB3660" i="1"/>
  <c r="AB3662" i="1"/>
  <c r="AB3669" i="1"/>
  <c r="AB3676" i="1"/>
  <c r="AB3678" i="1"/>
  <c r="AB3685" i="1"/>
  <c r="AB3692" i="1"/>
  <c r="AB3694" i="1"/>
  <c r="AB3701" i="1"/>
  <c r="AB3708" i="1"/>
  <c r="AB3710" i="1"/>
  <c r="AB3717" i="1"/>
  <c r="AB3724" i="1"/>
  <c r="AB3726" i="1"/>
  <c r="AB3733" i="1"/>
  <c r="AB3740" i="1"/>
  <c r="AB3742" i="1"/>
  <c r="AB3744" i="1"/>
  <c r="AB3746" i="1"/>
  <c r="AB3748" i="1"/>
  <c r="AB3750" i="1"/>
  <c r="AB3752" i="1"/>
  <c r="AB3754" i="1"/>
  <c r="AB3761" i="1"/>
  <c r="AB3768" i="1"/>
  <c r="AB3770" i="1"/>
  <c r="AB3777" i="1"/>
  <c r="AB3788" i="1"/>
  <c r="AB3790" i="1"/>
  <c r="AB3797" i="1"/>
  <c r="AB3801" i="1"/>
  <c r="AB3805" i="1"/>
  <c r="AB3809" i="1"/>
  <c r="AB3813" i="1"/>
  <c r="AB3817" i="1"/>
  <c r="AB3821" i="1"/>
  <c r="AB3825" i="1"/>
  <c r="AB3829" i="1"/>
  <c r="AB3833" i="1"/>
  <c r="AB3837" i="1"/>
  <c r="AB3841" i="1"/>
  <c r="AB3845" i="1"/>
  <c r="AB3849" i="1"/>
  <c r="AB3853" i="1"/>
  <c r="AB3857" i="1"/>
  <c r="AB3861" i="1"/>
  <c r="AB3865" i="1"/>
  <c r="AB3869" i="1"/>
  <c r="AB3873" i="1"/>
  <c r="AB3877" i="1"/>
  <c r="AB3881" i="1"/>
  <c r="AB3885" i="1"/>
  <c r="AB3889" i="1"/>
  <c r="AB3893" i="1"/>
  <c r="AB3897" i="1"/>
  <c r="AB3932" i="1"/>
  <c r="AB3955" i="1"/>
  <c r="AB3974" i="1"/>
  <c r="AB4000" i="1"/>
  <c r="AB3648" i="1"/>
  <c r="AB3650" i="1"/>
  <c r="AB3657" i="1"/>
  <c r="AB3664" i="1"/>
  <c r="AB3666" i="1"/>
  <c r="AB3673" i="1"/>
  <c r="AB3680" i="1"/>
  <c r="AB3682" i="1"/>
  <c r="AB3689" i="1"/>
  <c r="AB3696" i="1"/>
  <c r="AB3698" i="1"/>
  <c r="AB3705" i="1"/>
  <c r="AB3712" i="1"/>
  <c r="AB3714" i="1"/>
  <c r="AB3721" i="1"/>
  <c r="AB3728" i="1"/>
  <c r="AB3730" i="1"/>
  <c r="AB3737" i="1"/>
  <c r="AB3756" i="1"/>
  <c r="AB3758" i="1"/>
  <c r="AB3765" i="1"/>
  <c r="AB3772" i="1"/>
  <c r="AB3774" i="1"/>
  <c r="AB3781" i="1"/>
  <c r="AB3785" i="1"/>
  <c r="AB3792" i="1"/>
  <c r="AB3794" i="1"/>
  <c r="AB3999" i="1"/>
  <c r="AB3902" i="1"/>
  <c r="AB3904" i="1"/>
  <c r="AB3906" i="1"/>
  <c r="AB3908" i="1"/>
  <c r="AB3910" i="1"/>
  <c r="AB3912" i="1"/>
  <c r="AB3914" i="1"/>
  <c r="AB3916" i="1"/>
  <c r="AB3918" i="1"/>
  <c r="AB3920" i="1"/>
  <c r="AB3924" i="1"/>
  <c r="AB3936" i="1"/>
  <c r="AB3940" i="1"/>
  <c r="AB3952" i="1"/>
  <c r="AB3956" i="1"/>
  <c r="AB3968" i="1"/>
  <c r="AB3972" i="1"/>
  <c r="AB3984" i="1"/>
  <c r="AB3988" i="1"/>
  <c r="AB3991" i="1"/>
  <c r="AB4002" i="1"/>
  <c r="AB4131" i="1"/>
  <c r="AB4195" i="1"/>
  <c r="AB4259" i="1"/>
  <c r="AB3969" i="1"/>
  <c r="AB3997" i="1"/>
  <c r="AB4013" i="1"/>
  <c r="AB4015" i="1"/>
  <c r="AB4022" i="1"/>
  <c r="AB4029" i="1"/>
  <c r="AB4031" i="1"/>
  <c r="AB4038" i="1"/>
  <c r="AB4045" i="1"/>
  <c r="AB4047" i="1"/>
  <c r="AB4054" i="1"/>
  <c r="AB4061" i="1"/>
  <c r="AB4063" i="1"/>
  <c r="AB4070" i="1"/>
  <c r="AB4077" i="1"/>
  <c r="AB4079" i="1"/>
  <c r="AB4086" i="1"/>
  <c r="AB4093" i="1"/>
  <c r="AB4095" i="1"/>
  <c r="AB4102" i="1"/>
  <c r="AB4109" i="1"/>
  <c r="AB4111" i="1"/>
  <c r="AB4119" i="1"/>
  <c r="AB4125" i="1"/>
  <c r="AB4146" i="1"/>
  <c r="AB4155" i="1"/>
  <c r="AB4164" i="1"/>
  <c r="AB4169" i="1"/>
  <c r="AB4183" i="1"/>
  <c r="AB4189" i="1"/>
  <c r="AB4190" i="1"/>
  <c r="AB4210" i="1"/>
  <c r="AB4219" i="1"/>
  <c r="AB4228" i="1"/>
  <c r="AB4233" i="1"/>
  <c r="AB4247" i="1"/>
  <c r="AB4258" i="1"/>
  <c r="AB4273" i="1"/>
  <c r="AB4323" i="1"/>
  <c r="AB4387" i="1"/>
  <c r="AB4451" i="1"/>
  <c r="Z3923" i="1"/>
  <c r="AB3925" i="1"/>
  <c r="M3926" i="1"/>
  <c r="AB3926" i="1" s="1"/>
  <c r="S3928" i="1"/>
  <c r="AB3928" i="1" s="1"/>
  <c r="P3933" i="1"/>
  <c r="AB3933" i="1" s="1"/>
  <c r="V3935" i="1"/>
  <c r="AB3935" i="1" s="1"/>
  <c r="Z3939" i="1"/>
  <c r="AB3941" i="1"/>
  <c r="M3942" i="1"/>
  <c r="AB3942" i="1" s="1"/>
  <c r="S3944" i="1"/>
  <c r="AB3944" i="1" s="1"/>
  <c r="P3949" i="1"/>
  <c r="AB3949" i="1" s="1"/>
  <c r="V3951" i="1"/>
  <c r="AB3951" i="1" s="1"/>
  <c r="Z3955" i="1"/>
  <c r="AB3957" i="1"/>
  <c r="M3958" i="1"/>
  <c r="AB3958" i="1" s="1"/>
  <c r="S3960" i="1"/>
  <c r="AB3960" i="1" s="1"/>
  <c r="P3965" i="1"/>
  <c r="V3967" i="1"/>
  <c r="AB3967" i="1" s="1"/>
  <c r="Z3971" i="1"/>
  <c r="AB3973" i="1"/>
  <c r="M3974" i="1"/>
  <c r="S3976" i="1"/>
  <c r="AB3976" i="1" s="1"/>
  <c r="P3981" i="1"/>
  <c r="AB3981" i="1" s="1"/>
  <c r="V3983" i="1"/>
  <c r="AB3983" i="1" s="1"/>
  <c r="Z3987" i="1"/>
  <c r="AB3989" i="1"/>
  <c r="S3993" i="1"/>
  <c r="AB3993" i="1" s="1"/>
  <c r="P3998" i="1"/>
  <c r="AB3998" i="1" s="1"/>
  <c r="Z4000" i="1"/>
  <c r="M4003" i="1"/>
  <c r="AB4003" i="1" s="1"/>
  <c r="V4004" i="1"/>
  <c r="AB4004" i="1" s="1"/>
  <c r="AB4007" i="1"/>
  <c r="AB4010" i="1"/>
  <c r="AB4017" i="1"/>
  <c r="AB4019" i="1"/>
  <c r="AB4026" i="1"/>
  <c r="AB4033" i="1"/>
  <c r="AB4035" i="1"/>
  <c r="AB4042" i="1"/>
  <c r="AB4049" i="1"/>
  <c r="AB4051" i="1"/>
  <c r="AB4058" i="1"/>
  <c r="AB4065" i="1"/>
  <c r="AB4067" i="1"/>
  <c r="AB4074" i="1"/>
  <c r="AB4081" i="1"/>
  <c r="AB4083" i="1"/>
  <c r="AB4090" i="1"/>
  <c r="AB4097" i="1"/>
  <c r="AB4099" i="1"/>
  <c r="AB4106" i="1"/>
  <c r="AB4113" i="1"/>
  <c r="AB4115" i="1"/>
  <c r="AB4121" i="1"/>
  <c r="AB4135" i="1"/>
  <c r="AB4141" i="1"/>
  <c r="AB4162" i="1"/>
  <c r="AB4171" i="1"/>
  <c r="AB4180" i="1"/>
  <c r="AB4185" i="1"/>
  <c r="AB4193" i="1"/>
  <c r="AB4199" i="1"/>
  <c r="AB4205" i="1"/>
  <c r="AB4226" i="1"/>
  <c r="AB4235" i="1"/>
  <c r="AB4244" i="1"/>
  <c r="AB4271" i="1"/>
  <c r="P3921" i="1"/>
  <c r="AB3921" i="1" s="1"/>
  <c r="V3923" i="1"/>
  <c r="AB3923" i="1" s="1"/>
  <c r="Z3927" i="1"/>
  <c r="AB3927" i="1" s="1"/>
  <c r="AB3929" i="1"/>
  <c r="M3930" i="1"/>
  <c r="AB3930" i="1" s="1"/>
  <c r="S3932" i="1"/>
  <c r="P3937" i="1"/>
  <c r="AB3937" i="1" s="1"/>
  <c r="V3939" i="1"/>
  <c r="AB3939" i="1" s="1"/>
  <c r="Z3943" i="1"/>
  <c r="AB3943" i="1" s="1"/>
  <c r="AB3945" i="1"/>
  <c r="M3946" i="1"/>
  <c r="AB3946" i="1" s="1"/>
  <c r="S3948" i="1"/>
  <c r="AB3948" i="1" s="1"/>
  <c r="P3953" i="1"/>
  <c r="AB3953" i="1" s="1"/>
  <c r="V3955" i="1"/>
  <c r="Z3959" i="1"/>
  <c r="AB3959" i="1" s="1"/>
  <c r="AB3961" i="1"/>
  <c r="M3962" i="1"/>
  <c r="AB3962" i="1" s="1"/>
  <c r="S3964" i="1"/>
  <c r="AB3964" i="1" s="1"/>
  <c r="P3969" i="1"/>
  <c r="V3971" i="1"/>
  <c r="AB3971" i="1" s="1"/>
  <c r="Z3975" i="1"/>
  <c r="AB3975" i="1" s="1"/>
  <c r="AB3977" i="1"/>
  <c r="M3978" i="1"/>
  <c r="AB3978" i="1" s="1"/>
  <c r="S3980" i="1"/>
  <c r="AB3980" i="1" s="1"/>
  <c r="P3985" i="1"/>
  <c r="AB3985" i="1" s="1"/>
  <c r="V3987" i="1"/>
  <c r="AB3987" i="1" s="1"/>
  <c r="AB3990" i="1"/>
  <c r="P3994" i="1"/>
  <c r="AB3994" i="1" s="1"/>
  <c r="Z3996" i="1"/>
  <c r="AB3996" i="1" s="1"/>
  <c r="M3999" i="1"/>
  <c r="V4000" i="1"/>
  <c r="S4005" i="1"/>
  <c r="AB4005" i="1" s="1"/>
  <c r="AB4006" i="1"/>
  <c r="AB4014" i="1"/>
  <c r="AB4021" i="1"/>
  <c r="AB4023" i="1"/>
  <c r="AB4030" i="1"/>
  <c r="AB4037" i="1"/>
  <c r="AB4039" i="1"/>
  <c r="AB4046" i="1"/>
  <c r="AB4053" i="1"/>
  <c r="AB4055" i="1"/>
  <c r="AB4062" i="1"/>
  <c r="AB4069" i="1"/>
  <c r="AB4071" i="1"/>
  <c r="AB4078" i="1"/>
  <c r="AB4085" i="1"/>
  <c r="AB4087" i="1"/>
  <c r="AB4094" i="1"/>
  <c r="AB4101" i="1"/>
  <c r="AB4103" i="1"/>
  <c r="AB4110" i="1"/>
  <c r="AB4117" i="1"/>
  <c r="AB4123" i="1"/>
  <c r="AB4132" i="1"/>
  <c r="AB4151" i="1"/>
  <c r="AB4157" i="1"/>
  <c r="AB4158" i="1"/>
  <c r="AB4178" i="1"/>
  <c r="AB4187" i="1"/>
  <c r="AB4196" i="1"/>
  <c r="AB4215" i="1"/>
  <c r="AB4221" i="1"/>
  <c r="AB4242" i="1"/>
  <c r="AB4255" i="1"/>
  <c r="AB4521" i="1"/>
  <c r="AB4152" i="1"/>
  <c r="AB4216" i="1"/>
  <c r="AB4260" i="1"/>
  <c r="AB4261" i="1"/>
  <c r="AB4272" i="1"/>
  <c r="AB4314" i="1"/>
  <c r="AB4318" i="1"/>
  <c r="AB4321" i="1"/>
  <c r="AB4346" i="1"/>
  <c r="AB4353" i="1"/>
  <c r="AB4378" i="1"/>
  <c r="AB4385" i="1"/>
  <c r="AB4410" i="1"/>
  <c r="AB4417" i="1"/>
  <c r="AB4442" i="1"/>
  <c r="AB4446" i="1"/>
  <c r="AB4449" i="1"/>
  <c r="AB4474" i="1"/>
  <c r="AB4481" i="1"/>
  <c r="AB4535" i="1"/>
  <c r="AB4565" i="1"/>
  <c r="AB4631" i="1"/>
  <c r="AB4124" i="1"/>
  <c r="AB4140" i="1"/>
  <c r="AB4156" i="1"/>
  <c r="AB4172" i="1"/>
  <c r="AB4188" i="1"/>
  <c r="AB4204" i="1"/>
  <c r="AB4220" i="1"/>
  <c r="AB4236" i="1"/>
  <c r="AB4256" i="1"/>
  <c r="AB4266" i="1"/>
  <c r="AB4276" i="1"/>
  <c r="AB4282" i="1"/>
  <c r="AB4299" i="1"/>
  <c r="AB4310" i="1"/>
  <c r="AB4335" i="1"/>
  <c r="AB4342" i="1"/>
  <c r="AB4374" i="1"/>
  <c r="AB4406" i="1"/>
  <c r="AB4427" i="1"/>
  <c r="AB4438" i="1"/>
  <c r="AB4463" i="1"/>
  <c r="AB4470" i="1"/>
  <c r="AB4505" i="1"/>
  <c r="AB4522" i="1"/>
  <c r="AB4533" i="1"/>
  <c r="AB4598" i="1"/>
  <c r="AB4629" i="1"/>
  <c r="AB4662" i="1"/>
  <c r="P4120" i="1"/>
  <c r="AB4120" i="1" s="1"/>
  <c r="V4122" i="1"/>
  <c r="AB4122" i="1" s="1"/>
  <c r="Z4126" i="1"/>
  <c r="AB4126" i="1" s="1"/>
  <c r="AB4128" i="1"/>
  <c r="M4129" i="1"/>
  <c r="AB4129" i="1" s="1"/>
  <c r="S4131" i="1"/>
  <c r="P4136" i="1"/>
  <c r="AB4136" i="1" s="1"/>
  <c r="V4138" i="1"/>
  <c r="AB4138" i="1" s="1"/>
  <c r="Z4142" i="1"/>
  <c r="AB4142" i="1" s="1"/>
  <c r="AB4144" i="1"/>
  <c r="M4145" i="1"/>
  <c r="AB4145" i="1" s="1"/>
  <c r="S4147" i="1"/>
  <c r="AB4147" i="1" s="1"/>
  <c r="P4152" i="1"/>
  <c r="V4154" i="1"/>
  <c r="AB4154" i="1" s="1"/>
  <c r="Z4158" i="1"/>
  <c r="AB4160" i="1"/>
  <c r="M4161" i="1"/>
  <c r="AB4161" i="1" s="1"/>
  <c r="S4163" i="1"/>
  <c r="AB4163" i="1" s="1"/>
  <c r="P4168" i="1"/>
  <c r="AB4168" i="1" s="1"/>
  <c r="V4170" i="1"/>
  <c r="AB4170" i="1" s="1"/>
  <c r="Z4174" i="1"/>
  <c r="AB4174" i="1" s="1"/>
  <c r="AB4176" i="1"/>
  <c r="M4177" i="1"/>
  <c r="AB4177" i="1" s="1"/>
  <c r="S4179" i="1"/>
  <c r="AB4179" i="1" s="1"/>
  <c r="P4184" i="1"/>
  <c r="AB4184" i="1" s="1"/>
  <c r="V4186" i="1"/>
  <c r="AB4186" i="1" s="1"/>
  <c r="Z4190" i="1"/>
  <c r="AB4192" i="1"/>
  <c r="M4193" i="1"/>
  <c r="S4195" i="1"/>
  <c r="P4200" i="1"/>
  <c r="AB4200" i="1" s="1"/>
  <c r="V4202" i="1"/>
  <c r="AB4202" i="1" s="1"/>
  <c r="Z4206" i="1"/>
  <c r="AB4206" i="1" s="1"/>
  <c r="AB4208" i="1"/>
  <c r="M4209" i="1"/>
  <c r="AB4209" i="1" s="1"/>
  <c r="S4211" i="1"/>
  <c r="AB4211" i="1" s="1"/>
  <c r="P4216" i="1"/>
  <c r="V4218" i="1"/>
  <c r="AB4218" i="1" s="1"/>
  <c r="Z4222" i="1"/>
  <c r="AB4222" i="1" s="1"/>
  <c r="AB4224" i="1"/>
  <c r="M4225" i="1"/>
  <c r="AB4225" i="1" s="1"/>
  <c r="S4227" i="1"/>
  <c r="AB4227" i="1" s="1"/>
  <c r="P4232" i="1"/>
  <c r="AB4232" i="1" s="1"/>
  <c r="V4234" i="1"/>
  <c r="AB4234" i="1" s="1"/>
  <c r="Z4238" i="1"/>
  <c r="AB4238" i="1" s="1"/>
  <c r="AB4240" i="1"/>
  <c r="M4241" i="1"/>
  <c r="AB4241" i="1" s="1"/>
  <c r="S4243" i="1"/>
  <c r="AB4243" i="1" s="1"/>
  <c r="S4252" i="1"/>
  <c r="AB4252" i="1" s="1"/>
  <c r="AB4253" i="1"/>
  <c r="P4257" i="1"/>
  <c r="AB4257" i="1" s="1"/>
  <c r="Z4259" i="1"/>
  <c r="M4262" i="1"/>
  <c r="AB4262" i="1" s="1"/>
  <c r="V4263" i="1"/>
  <c r="AB4263" i="1" s="1"/>
  <c r="V4267" i="1"/>
  <c r="AB4267" i="1" s="1"/>
  <c r="AB4268" i="1"/>
  <c r="P4277" i="1"/>
  <c r="AB4277" i="1" s="1"/>
  <c r="Z4279" i="1"/>
  <c r="AB4279" i="1" s="1"/>
  <c r="V4283" i="1"/>
  <c r="AB4283" i="1" s="1"/>
  <c r="AB4284" i="1"/>
  <c r="AB4289" i="1"/>
  <c r="AB4294" i="1"/>
  <c r="AB4298" i="1"/>
  <c r="AB4305" i="1"/>
  <c r="AB4330" i="1"/>
  <c r="AB4337" i="1"/>
  <c r="AB4362" i="1"/>
  <c r="AB4366" i="1"/>
  <c r="AB4369" i="1"/>
  <c r="AB4394" i="1"/>
  <c r="AB4401" i="1"/>
  <c r="AB4426" i="1"/>
  <c r="AB4433" i="1"/>
  <c r="AB4458" i="1"/>
  <c r="AB4465" i="1"/>
  <c r="AB4490" i="1"/>
  <c r="AB4494" i="1"/>
  <c r="AB4497" i="1"/>
  <c r="AB4559" i="1"/>
  <c r="AB4599" i="1"/>
  <c r="AB4663" i="1"/>
  <c r="AB4316" i="1"/>
  <c r="AB4332" i="1"/>
  <c r="AB4348" i="1"/>
  <c r="AB4364" i="1"/>
  <c r="AB4380" i="1"/>
  <c r="AB4396" i="1"/>
  <c r="AB4412" i="1"/>
  <c r="AB4428" i="1"/>
  <c r="AB4444" i="1"/>
  <c r="AB4460" i="1"/>
  <c r="AB4476" i="1"/>
  <c r="AB4492" i="1"/>
  <c r="AB4511" i="1"/>
  <c r="AB4520" i="1"/>
  <c r="AB4539" i="1"/>
  <c r="AB4547" i="1"/>
  <c r="AB4571" i="1"/>
  <c r="AB4602" i="1"/>
  <c r="AB4603" i="1"/>
  <c r="AB4635" i="1"/>
  <c r="AB4667" i="1"/>
  <c r="AB4675" i="1"/>
  <c r="AB4699" i="1"/>
  <c r="AB4705" i="1"/>
  <c r="AB4707" i="1"/>
  <c r="AB4712" i="1"/>
  <c r="AB4265" i="1"/>
  <c r="P4269" i="1"/>
  <c r="AB4269" i="1" s="1"/>
  <c r="Z4271" i="1"/>
  <c r="M4274" i="1"/>
  <c r="AB4274" i="1" s="1"/>
  <c r="V4275" i="1"/>
  <c r="AB4275" i="1" s="1"/>
  <c r="S4280" i="1"/>
  <c r="AB4280" i="1" s="1"/>
  <c r="AB4281" i="1"/>
  <c r="P4285" i="1"/>
  <c r="AB4285" i="1" s="1"/>
  <c r="Z4287" i="1"/>
  <c r="M4290" i="1"/>
  <c r="AB4290" i="1" s="1"/>
  <c r="V4291" i="1"/>
  <c r="AB4291" i="1" s="1"/>
  <c r="AB4296" i="1"/>
  <c r="S4296" i="1"/>
  <c r="P4301" i="1"/>
  <c r="AB4301" i="1" s="1"/>
  <c r="Z4303" i="1"/>
  <c r="M4306" i="1"/>
  <c r="AB4306" i="1" s="1"/>
  <c r="V4307" i="1"/>
  <c r="AB4307" i="1" s="1"/>
  <c r="S4312" i="1"/>
  <c r="AB4312" i="1" s="1"/>
  <c r="P4317" i="1"/>
  <c r="AB4317" i="1" s="1"/>
  <c r="Z4319" i="1"/>
  <c r="M4322" i="1"/>
  <c r="AB4322" i="1" s="1"/>
  <c r="V4323" i="1"/>
  <c r="S4328" i="1"/>
  <c r="AB4328" i="1" s="1"/>
  <c r="AB4329" i="1"/>
  <c r="P4333" i="1"/>
  <c r="AB4333" i="1" s="1"/>
  <c r="Z4335" i="1"/>
  <c r="M4338" i="1"/>
  <c r="AB4338" i="1" s="1"/>
  <c r="V4339" i="1"/>
  <c r="AB4339" i="1" s="1"/>
  <c r="S4344" i="1"/>
  <c r="AB4344" i="1" s="1"/>
  <c r="P4349" i="1"/>
  <c r="AB4349" i="1" s="1"/>
  <c r="Z4351" i="1"/>
  <c r="M4354" i="1"/>
  <c r="AB4354" i="1" s="1"/>
  <c r="V4355" i="1"/>
  <c r="AB4355" i="1" s="1"/>
  <c r="AB4360" i="1"/>
  <c r="S4360" i="1"/>
  <c r="P4365" i="1"/>
  <c r="AB4365" i="1" s="1"/>
  <c r="Z4367" i="1"/>
  <c r="M4370" i="1"/>
  <c r="AB4370" i="1" s="1"/>
  <c r="V4371" i="1"/>
  <c r="AB4371" i="1" s="1"/>
  <c r="S4376" i="1"/>
  <c r="AB4376" i="1" s="1"/>
  <c r="P4381" i="1"/>
  <c r="AB4381" i="1" s="1"/>
  <c r="Z4383" i="1"/>
  <c r="M4386" i="1"/>
  <c r="AB4386" i="1" s="1"/>
  <c r="V4387" i="1"/>
  <c r="S4392" i="1"/>
  <c r="AB4392" i="1" s="1"/>
  <c r="AB4393" i="1"/>
  <c r="P4397" i="1"/>
  <c r="AB4397" i="1" s="1"/>
  <c r="Z4399" i="1"/>
  <c r="M4402" i="1"/>
  <c r="AB4402" i="1" s="1"/>
  <c r="V4403" i="1"/>
  <c r="AB4403" i="1" s="1"/>
  <c r="AB4408" i="1"/>
  <c r="S4408" i="1"/>
  <c r="P4413" i="1"/>
  <c r="AB4413" i="1" s="1"/>
  <c r="Z4415" i="1"/>
  <c r="M4418" i="1"/>
  <c r="AB4418" i="1" s="1"/>
  <c r="V4419" i="1"/>
  <c r="AB4419" i="1" s="1"/>
  <c r="AB4424" i="1"/>
  <c r="S4424" i="1"/>
  <c r="P4429" i="1"/>
  <c r="AB4429" i="1" s="1"/>
  <c r="Z4431" i="1"/>
  <c r="M4434" i="1"/>
  <c r="AB4434" i="1" s="1"/>
  <c r="V4435" i="1"/>
  <c r="AB4435" i="1" s="1"/>
  <c r="S4440" i="1"/>
  <c r="AB4440" i="1" s="1"/>
  <c r="P4445" i="1"/>
  <c r="AB4445" i="1" s="1"/>
  <c r="Z4447" i="1"/>
  <c r="M4450" i="1"/>
  <c r="AB4450" i="1" s="1"/>
  <c r="V4451" i="1"/>
  <c r="AB4456" i="1"/>
  <c r="S4456" i="1"/>
  <c r="AB4457" i="1"/>
  <c r="P4461" i="1"/>
  <c r="AB4461" i="1" s="1"/>
  <c r="Z4463" i="1"/>
  <c r="M4466" i="1"/>
  <c r="AB4466" i="1" s="1"/>
  <c r="V4467" i="1"/>
  <c r="AB4467" i="1" s="1"/>
  <c r="AB4472" i="1"/>
  <c r="S4472" i="1"/>
  <c r="P4477" i="1"/>
  <c r="AB4477" i="1" s="1"/>
  <c r="Z4479" i="1"/>
  <c r="M4482" i="1"/>
  <c r="AB4482" i="1" s="1"/>
  <c r="V4483" i="1"/>
  <c r="AB4483" i="1" s="1"/>
  <c r="AB4488" i="1"/>
  <c r="S4488" i="1"/>
  <c r="P4493" i="1"/>
  <c r="AB4493" i="1" s="1"/>
  <c r="Z4495" i="1"/>
  <c r="M4498" i="1"/>
  <c r="AB4498" i="1" s="1"/>
  <c r="V4499" i="1"/>
  <c r="AB4499" i="1" s="1"/>
  <c r="AB4502" i="1"/>
  <c r="AB4508" i="1"/>
  <c r="AB4513" i="1"/>
  <c r="V4514" i="1"/>
  <c r="Z4518" i="1"/>
  <c r="AB4523" i="1"/>
  <c r="Z4534" i="1"/>
  <c r="AB4534" i="1" s="1"/>
  <c r="AB4537" i="1"/>
  <c r="AB4541" i="1"/>
  <c r="V4543" i="1"/>
  <c r="AB4543" i="1" s="1"/>
  <c r="AB4550" i="1"/>
  <c r="V4558" i="1"/>
  <c r="AB4558" i="1" s="1"/>
  <c r="Z4566" i="1"/>
  <c r="AB4566" i="1" s="1"/>
  <c r="AB4569" i="1"/>
  <c r="AB4573" i="1"/>
  <c r="V4575" i="1"/>
  <c r="AB4575" i="1" s="1"/>
  <c r="AB4582" i="1"/>
  <c r="V4590" i="1"/>
  <c r="AB4590" i="1" s="1"/>
  <c r="Z4598" i="1"/>
  <c r="AB4601" i="1"/>
  <c r="AB4605" i="1"/>
  <c r="V4607" i="1"/>
  <c r="AB4607" i="1" s="1"/>
  <c r="AB4614" i="1"/>
  <c r="V4622" i="1"/>
  <c r="AB4622" i="1" s="1"/>
  <c r="Z4630" i="1"/>
  <c r="AB4630" i="1" s="1"/>
  <c r="AB4633" i="1"/>
  <c r="AB4637" i="1"/>
  <c r="V4639" i="1"/>
  <c r="AB4639" i="1" s="1"/>
  <c r="AB4646" i="1"/>
  <c r="V4654" i="1"/>
  <c r="AB4654" i="1" s="1"/>
  <c r="Z4662" i="1"/>
  <c r="AB4665" i="1"/>
  <c r="AB4669" i="1"/>
  <c r="V4671" i="1"/>
  <c r="AB4671" i="1" s="1"/>
  <c r="AB4678" i="1"/>
  <c r="V4686" i="1"/>
  <c r="AB4686" i="1" s="1"/>
  <c r="Z4694" i="1"/>
  <c r="AB4694" i="1" s="1"/>
  <c r="AB4697" i="1"/>
  <c r="AB4703" i="1"/>
  <c r="M4719" i="1"/>
  <c r="V4727" i="1"/>
  <c r="AB4728" i="1"/>
  <c r="Z4732" i="1"/>
  <c r="AB4792" i="1"/>
  <c r="Z4796" i="1"/>
  <c r="M4286" i="1"/>
  <c r="AB4286" i="1" s="1"/>
  <c r="V4287" i="1"/>
  <c r="AB4287" i="1" s="1"/>
  <c r="AB4292" i="1"/>
  <c r="S4292" i="1"/>
  <c r="AB4293" i="1"/>
  <c r="P4297" i="1"/>
  <c r="AB4297" i="1" s="1"/>
  <c r="Z4299" i="1"/>
  <c r="M4302" i="1"/>
  <c r="AB4302" i="1" s="1"/>
  <c r="V4303" i="1"/>
  <c r="AB4303" i="1" s="1"/>
  <c r="AB4308" i="1"/>
  <c r="S4308" i="1"/>
  <c r="AB4309" i="1"/>
  <c r="P4313" i="1"/>
  <c r="AB4313" i="1" s="1"/>
  <c r="Z4315" i="1"/>
  <c r="AB4315" i="1" s="1"/>
  <c r="M4318" i="1"/>
  <c r="V4319" i="1"/>
  <c r="AB4319" i="1" s="1"/>
  <c r="S4324" i="1"/>
  <c r="AB4324" i="1" s="1"/>
  <c r="AB4325" i="1"/>
  <c r="P4329" i="1"/>
  <c r="Z4331" i="1"/>
  <c r="AB4331" i="1" s="1"/>
  <c r="M4334" i="1"/>
  <c r="AB4334" i="1" s="1"/>
  <c r="V4335" i="1"/>
  <c r="AB4340" i="1"/>
  <c r="S4340" i="1"/>
  <c r="AB4341" i="1"/>
  <c r="P4345" i="1"/>
  <c r="AB4345" i="1" s="1"/>
  <c r="Z4347" i="1"/>
  <c r="AB4347" i="1" s="1"/>
  <c r="M4350" i="1"/>
  <c r="AB4350" i="1" s="1"/>
  <c r="V4351" i="1"/>
  <c r="AB4351" i="1" s="1"/>
  <c r="S4356" i="1"/>
  <c r="AB4356" i="1" s="1"/>
  <c r="AB4357" i="1"/>
  <c r="P4361" i="1"/>
  <c r="AB4361" i="1" s="1"/>
  <c r="Z4363" i="1"/>
  <c r="AB4363" i="1" s="1"/>
  <c r="M4366" i="1"/>
  <c r="V4367" i="1"/>
  <c r="AB4367" i="1" s="1"/>
  <c r="AB4372" i="1"/>
  <c r="S4372" i="1"/>
  <c r="AB4373" i="1"/>
  <c r="P4377" i="1"/>
  <c r="AB4377" i="1" s="1"/>
  <c r="Z4379" i="1"/>
  <c r="AB4379" i="1" s="1"/>
  <c r="M4382" i="1"/>
  <c r="AB4382" i="1" s="1"/>
  <c r="V4383" i="1"/>
  <c r="AB4383" i="1" s="1"/>
  <c r="S4388" i="1"/>
  <c r="AB4388" i="1" s="1"/>
  <c r="AB4389" i="1"/>
  <c r="P4393" i="1"/>
  <c r="Z4395" i="1"/>
  <c r="AB4395" i="1" s="1"/>
  <c r="M4398" i="1"/>
  <c r="AB4398" i="1" s="1"/>
  <c r="V4399" i="1"/>
  <c r="AB4399" i="1" s="1"/>
  <c r="AB4404" i="1"/>
  <c r="S4404" i="1"/>
  <c r="AB4405" i="1"/>
  <c r="P4409" i="1"/>
  <c r="AB4409" i="1" s="1"/>
  <c r="Z4411" i="1"/>
  <c r="AB4411" i="1" s="1"/>
  <c r="M4414" i="1"/>
  <c r="AB4414" i="1" s="1"/>
  <c r="V4415" i="1"/>
  <c r="AB4415" i="1" s="1"/>
  <c r="AB4420" i="1"/>
  <c r="S4420" i="1"/>
  <c r="AB4421" i="1"/>
  <c r="P4425" i="1"/>
  <c r="AB4425" i="1" s="1"/>
  <c r="Z4427" i="1"/>
  <c r="M4430" i="1"/>
  <c r="AB4430" i="1" s="1"/>
  <c r="V4431" i="1"/>
  <c r="AB4431" i="1" s="1"/>
  <c r="AB4436" i="1"/>
  <c r="S4436" i="1"/>
  <c r="AB4437" i="1"/>
  <c r="P4441" i="1"/>
  <c r="AB4441" i="1" s="1"/>
  <c r="Z4443" i="1"/>
  <c r="AB4443" i="1" s="1"/>
  <c r="M4446" i="1"/>
  <c r="V4447" i="1"/>
  <c r="AB4447" i="1" s="1"/>
  <c r="S4452" i="1"/>
  <c r="AB4452" i="1" s="1"/>
  <c r="AB4453" i="1"/>
  <c r="P4457" i="1"/>
  <c r="Z4459" i="1"/>
  <c r="AB4459" i="1" s="1"/>
  <c r="M4462" i="1"/>
  <c r="AB4462" i="1" s="1"/>
  <c r="V4463" i="1"/>
  <c r="AB4468" i="1"/>
  <c r="S4468" i="1"/>
  <c r="AB4469" i="1"/>
  <c r="P4473" i="1"/>
  <c r="AB4473" i="1" s="1"/>
  <c r="Z4475" i="1"/>
  <c r="AB4475" i="1" s="1"/>
  <c r="M4478" i="1"/>
  <c r="AB4478" i="1" s="1"/>
  <c r="V4479" i="1"/>
  <c r="AB4479" i="1" s="1"/>
  <c r="S4484" i="1"/>
  <c r="AB4484" i="1" s="1"/>
  <c r="AB4485" i="1"/>
  <c r="P4489" i="1"/>
  <c r="AB4489" i="1" s="1"/>
  <c r="Z4491" i="1"/>
  <c r="AB4491" i="1" s="1"/>
  <c r="M4494" i="1"/>
  <c r="V4495" i="1"/>
  <c r="AB4495" i="1" s="1"/>
  <c r="AB4500" i="1"/>
  <c r="S4500" i="1"/>
  <c r="AB4501" i="1"/>
  <c r="S4504" i="1"/>
  <c r="AB4504" i="1" s="1"/>
  <c r="S4507" i="1"/>
  <c r="AB4507" i="1" s="1"/>
  <c r="P4512" i="1"/>
  <c r="Z4515" i="1"/>
  <c r="AB4515" i="1" s="1"/>
  <c r="M4518" i="1"/>
  <c r="AB4518" i="1" s="1"/>
  <c r="M4521" i="1"/>
  <c r="AB4527" i="1"/>
  <c r="P4529" i="1"/>
  <c r="AB4529" i="1" s="1"/>
  <c r="Z4531" i="1"/>
  <c r="AB4555" i="1"/>
  <c r="Z4559" i="1"/>
  <c r="Z4563" i="1"/>
  <c r="AB4586" i="1"/>
  <c r="Z4591" i="1"/>
  <c r="AB4591" i="1" s="1"/>
  <c r="Z4595" i="1"/>
  <c r="AB4618" i="1"/>
  <c r="Z4623" i="1"/>
  <c r="AB4623" i="1" s="1"/>
  <c r="Z4627" i="1"/>
  <c r="AB4650" i="1"/>
  <c r="Z4655" i="1"/>
  <c r="AB4655" i="1" s="1"/>
  <c r="Z4659" i="1"/>
  <c r="AB4682" i="1"/>
  <c r="Z4687" i="1"/>
  <c r="AB4687" i="1" s="1"/>
  <c r="Z4691" i="1"/>
  <c r="AB4710" i="1"/>
  <c r="P4713" i="1"/>
  <c r="AB4865" i="1"/>
  <c r="P4867" i="1"/>
  <c r="AB4878" i="1"/>
  <c r="AB4982" i="1"/>
  <c r="AB4512" i="1"/>
  <c r="AB4528" i="1"/>
  <c r="AB4532" i="1"/>
  <c r="AB4548" i="1"/>
  <c r="AB4564" i="1"/>
  <c r="AB4572" i="1"/>
  <c r="AB4580" i="1"/>
  <c r="AB4596" i="1"/>
  <c r="AB4612" i="1"/>
  <c r="AB4628" i="1"/>
  <c r="AB4636" i="1"/>
  <c r="AB4644" i="1"/>
  <c r="AB4660" i="1"/>
  <c r="AB4676" i="1"/>
  <c r="AB4692" i="1"/>
  <c r="AB4700" i="1"/>
  <c r="AB4704" i="1"/>
  <c r="AB4718" i="1"/>
  <c r="AB4720" i="1"/>
  <c r="AB4734" i="1"/>
  <c r="AB4746" i="1"/>
  <c r="AB4754" i="1"/>
  <c r="AB4758" i="1"/>
  <c r="AB4766" i="1"/>
  <c r="AB4786" i="1"/>
  <c r="AB4790" i="1"/>
  <c r="AB4791" i="1"/>
  <c r="AB4798" i="1"/>
  <c r="AB4818" i="1"/>
  <c r="AB4822" i="1"/>
  <c r="S4503" i="1"/>
  <c r="AB4503" i="1" s="1"/>
  <c r="P4508" i="1"/>
  <c r="V4510" i="1"/>
  <c r="AB4510" i="1" s="1"/>
  <c r="Z4514" i="1"/>
  <c r="AB4514" i="1" s="1"/>
  <c r="AB4516" i="1"/>
  <c r="M4517" i="1"/>
  <c r="AB4517" i="1" s="1"/>
  <c r="S4519" i="1"/>
  <c r="AB4519" i="1" s="1"/>
  <c r="P4524" i="1"/>
  <c r="AB4524" i="1" s="1"/>
  <c r="V4526" i="1"/>
  <c r="AB4526" i="1" s="1"/>
  <c r="AB4530" i="1"/>
  <c r="V4530" i="1"/>
  <c r="P4540" i="1"/>
  <c r="AB4540" i="1" s="1"/>
  <c r="V4546" i="1"/>
  <c r="AB4546" i="1" s="1"/>
  <c r="P4556" i="1"/>
  <c r="AB4556" i="1" s="1"/>
  <c r="AB4562" i="1"/>
  <c r="V4562" i="1"/>
  <c r="P4572" i="1"/>
  <c r="V4578" i="1"/>
  <c r="AB4578" i="1" s="1"/>
  <c r="P4588" i="1"/>
  <c r="AB4588" i="1" s="1"/>
  <c r="V4594" i="1"/>
  <c r="AB4594" i="1" s="1"/>
  <c r="P4604" i="1"/>
  <c r="AB4604" i="1" s="1"/>
  <c r="V4610" i="1"/>
  <c r="AB4610" i="1" s="1"/>
  <c r="P4620" i="1"/>
  <c r="AB4620" i="1" s="1"/>
  <c r="AB4626" i="1"/>
  <c r="V4626" i="1"/>
  <c r="P4636" i="1"/>
  <c r="V4642" i="1"/>
  <c r="AB4642" i="1" s="1"/>
  <c r="P4652" i="1"/>
  <c r="AB4652" i="1" s="1"/>
  <c r="AB4658" i="1"/>
  <c r="V4658" i="1"/>
  <c r="P4668" i="1"/>
  <c r="AB4668" i="1" s="1"/>
  <c r="V4674" i="1"/>
  <c r="AB4674" i="1" s="1"/>
  <c r="P4684" i="1"/>
  <c r="AB4684" i="1" s="1"/>
  <c r="AB4690" i="1"/>
  <c r="V4690" i="1"/>
  <c r="P4700" i="1"/>
  <c r="M4702" i="1"/>
  <c r="AB4702" i="1" s="1"/>
  <c r="M4706" i="1"/>
  <c r="AB4706" i="1" s="1"/>
  <c r="S4708" i="1"/>
  <c r="AB4724" i="1"/>
  <c r="V4838" i="1"/>
  <c r="V4841" i="1"/>
  <c r="AB4841" i="1" s="1"/>
  <c r="Z4842" i="1"/>
  <c r="AB4858" i="1"/>
  <c r="AB4860" i="1"/>
  <c r="AB4889" i="1"/>
  <c r="AB4918" i="1"/>
  <c r="S4531" i="1"/>
  <c r="AB4531" i="1" s="1"/>
  <c r="P4536" i="1"/>
  <c r="AB4536" i="1" s="1"/>
  <c r="V4538" i="1"/>
  <c r="AB4538" i="1" s="1"/>
  <c r="Z4542" i="1"/>
  <c r="AB4542" i="1" s="1"/>
  <c r="AB4544" i="1"/>
  <c r="M4545" i="1"/>
  <c r="AB4545" i="1" s="1"/>
  <c r="S4547" i="1"/>
  <c r="P4552" i="1"/>
  <c r="AB4552" i="1" s="1"/>
  <c r="V4554" i="1"/>
  <c r="AB4554" i="1" s="1"/>
  <c r="Z4558" i="1"/>
  <c r="AB4560" i="1"/>
  <c r="M4561" i="1"/>
  <c r="AB4561" i="1" s="1"/>
  <c r="S4563" i="1"/>
  <c r="AB4563" i="1" s="1"/>
  <c r="P4568" i="1"/>
  <c r="AB4568" i="1" s="1"/>
  <c r="V4570" i="1"/>
  <c r="AB4570" i="1" s="1"/>
  <c r="Z4574" i="1"/>
  <c r="AB4574" i="1" s="1"/>
  <c r="AB4576" i="1"/>
  <c r="M4577" i="1"/>
  <c r="AB4577" i="1" s="1"/>
  <c r="S4579" i="1"/>
  <c r="AB4579" i="1" s="1"/>
  <c r="P4584" i="1"/>
  <c r="AB4584" i="1" s="1"/>
  <c r="V4586" i="1"/>
  <c r="Z4590" i="1"/>
  <c r="AB4592" i="1"/>
  <c r="M4593" i="1"/>
  <c r="AB4593" i="1" s="1"/>
  <c r="S4595" i="1"/>
  <c r="AB4595" i="1" s="1"/>
  <c r="P4600" i="1"/>
  <c r="AB4600" i="1" s="1"/>
  <c r="V4602" i="1"/>
  <c r="Z4606" i="1"/>
  <c r="AB4606" i="1" s="1"/>
  <c r="AB4608" i="1"/>
  <c r="M4609" i="1"/>
  <c r="AB4609" i="1" s="1"/>
  <c r="S4611" i="1"/>
  <c r="AB4611" i="1" s="1"/>
  <c r="P4616" i="1"/>
  <c r="AB4616" i="1" s="1"/>
  <c r="V4618" i="1"/>
  <c r="Z4622" i="1"/>
  <c r="AB4624" i="1"/>
  <c r="M4625" i="1"/>
  <c r="AB4625" i="1" s="1"/>
  <c r="S4627" i="1"/>
  <c r="AB4627" i="1" s="1"/>
  <c r="P4632" i="1"/>
  <c r="AB4632" i="1" s="1"/>
  <c r="V4634" i="1"/>
  <c r="AB4634" i="1" s="1"/>
  <c r="Z4638" i="1"/>
  <c r="AB4638" i="1" s="1"/>
  <c r="AB4640" i="1"/>
  <c r="M4641" i="1"/>
  <c r="AB4641" i="1" s="1"/>
  <c r="S4643" i="1"/>
  <c r="AB4643" i="1" s="1"/>
  <c r="P4648" i="1"/>
  <c r="AB4648" i="1" s="1"/>
  <c r="V4650" i="1"/>
  <c r="Z4654" i="1"/>
  <c r="AB4656" i="1"/>
  <c r="M4657" i="1"/>
  <c r="AB4657" i="1" s="1"/>
  <c r="S4659" i="1"/>
  <c r="AB4659" i="1" s="1"/>
  <c r="P4664" i="1"/>
  <c r="AB4664" i="1" s="1"/>
  <c r="V4666" i="1"/>
  <c r="AB4666" i="1" s="1"/>
  <c r="Z4670" i="1"/>
  <c r="AB4670" i="1" s="1"/>
  <c r="AB4672" i="1"/>
  <c r="M4673" i="1"/>
  <c r="AB4673" i="1" s="1"/>
  <c r="S4675" i="1"/>
  <c r="P4680" i="1"/>
  <c r="AB4680" i="1" s="1"/>
  <c r="V4682" i="1"/>
  <c r="Z4686" i="1"/>
  <c r="AB4688" i="1"/>
  <c r="M4689" i="1"/>
  <c r="AB4689" i="1" s="1"/>
  <c r="S4691" i="1"/>
  <c r="AB4691" i="1" s="1"/>
  <c r="P4696" i="1"/>
  <c r="AB4696" i="1" s="1"/>
  <c r="V4698" i="1"/>
  <c r="AB4698" i="1" s="1"/>
  <c r="Z4703" i="1"/>
  <c r="Z4706" i="1"/>
  <c r="AB4740" i="1"/>
  <c r="AB4772" i="1"/>
  <c r="AB4780" i="1"/>
  <c r="AB4804" i="1"/>
  <c r="AB4833" i="1"/>
  <c r="AB4852" i="1"/>
  <c r="AB4876" i="1"/>
  <c r="AB4884" i="1"/>
  <c r="AB4928" i="1"/>
  <c r="V4716" i="1"/>
  <c r="AB4717" i="1"/>
  <c r="Z4719" i="1"/>
  <c r="AB4719" i="1" s="1"/>
  <c r="AB4722" i="1"/>
  <c r="P4726" i="1"/>
  <c r="AB4726" i="1" s="1"/>
  <c r="Z4735" i="1"/>
  <c r="AB4735" i="1" s="1"/>
  <c r="AB4738" i="1"/>
  <c r="AB4742" i="1"/>
  <c r="V4744" i="1"/>
  <c r="AB4744" i="1" s="1"/>
  <c r="AB4751" i="1"/>
  <c r="V4759" i="1"/>
  <c r="AB4759" i="1" s="1"/>
  <c r="Z4767" i="1"/>
  <c r="AB4767" i="1" s="1"/>
  <c r="AB4770" i="1"/>
  <c r="AB4774" i="1"/>
  <c r="V4776" i="1"/>
  <c r="AB4776" i="1" s="1"/>
  <c r="AB4783" i="1"/>
  <c r="V4791" i="1"/>
  <c r="Z4799" i="1"/>
  <c r="AB4799" i="1" s="1"/>
  <c r="AB4802" i="1"/>
  <c r="AB4806" i="1"/>
  <c r="V4808" i="1"/>
  <c r="AB4808" i="1" s="1"/>
  <c r="AB4815" i="1"/>
  <c r="V4823" i="1"/>
  <c r="AB4823" i="1" s="1"/>
  <c r="Z4826" i="1"/>
  <c r="AB4828" i="1"/>
  <c r="P4851" i="1"/>
  <c r="AB4868" i="1"/>
  <c r="AB4885" i="1"/>
  <c r="V4886" i="1"/>
  <c r="AB4886" i="1" s="1"/>
  <c r="V4889" i="1"/>
  <c r="Z4890" i="1"/>
  <c r="AB4892" i="1"/>
  <c r="S4936" i="1"/>
  <c r="AB4936" i="1" s="1"/>
  <c r="AB4937" i="1"/>
  <c r="AB4733" i="1"/>
  <c r="AB4749" i="1"/>
  <c r="AB4753" i="1"/>
  <c r="AB4765" i="1"/>
  <c r="AB4781" i="1"/>
  <c r="AB4797" i="1"/>
  <c r="AB4813" i="1"/>
  <c r="AB4817" i="1"/>
  <c r="V4853" i="1"/>
  <c r="AB4853" i="1" s="1"/>
  <c r="V4869" i="1"/>
  <c r="AB4922" i="1"/>
  <c r="M4701" i="1"/>
  <c r="AB4701" i="1" s="1"/>
  <c r="S4703" i="1"/>
  <c r="P4708" i="1"/>
  <c r="AB4708" i="1" s="1"/>
  <c r="V4710" i="1"/>
  <c r="AB4713" i="1"/>
  <c r="AB4715" i="1"/>
  <c r="V4715" i="1"/>
  <c r="P4725" i="1"/>
  <c r="AB4725" i="1" s="1"/>
  <c r="AB4731" i="1"/>
  <c r="V4731" i="1"/>
  <c r="P4741" i="1"/>
  <c r="AB4741" i="1" s="1"/>
  <c r="V4747" i="1"/>
  <c r="AB4747" i="1" s="1"/>
  <c r="P4757" i="1"/>
  <c r="AB4757" i="1" s="1"/>
  <c r="V4763" i="1"/>
  <c r="AB4763" i="1" s="1"/>
  <c r="P4773" i="1"/>
  <c r="AB4773" i="1" s="1"/>
  <c r="V4779" i="1"/>
  <c r="AB4779" i="1" s="1"/>
  <c r="P4789" i="1"/>
  <c r="AB4789" i="1" s="1"/>
  <c r="AB4795" i="1"/>
  <c r="V4795" i="1"/>
  <c r="P4805" i="1"/>
  <c r="AB4805" i="1" s="1"/>
  <c r="V4811" i="1"/>
  <c r="AB4811" i="1" s="1"/>
  <c r="P4821" i="1"/>
  <c r="AB4821" i="1" s="1"/>
  <c r="Z4838" i="1"/>
  <c r="AB4838" i="1" s="1"/>
  <c r="Z4854" i="1"/>
  <c r="AB4854" i="1" s="1"/>
  <c r="Z4870" i="1"/>
  <c r="AB4870" i="1" s="1"/>
  <c r="Z4886" i="1"/>
  <c r="AB4904" i="1"/>
  <c r="S4904" i="1"/>
  <c r="AB4905" i="1"/>
  <c r="AB4917" i="1"/>
  <c r="AB4923" i="1"/>
  <c r="M4714" i="1"/>
  <c r="AB4714" i="1" s="1"/>
  <c r="S4716" i="1"/>
  <c r="AB4716" i="1" s="1"/>
  <c r="P4721" i="1"/>
  <c r="AB4721" i="1" s="1"/>
  <c r="V4723" i="1"/>
  <c r="AB4723" i="1" s="1"/>
  <c r="Z4727" i="1"/>
  <c r="AB4727" i="1" s="1"/>
  <c r="AB4729" i="1"/>
  <c r="M4730" i="1"/>
  <c r="AB4730" i="1" s="1"/>
  <c r="S4732" i="1"/>
  <c r="AB4732" i="1" s="1"/>
  <c r="P4737" i="1"/>
  <c r="AB4737" i="1" s="1"/>
  <c r="V4739" i="1"/>
  <c r="AB4739" i="1" s="1"/>
  <c r="Z4743" i="1"/>
  <c r="AB4743" i="1" s="1"/>
  <c r="AB4745" i="1"/>
  <c r="M4746" i="1"/>
  <c r="S4748" i="1"/>
  <c r="AB4748" i="1" s="1"/>
  <c r="P4753" i="1"/>
  <c r="V4755" i="1"/>
  <c r="AB4755" i="1" s="1"/>
  <c r="Z4759" i="1"/>
  <c r="AB4761" i="1"/>
  <c r="M4762" i="1"/>
  <c r="AB4762" i="1" s="1"/>
  <c r="S4764" i="1"/>
  <c r="AB4764" i="1" s="1"/>
  <c r="P4769" i="1"/>
  <c r="AB4769" i="1" s="1"/>
  <c r="V4771" i="1"/>
  <c r="AB4771" i="1" s="1"/>
  <c r="Z4775" i="1"/>
  <c r="AB4775" i="1" s="1"/>
  <c r="AB4777" i="1"/>
  <c r="M4778" i="1"/>
  <c r="AB4778" i="1" s="1"/>
  <c r="S4780" i="1"/>
  <c r="P4785" i="1"/>
  <c r="AB4785" i="1" s="1"/>
  <c r="V4787" i="1"/>
  <c r="AB4787" i="1" s="1"/>
  <c r="Z4791" i="1"/>
  <c r="AB4793" i="1"/>
  <c r="M4794" i="1"/>
  <c r="AB4794" i="1" s="1"/>
  <c r="S4796" i="1"/>
  <c r="AB4796" i="1" s="1"/>
  <c r="P4801" i="1"/>
  <c r="AB4801" i="1" s="1"/>
  <c r="V4803" i="1"/>
  <c r="AB4803" i="1" s="1"/>
  <c r="Z4807" i="1"/>
  <c r="AB4807" i="1" s="1"/>
  <c r="AB4809" i="1"/>
  <c r="M4810" i="1"/>
  <c r="AB4810" i="1" s="1"/>
  <c r="S4812" i="1"/>
  <c r="AB4812" i="1" s="1"/>
  <c r="P4817" i="1"/>
  <c r="V4819" i="1"/>
  <c r="AB4819" i="1" s="1"/>
  <c r="Z4823" i="1"/>
  <c r="AB4825" i="1"/>
  <c r="M4826" i="1"/>
  <c r="AB4826" i="1" s="1"/>
  <c r="AB4827" i="1"/>
  <c r="S4830" i="1"/>
  <c r="AB4830" i="1" s="1"/>
  <c r="S4831" i="1"/>
  <c r="S4834" i="1"/>
  <c r="AB4834" i="1" s="1"/>
  <c r="AB4835" i="1"/>
  <c r="Z4841" i="1"/>
  <c r="AB4843" i="1"/>
  <c r="S4846" i="1"/>
  <c r="AB4846" i="1" s="1"/>
  <c r="S4847" i="1"/>
  <c r="S4850" i="1"/>
  <c r="AB4850" i="1" s="1"/>
  <c r="AB4851" i="1"/>
  <c r="Z4857" i="1"/>
  <c r="AB4857" i="1" s="1"/>
  <c r="AB4859" i="1"/>
  <c r="S4862" i="1"/>
  <c r="AB4862" i="1" s="1"/>
  <c r="AB4863" i="1"/>
  <c r="S4863" i="1"/>
  <c r="S4866" i="1"/>
  <c r="AB4866" i="1" s="1"/>
  <c r="AB4867" i="1"/>
  <c r="Z4873" i="1"/>
  <c r="AB4873" i="1" s="1"/>
  <c r="AB4875" i="1"/>
  <c r="S4878" i="1"/>
  <c r="S4879" i="1"/>
  <c r="S4882" i="1"/>
  <c r="AB4882" i="1" s="1"/>
  <c r="AB4883" i="1"/>
  <c r="Z4889" i="1"/>
  <c r="AB4891" i="1"/>
  <c r="S4894" i="1"/>
  <c r="AB4894" i="1" s="1"/>
  <c r="S4895" i="1"/>
  <c r="AB4895" i="1" s="1"/>
  <c r="Z4911" i="1"/>
  <c r="AB4913" i="1"/>
  <c r="AB4920" i="1"/>
  <c r="S4920" i="1"/>
  <c r="AB4921" i="1"/>
  <c r="AB4944" i="1"/>
  <c r="S4826" i="1"/>
  <c r="P4831" i="1"/>
  <c r="AB4831" i="1" s="1"/>
  <c r="V4833" i="1"/>
  <c r="Z4837" i="1"/>
  <c r="AB4837" i="1" s="1"/>
  <c r="AB4839" i="1"/>
  <c r="M4840" i="1"/>
  <c r="AB4840" i="1" s="1"/>
  <c r="S4842" i="1"/>
  <c r="AB4842" i="1" s="1"/>
  <c r="P4847" i="1"/>
  <c r="AB4847" i="1" s="1"/>
  <c r="V4849" i="1"/>
  <c r="AB4849" i="1" s="1"/>
  <c r="Z4853" i="1"/>
  <c r="AB4855" i="1"/>
  <c r="M4856" i="1"/>
  <c r="AB4856" i="1" s="1"/>
  <c r="S4858" i="1"/>
  <c r="P4863" i="1"/>
  <c r="V4865" i="1"/>
  <c r="Z4869" i="1"/>
  <c r="AB4869" i="1" s="1"/>
  <c r="AB4871" i="1"/>
  <c r="M4872" i="1"/>
  <c r="AB4872" i="1" s="1"/>
  <c r="S4874" i="1"/>
  <c r="AB4874" i="1" s="1"/>
  <c r="P4879" i="1"/>
  <c r="AB4879" i="1" s="1"/>
  <c r="V4881" i="1"/>
  <c r="AB4881" i="1" s="1"/>
  <c r="Z4885" i="1"/>
  <c r="AB4887" i="1"/>
  <c r="M4888" i="1"/>
  <c r="AB4888" i="1" s="1"/>
  <c r="S4890" i="1"/>
  <c r="AB4890" i="1" s="1"/>
  <c r="S4900" i="1"/>
  <c r="AB4900" i="1" s="1"/>
  <c r="M4910" i="1"/>
  <c r="AB4910" i="1" s="1"/>
  <c r="AB4911" i="1"/>
  <c r="S4916" i="1"/>
  <c r="AB4916" i="1" s="1"/>
  <c r="M4926" i="1"/>
  <c r="AB4926" i="1" s="1"/>
  <c r="AB4927" i="1"/>
  <c r="S4932" i="1"/>
  <c r="AB4932" i="1" s="1"/>
  <c r="V4949" i="1"/>
  <c r="AB4949" i="1" s="1"/>
  <c r="S4954" i="1"/>
  <c r="P4896" i="1"/>
  <c r="AB4896" i="1" s="1"/>
  <c r="P4897" i="1"/>
  <c r="AB4897" i="1" s="1"/>
  <c r="Z4899" i="1"/>
  <c r="AB4899" i="1" s="1"/>
  <c r="M4902" i="1"/>
  <c r="AB4902" i="1" s="1"/>
  <c r="V4903" i="1"/>
  <c r="AB4903" i="1" s="1"/>
  <c r="AB4908" i="1"/>
  <c r="S4908" i="1"/>
  <c r="AB4909" i="1"/>
  <c r="P4913" i="1"/>
  <c r="Z4915" i="1"/>
  <c r="AB4915" i="1" s="1"/>
  <c r="M4918" i="1"/>
  <c r="V4919" i="1"/>
  <c r="AB4919" i="1" s="1"/>
  <c r="S4924" i="1"/>
  <c r="AB4924" i="1" s="1"/>
  <c r="AB4925" i="1"/>
  <c r="P4929" i="1"/>
  <c r="AB4929" i="1" s="1"/>
  <c r="Z4931" i="1"/>
  <c r="AB4931" i="1" s="1"/>
  <c r="M4934" i="1"/>
  <c r="AB4934" i="1" s="1"/>
  <c r="V4935" i="1"/>
  <c r="AB4935" i="1" s="1"/>
  <c r="AB4948" i="1"/>
  <c r="AB4951" i="1"/>
  <c r="AB4965" i="1"/>
  <c r="AB4970" i="1"/>
  <c r="AB4972" i="1"/>
  <c r="AB4946" i="1"/>
  <c r="AB4978" i="1"/>
  <c r="AB4981" i="1"/>
  <c r="AB4989" i="1"/>
  <c r="AB4997" i="1"/>
  <c r="S4942" i="1"/>
  <c r="AB4942" i="1" s="1"/>
  <c r="AB4943" i="1"/>
  <c r="P4947" i="1"/>
  <c r="AB4947" i="1" s="1"/>
  <c r="Z4949" i="1"/>
  <c r="M4952" i="1"/>
  <c r="AB4952" i="1" s="1"/>
  <c r="V4953" i="1"/>
  <c r="AB4953" i="1" s="1"/>
  <c r="AB4955" i="1"/>
  <c r="P4961" i="1"/>
  <c r="P4969" i="1"/>
  <c r="AB4971" i="1"/>
  <c r="V4979" i="1"/>
  <c r="AB4979" i="1" s="1"/>
  <c r="AB4980" i="1"/>
  <c r="AB4986" i="1"/>
  <c r="V4987" i="1"/>
  <c r="AB4987" i="1" s="1"/>
  <c r="AB4988" i="1"/>
  <c r="AB4994" i="1"/>
  <c r="V4995" i="1"/>
  <c r="AB4995" i="1" s="1"/>
  <c r="AB4996" i="1"/>
  <c r="AB5002" i="1"/>
  <c r="P4965" i="1"/>
  <c r="P4973" i="1"/>
  <c r="AB4973" i="1" s="1"/>
  <c r="V4975" i="1"/>
  <c r="AB4975" i="1" s="1"/>
  <c r="V4999" i="1"/>
  <c r="AB4999" i="1" s="1"/>
  <c r="Z4954" i="1"/>
  <c r="AB4954" i="1" s="1"/>
  <c r="Z4955" i="1"/>
  <c r="M4958" i="1"/>
  <c r="AB4958" i="1" s="1"/>
  <c r="AB4960" i="1"/>
  <c r="S4960" i="1"/>
  <c r="AB4961" i="1"/>
  <c r="Z4963" i="1"/>
  <c r="AB4963" i="1" s="1"/>
  <c r="M4966" i="1"/>
  <c r="AB4966" i="1" s="1"/>
  <c r="S4968" i="1"/>
  <c r="AB4968" i="1" s="1"/>
  <c r="AB4969" i="1"/>
  <c r="Z4971" i="1"/>
  <c r="M4974" i="1"/>
  <c r="AB4974" i="1" s="1"/>
  <c r="S4976" i="1"/>
  <c r="AB4976" i="1" s="1"/>
  <c r="AB4977" i="1"/>
  <c r="Z4979" i="1"/>
  <c r="M4982" i="1"/>
  <c r="AB4984" i="1"/>
  <c r="S4984" i="1"/>
  <c r="AB4985" i="1"/>
  <c r="Z4987" i="1"/>
  <c r="M4990" i="1"/>
  <c r="AB4990" i="1" s="1"/>
  <c r="AB4992" i="1"/>
  <c r="S4992" i="1"/>
  <c r="AB4993" i="1"/>
  <c r="Z4995" i="1"/>
  <c r="M4998" i="1"/>
  <c r="AB4998" i="1" s="1"/>
  <c r="S5000" i="1"/>
  <c r="AB5000" i="1" s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<sst xmlns="http://schemas.openxmlformats.org/spreadsheetml/2006/main" count="33" uniqueCount="20">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</sst>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4\01%20PCF%20JANEIRO-2024.xlsx" TargetMode="External"/><Relationship Id="rId1" Type="http://schemas.openxmlformats.org/officeDocument/2006/relationships/externalLinkPath" Target="/PCF%202024/01%20PCF%20JANEIRO-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45292</v>
          </cell>
          <cell r="I12">
            <v>0</v>
          </cell>
          <cell r="J12">
            <v>302.89</v>
          </cell>
          <cell r="L12">
            <v>0</v>
          </cell>
          <cell r="M12">
            <v>7.06</v>
          </cell>
          <cell r="O12">
            <v>3.6</v>
          </cell>
          <cell r="S12">
            <v>0</v>
          </cell>
          <cell r="V12">
            <v>0</v>
          </cell>
        </row>
        <row r="13">
          <cell r="C13" t="str">
            <v>UPA NOVA DESCOBERTA - CG Nº 008/2022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45292</v>
          </cell>
          <cell r="I13">
            <v>0</v>
          </cell>
          <cell r="J13">
            <v>357.32</v>
          </cell>
          <cell r="L13">
            <v>0</v>
          </cell>
          <cell r="M13">
            <v>7.06</v>
          </cell>
          <cell r="O13">
            <v>3.6</v>
          </cell>
          <cell r="S13">
            <v>0</v>
          </cell>
          <cell r="V13">
            <v>0</v>
          </cell>
        </row>
        <row r="14">
          <cell r="C14" t="str">
            <v>UPA NOVA DESCOBERTA - CG Nº 008/2022</v>
          </cell>
          <cell r="E14" t="str">
            <v>ALANA FERNANDA DA SILVA NASCIMENTO</v>
          </cell>
          <cell r="F14" t="str">
            <v>2 - Outros Profissionais da Saúde</v>
          </cell>
          <cell r="G14">
            <v>223405</v>
          </cell>
          <cell r="H14">
            <v>45292</v>
          </cell>
          <cell r="I14">
            <v>0</v>
          </cell>
          <cell r="J14">
            <v>310.86</v>
          </cell>
          <cell r="L14">
            <v>0</v>
          </cell>
          <cell r="M14">
            <v>0</v>
          </cell>
          <cell r="O14">
            <v>3.6</v>
          </cell>
          <cell r="S14">
            <v>0</v>
          </cell>
          <cell r="V14">
            <v>0</v>
          </cell>
        </row>
        <row r="15">
          <cell r="C15" t="str">
            <v>UPA NOVA DESCOBERTA - CG Nº 008/2022</v>
          </cell>
          <cell r="E15" t="str">
            <v>ALANA SAMYRA DE SENA SILVA</v>
          </cell>
          <cell r="F15" t="str">
            <v>3 - Administrativo</v>
          </cell>
          <cell r="G15">
            <v>411005</v>
          </cell>
          <cell r="H15">
            <v>45292</v>
          </cell>
          <cell r="I15">
            <v>0</v>
          </cell>
          <cell r="J15">
            <v>51.36</v>
          </cell>
          <cell r="L15">
            <v>0</v>
          </cell>
          <cell r="M15">
            <v>0</v>
          </cell>
          <cell r="O15">
            <v>3.6</v>
          </cell>
          <cell r="S15">
            <v>38.520000000000003</v>
          </cell>
          <cell r="V15">
            <v>0</v>
          </cell>
        </row>
        <row r="16">
          <cell r="C16" t="str">
            <v>UPA NOVA DESCOBERTA - CG Nº 008/2022</v>
          </cell>
          <cell r="E16" t="str">
            <v>ALCILENE DA CONCEICÃO PEREIRA CASTOR</v>
          </cell>
          <cell r="F16" t="str">
            <v>2 - Outros Profissionais da Saúde</v>
          </cell>
          <cell r="G16">
            <v>322205</v>
          </cell>
          <cell r="H16">
            <v>45292</v>
          </cell>
          <cell r="I16">
            <v>0</v>
          </cell>
          <cell r="J16">
            <v>140.19999999999999</v>
          </cell>
          <cell r="L16">
            <v>0</v>
          </cell>
          <cell r="M16">
            <v>7.06</v>
          </cell>
          <cell r="O16">
            <v>3.6</v>
          </cell>
          <cell r="S16">
            <v>0</v>
          </cell>
          <cell r="V16">
            <v>0</v>
          </cell>
        </row>
        <row r="17">
          <cell r="C17" t="str">
            <v>UPA NOVA DESCOBERTA - CG Nº 008/2022</v>
          </cell>
          <cell r="E17" t="str">
            <v>ALDERY VITORIANO BEZERRA NETO</v>
          </cell>
          <cell r="F17" t="str">
            <v>1 - Médico</v>
          </cell>
          <cell r="G17">
            <v>225125</v>
          </cell>
          <cell r="H17">
            <v>45292</v>
          </cell>
          <cell r="I17">
            <v>0</v>
          </cell>
          <cell r="J17">
            <v>437.01</v>
          </cell>
          <cell r="L17">
            <v>0</v>
          </cell>
          <cell r="M17">
            <v>7.06</v>
          </cell>
          <cell r="O17">
            <v>3.6</v>
          </cell>
          <cell r="S17">
            <v>0</v>
          </cell>
          <cell r="V17">
            <v>0</v>
          </cell>
        </row>
        <row r="18">
          <cell r="C18" t="str">
            <v>UPA NOVA DESCOBERTA - CG Nº 008/2022</v>
          </cell>
          <cell r="E18" t="str">
            <v>ALEXANDRA DAMASCENA DA COSTA</v>
          </cell>
          <cell r="F18" t="str">
            <v>2 - Outros Profissionais da Saúde</v>
          </cell>
          <cell r="G18">
            <v>322205</v>
          </cell>
          <cell r="H18">
            <v>45292</v>
          </cell>
          <cell r="I18">
            <v>0</v>
          </cell>
          <cell r="J18">
            <v>148.33000000000001</v>
          </cell>
          <cell r="L18">
            <v>0</v>
          </cell>
          <cell r="M18">
            <v>7.06</v>
          </cell>
          <cell r="O18">
            <v>3.6</v>
          </cell>
          <cell r="S18">
            <v>0</v>
          </cell>
          <cell r="V18">
            <v>0</v>
          </cell>
        </row>
        <row r="19">
          <cell r="C19" t="str">
            <v>UPA NOVA DESCOBERTA - CG Nº 008/2022</v>
          </cell>
          <cell r="E19" t="str">
            <v>ALINE LIVIA DO NASCIMENTO SILVA</v>
          </cell>
          <cell r="F19" t="str">
            <v>1 - Médico</v>
          </cell>
          <cell r="G19">
            <v>225125</v>
          </cell>
          <cell r="H19">
            <v>45292</v>
          </cell>
          <cell r="I19">
            <v>0</v>
          </cell>
          <cell r="J19">
            <v>301.85000000000002</v>
          </cell>
          <cell r="L19">
            <v>0</v>
          </cell>
          <cell r="M19">
            <v>7.06</v>
          </cell>
          <cell r="O19">
            <v>3.6</v>
          </cell>
          <cell r="S19">
            <v>0</v>
          </cell>
          <cell r="V19">
            <v>0</v>
          </cell>
        </row>
        <row r="20">
          <cell r="C20" t="str">
            <v>UPA NOVA DESCOBERTA - CG Nº 008/2022</v>
          </cell>
          <cell r="E20" t="str">
            <v>ALLISON LEONARDO BARBOZA DA SILVA</v>
          </cell>
          <cell r="F20" t="str">
            <v>3 - Administrativo</v>
          </cell>
          <cell r="G20">
            <v>313220</v>
          </cell>
          <cell r="H20">
            <v>45292</v>
          </cell>
          <cell r="I20">
            <v>0</v>
          </cell>
          <cell r="J20">
            <v>310.01</v>
          </cell>
          <cell r="L20">
            <v>0</v>
          </cell>
          <cell r="M20">
            <v>7.06</v>
          </cell>
          <cell r="O20">
            <v>3.6</v>
          </cell>
          <cell r="S20">
            <v>0</v>
          </cell>
          <cell r="V20">
            <v>0</v>
          </cell>
        </row>
        <row r="21">
          <cell r="C21" t="str">
            <v>UPA NOVA DESCOBERTA - CG Nº 008/2022</v>
          </cell>
          <cell r="E21" t="str">
            <v>ALRINEIDE ALBIDACIO DA SILVA</v>
          </cell>
          <cell r="F21" t="str">
            <v>3 - Administrativo</v>
          </cell>
          <cell r="G21">
            <v>415105</v>
          </cell>
          <cell r="H21">
            <v>45292</v>
          </cell>
          <cell r="I21">
            <v>0</v>
          </cell>
          <cell r="J21">
            <v>154.84</v>
          </cell>
          <cell r="L21">
            <v>0</v>
          </cell>
          <cell r="M21">
            <v>7.06</v>
          </cell>
          <cell r="O21">
            <v>3.6</v>
          </cell>
          <cell r="S21">
            <v>84.72</v>
          </cell>
          <cell r="V21">
            <v>0</v>
          </cell>
        </row>
        <row r="22">
          <cell r="C22" t="str">
            <v>UPA NOVA DESCOBERTA - CG Nº 008/2022</v>
          </cell>
          <cell r="E22" t="str">
            <v>AMANDA DACAL NEVES</v>
          </cell>
          <cell r="F22" t="str">
            <v>2 - Outros Profissionais da Saúde</v>
          </cell>
          <cell r="G22">
            <v>223505</v>
          </cell>
          <cell r="H22">
            <v>45292</v>
          </cell>
          <cell r="I22">
            <v>0</v>
          </cell>
          <cell r="J22">
            <v>213.69</v>
          </cell>
          <cell r="L22">
            <v>0</v>
          </cell>
          <cell r="M22">
            <v>3.33</v>
          </cell>
          <cell r="O22">
            <v>3.6</v>
          </cell>
          <cell r="S22">
            <v>0</v>
          </cell>
          <cell r="V22">
            <v>0</v>
          </cell>
        </row>
        <row r="23">
          <cell r="C23" t="str">
            <v>UPA NOVA DESCOBERTA - CG Nº 008/2022</v>
          </cell>
          <cell r="E23" t="str">
            <v>AMARA ANA ALVES</v>
          </cell>
          <cell r="F23" t="str">
            <v>2 - Outros Profissionais da Saúde</v>
          </cell>
          <cell r="G23">
            <v>322205</v>
          </cell>
          <cell r="H23">
            <v>45292</v>
          </cell>
          <cell r="I23">
            <v>0</v>
          </cell>
          <cell r="J23">
            <v>192.12</v>
          </cell>
          <cell r="L23">
            <v>0</v>
          </cell>
          <cell r="M23">
            <v>7.06</v>
          </cell>
          <cell r="O23">
            <v>3.6</v>
          </cell>
          <cell r="S23">
            <v>88.2</v>
          </cell>
          <cell r="V23">
            <v>0</v>
          </cell>
        </row>
        <row r="24">
          <cell r="C24" t="str">
            <v>UPA NOVA DESCOBERTA - CG Nº 008/2022</v>
          </cell>
          <cell r="E24" t="str">
            <v>ANA CLAUDIA REGO DA SILVA RODRIGUES BRASIL</v>
          </cell>
          <cell r="F24" t="str">
            <v>3 - Administrativo</v>
          </cell>
          <cell r="G24">
            <v>422110</v>
          </cell>
          <cell r="H24">
            <v>45292</v>
          </cell>
          <cell r="I24">
            <v>0</v>
          </cell>
          <cell r="J24">
            <v>135.56</v>
          </cell>
          <cell r="L24">
            <v>0</v>
          </cell>
          <cell r="M24">
            <v>7.06</v>
          </cell>
          <cell r="O24">
            <v>3.6</v>
          </cell>
          <cell r="S24">
            <v>84.72</v>
          </cell>
          <cell r="V24">
            <v>0</v>
          </cell>
        </row>
        <row r="25">
          <cell r="C25" t="str">
            <v>UPA NOVA DESCOBERTA - CG Nº 008/2022</v>
          </cell>
          <cell r="E25" t="str">
            <v>ANA LUCIA SOLANO DE OLIVEIRA</v>
          </cell>
          <cell r="F25" t="str">
            <v>2 - Outros Profissionais da Saúde</v>
          </cell>
          <cell r="G25">
            <v>223505</v>
          </cell>
          <cell r="H25">
            <v>45292</v>
          </cell>
          <cell r="I25">
            <v>0</v>
          </cell>
          <cell r="J25">
            <v>365.43</v>
          </cell>
          <cell r="L25">
            <v>0</v>
          </cell>
          <cell r="M25">
            <v>4.3600000000000003</v>
          </cell>
          <cell r="O25">
            <v>3.6</v>
          </cell>
          <cell r="S25">
            <v>0</v>
          </cell>
          <cell r="U25">
            <v>120.26</v>
          </cell>
          <cell r="V25">
            <v>0</v>
          </cell>
          <cell r="X25" t="str">
            <v>AUXILIO CRECHE</v>
          </cell>
        </row>
        <row r="26">
          <cell r="C26" t="str">
            <v>UPA NOVA DESCOBERTA - CG Nº 008/2022</v>
          </cell>
          <cell r="E26" t="str">
            <v>ANA MARIA DA SILVA</v>
          </cell>
          <cell r="F26" t="str">
            <v>2 - Outros Profissionais da Saúde</v>
          </cell>
          <cell r="G26">
            <v>324115</v>
          </cell>
          <cell r="H26">
            <v>45292</v>
          </cell>
          <cell r="I26">
            <v>0</v>
          </cell>
          <cell r="J26">
            <v>313.89</v>
          </cell>
          <cell r="L26">
            <v>0</v>
          </cell>
          <cell r="M26">
            <v>7.06</v>
          </cell>
          <cell r="O26">
            <v>3.6</v>
          </cell>
          <cell r="S26">
            <v>64.790000000000006</v>
          </cell>
          <cell r="V26">
            <v>0</v>
          </cell>
        </row>
        <row r="27">
          <cell r="C27" t="str">
            <v>UPA NOVA DESCOBERTA - CG Nº 008/2022</v>
          </cell>
          <cell r="E27" t="str">
            <v>ANA NERY SANTOS DE LIMA</v>
          </cell>
          <cell r="F27" t="str">
            <v>2 - Outros Profissionais da Saúde</v>
          </cell>
          <cell r="G27">
            <v>322205</v>
          </cell>
          <cell r="H27">
            <v>45292</v>
          </cell>
          <cell r="I27">
            <v>0</v>
          </cell>
          <cell r="J27">
            <v>182.34</v>
          </cell>
          <cell r="L27">
            <v>0</v>
          </cell>
          <cell r="M27">
            <v>7.06</v>
          </cell>
          <cell r="O27">
            <v>3.6</v>
          </cell>
          <cell r="S27">
            <v>0</v>
          </cell>
          <cell r="V27">
            <v>0</v>
          </cell>
        </row>
        <row r="28">
          <cell r="C28" t="str">
            <v>UPA NOVA DESCOBERTA - CG Nº 008/2022</v>
          </cell>
          <cell r="E28" t="str">
            <v>ANA PAULA MARIA DE OLIVEIRA</v>
          </cell>
          <cell r="F28" t="str">
            <v>2 - Outros Profissionais da Saúde</v>
          </cell>
          <cell r="G28">
            <v>322205</v>
          </cell>
          <cell r="H28">
            <v>45292</v>
          </cell>
          <cell r="I28">
            <v>0</v>
          </cell>
          <cell r="J28">
            <v>182.34</v>
          </cell>
          <cell r="L28">
            <v>0</v>
          </cell>
          <cell r="M28">
            <v>7.06</v>
          </cell>
          <cell r="O28">
            <v>3.6</v>
          </cell>
          <cell r="S28">
            <v>88.2</v>
          </cell>
          <cell r="V28">
            <v>0</v>
          </cell>
        </row>
        <row r="29">
          <cell r="C29" t="str">
            <v>UPA NOVA DESCOBERTA - CG Nº 008/2022</v>
          </cell>
          <cell r="E29" t="str">
            <v xml:space="preserve">ANDREA CORREIA DE MELO </v>
          </cell>
          <cell r="F29" t="str">
            <v>3 - Administrativo</v>
          </cell>
          <cell r="G29">
            <v>516345</v>
          </cell>
          <cell r="H29">
            <v>45292</v>
          </cell>
          <cell r="I29">
            <v>0</v>
          </cell>
          <cell r="J29">
            <v>162.85</v>
          </cell>
          <cell r="L29">
            <v>0</v>
          </cell>
          <cell r="M29">
            <v>7.06</v>
          </cell>
          <cell r="O29">
            <v>3.6</v>
          </cell>
          <cell r="S29">
            <v>84.72</v>
          </cell>
          <cell r="V29">
            <v>0</v>
          </cell>
        </row>
        <row r="30">
          <cell r="C30" t="str">
            <v>UPA NOVA DESCOBERTA - CG Nº 008/2022</v>
          </cell>
          <cell r="E30" t="str">
            <v>ANDREA PAULA LIRA DA SILVA</v>
          </cell>
          <cell r="F30" t="str">
            <v>2 - Outros Profissionais da Saúde</v>
          </cell>
          <cell r="G30">
            <v>322205</v>
          </cell>
          <cell r="H30">
            <v>45292</v>
          </cell>
          <cell r="I30">
            <v>0</v>
          </cell>
          <cell r="J30">
            <v>204.27</v>
          </cell>
          <cell r="L30">
            <v>0</v>
          </cell>
          <cell r="M30">
            <v>0</v>
          </cell>
          <cell r="O30">
            <v>3.6</v>
          </cell>
          <cell r="S30">
            <v>0</v>
          </cell>
          <cell r="V30">
            <v>0</v>
          </cell>
        </row>
        <row r="31">
          <cell r="C31" t="str">
            <v>UPA NOVA DESCOBERTA - CG Nº 008/2022</v>
          </cell>
          <cell r="E31" t="str">
            <v>ANDREIA CANDIDA LOPES DA SILVA</v>
          </cell>
          <cell r="F31" t="str">
            <v>3 - Administrativo</v>
          </cell>
          <cell r="G31">
            <v>252105</v>
          </cell>
          <cell r="H31">
            <v>45292</v>
          </cell>
          <cell r="I31">
            <v>0</v>
          </cell>
          <cell r="J31">
            <v>286.33999999999997</v>
          </cell>
          <cell r="L31">
            <v>0</v>
          </cell>
          <cell r="M31">
            <v>7.06</v>
          </cell>
          <cell r="O31">
            <v>3.6</v>
          </cell>
          <cell r="S31">
            <v>0</v>
          </cell>
          <cell r="V31">
            <v>0</v>
          </cell>
        </row>
        <row r="32">
          <cell r="C32" t="str">
            <v>UPA NOVA DESCOBERTA - CG Nº 008/2022</v>
          </cell>
          <cell r="E32" t="str">
            <v>ANDRESSA ANDRADE DO AMARAL</v>
          </cell>
          <cell r="F32" t="str">
            <v>2 - Outros Profissionais da Saúde</v>
          </cell>
          <cell r="G32">
            <v>322205</v>
          </cell>
          <cell r="H32">
            <v>45292</v>
          </cell>
          <cell r="I32">
            <v>0</v>
          </cell>
          <cell r="J32">
            <v>210.13</v>
          </cell>
          <cell r="L32">
            <v>0</v>
          </cell>
          <cell r="M32">
            <v>0</v>
          </cell>
          <cell r="O32">
            <v>3.6</v>
          </cell>
          <cell r="S32">
            <v>0</v>
          </cell>
          <cell r="V32">
            <v>0</v>
          </cell>
        </row>
        <row r="33">
          <cell r="C33" t="str">
            <v>UPA NOVA DESCOBERTA - CG Nº 008/2022</v>
          </cell>
          <cell r="E33" t="str">
            <v>ANDREZZA HEVELLYN OLIVEIRA DO NASCIMENTO</v>
          </cell>
          <cell r="F33" t="str">
            <v>2 - Outros Profissionais da Saúde</v>
          </cell>
          <cell r="G33">
            <v>322205</v>
          </cell>
          <cell r="H33">
            <v>45292</v>
          </cell>
          <cell r="I33">
            <v>0</v>
          </cell>
          <cell r="J33">
            <v>162.74</v>
          </cell>
          <cell r="L33">
            <v>0</v>
          </cell>
          <cell r="M33">
            <v>7.06</v>
          </cell>
          <cell r="O33">
            <v>3.6</v>
          </cell>
          <cell r="S33">
            <v>0</v>
          </cell>
          <cell r="V33">
            <v>0</v>
          </cell>
        </row>
        <row r="34">
          <cell r="C34" t="str">
            <v>UPA NOVA DESCOBERTA - CG Nº 008/2022</v>
          </cell>
          <cell r="E34" t="str">
            <v>ANGELA BELO CABRAL</v>
          </cell>
          <cell r="F34" t="str">
            <v>2 - Outros Profissionais da Saúde</v>
          </cell>
          <cell r="G34">
            <v>322205</v>
          </cell>
          <cell r="H34">
            <v>45292</v>
          </cell>
          <cell r="I34">
            <v>0</v>
          </cell>
          <cell r="J34">
            <v>192.12</v>
          </cell>
          <cell r="L34">
            <v>0</v>
          </cell>
          <cell r="M34">
            <v>7.06</v>
          </cell>
          <cell r="O34">
            <v>3.6</v>
          </cell>
          <cell r="S34">
            <v>0</v>
          </cell>
          <cell r="V34">
            <v>0</v>
          </cell>
        </row>
        <row r="35">
          <cell r="C35" t="str">
            <v>UPA NOVA DESCOBERTA - CG Nº 008/2022</v>
          </cell>
          <cell r="E35" t="str">
            <v>ANGELA VANESSA DO NASCIMENTO VERCOSA</v>
          </cell>
          <cell r="F35" t="str">
            <v>3 - Administrativo</v>
          </cell>
          <cell r="G35">
            <v>516345</v>
          </cell>
          <cell r="H35">
            <v>45292</v>
          </cell>
          <cell r="I35">
            <v>0</v>
          </cell>
          <cell r="J35">
            <v>200.8</v>
          </cell>
          <cell r="L35">
            <v>0</v>
          </cell>
          <cell r="M35">
            <v>0</v>
          </cell>
          <cell r="O35">
            <v>3.6</v>
          </cell>
          <cell r="S35">
            <v>0</v>
          </cell>
          <cell r="V35">
            <v>0</v>
          </cell>
        </row>
        <row r="36">
          <cell r="C36" t="str">
            <v>UPA NOVA DESCOBERTA - CG Nº 008/2022</v>
          </cell>
          <cell r="E36" t="str">
            <v>ANNA CLAUDIA DA SILVA NASCIMENTO</v>
          </cell>
          <cell r="F36" t="str">
            <v>2 - Outros Profissionais da Saúde</v>
          </cell>
          <cell r="G36">
            <v>322205</v>
          </cell>
          <cell r="H36">
            <v>45292</v>
          </cell>
          <cell r="I36">
            <v>0</v>
          </cell>
          <cell r="J36">
            <v>160.09</v>
          </cell>
          <cell r="L36">
            <v>0</v>
          </cell>
          <cell r="M36">
            <v>7.06</v>
          </cell>
          <cell r="O36">
            <v>3.6</v>
          </cell>
          <cell r="S36">
            <v>0</v>
          </cell>
          <cell r="V36">
            <v>0</v>
          </cell>
        </row>
        <row r="37">
          <cell r="C37" t="str">
            <v>UPA NOVA DESCOBERTA - CG Nº 008/2022</v>
          </cell>
          <cell r="E37" t="str">
            <v>ANNE CAROLINE DORNELAS RAMOS</v>
          </cell>
          <cell r="F37" t="str">
            <v>2 - Outros Profissionais da Saúde</v>
          </cell>
          <cell r="G37">
            <v>223405</v>
          </cell>
          <cell r="H37">
            <v>45292</v>
          </cell>
          <cell r="I37">
            <v>0</v>
          </cell>
          <cell r="J37">
            <v>373.04</v>
          </cell>
          <cell r="L37">
            <v>0</v>
          </cell>
          <cell r="M37">
            <v>7.06</v>
          </cell>
          <cell r="O37">
            <v>3.6</v>
          </cell>
          <cell r="S37">
            <v>0</v>
          </cell>
          <cell r="V37">
            <v>0</v>
          </cell>
        </row>
        <row r="38">
          <cell r="C38" t="str">
            <v>UPA NOVA DESCOBERTA - CG Nº 008/2022</v>
          </cell>
          <cell r="E38" t="str">
            <v>ANNE CATARINA TAVARES DE ARAUJO</v>
          </cell>
          <cell r="F38" t="str">
            <v>2 - Outros Profissionais da Saúde</v>
          </cell>
          <cell r="G38">
            <v>251605</v>
          </cell>
          <cell r="H38">
            <v>45292</v>
          </cell>
          <cell r="I38">
            <v>0</v>
          </cell>
          <cell r="J38">
            <v>403.76</v>
          </cell>
          <cell r="L38">
            <v>0</v>
          </cell>
          <cell r="M38">
            <v>7.06</v>
          </cell>
          <cell r="O38">
            <v>3.6</v>
          </cell>
          <cell r="S38">
            <v>0</v>
          </cell>
          <cell r="V38">
            <v>0</v>
          </cell>
        </row>
        <row r="39">
          <cell r="C39" t="str">
            <v>UPA NOVA DESCOBERTA - CG Nº 008/2022</v>
          </cell>
          <cell r="E39" t="str">
            <v>AURELANE CRISTINA LIRA DA SILVA</v>
          </cell>
          <cell r="F39" t="str">
            <v>2 - Outros Profissionais da Saúde</v>
          </cell>
          <cell r="G39">
            <v>324205</v>
          </cell>
          <cell r="H39">
            <v>45292</v>
          </cell>
          <cell r="I39">
            <v>0</v>
          </cell>
          <cell r="J39">
            <v>164.07</v>
          </cell>
          <cell r="L39">
            <v>0</v>
          </cell>
          <cell r="M39">
            <v>7.06</v>
          </cell>
          <cell r="O39">
            <v>3.6</v>
          </cell>
          <cell r="S39">
            <v>0</v>
          </cell>
          <cell r="V39">
            <v>0</v>
          </cell>
        </row>
        <row r="40">
          <cell r="C40" t="str">
            <v>UPA NOVA DESCOBERTA - CG Nº 008/2022</v>
          </cell>
          <cell r="E40" t="str">
            <v>AURINEIDE FRANCISCA ELIAS DA SILVA</v>
          </cell>
          <cell r="F40" t="str">
            <v>2 - Outros Profissionais da Saúde</v>
          </cell>
          <cell r="G40">
            <v>223505</v>
          </cell>
          <cell r="H40">
            <v>45292</v>
          </cell>
          <cell r="I40">
            <v>0</v>
          </cell>
          <cell r="J40">
            <v>313.61</v>
          </cell>
          <cell r="L40">
            <v>0</v>
          </cell>
          <cell r="M40">
            <v>4.3600000000000003</v>
          </cell>
          <cell r="O40">
            <v>3.6</v>
          </cell>
          <cell r="S40">
            <v>0</v>
          </cell>
          <cell r="U40">
            <v>120.26</v>
          </cell>
          <cell r="V40">
            <v>0</v>
          </cell>
          <cell r="X40" t="str">
            <v>AUXILIO CRECHE</v>
          </cell>
        </row>
        <row r="41">
          <cell r="C41" t="str">
            <v>UPA NOVA DESCOBERTA - CG Nº 008/2022</v>
          </cell>
          <cell r="E41" t="str">
            <v>BRUNA HIPOLITO MOREIRA REIS</v>
          </cell>
          <cell r="F41" t="str">
            <v>2 - Outros Profissionais da Saúde</v>
          </cell>
          <cell r="G41">
            <v>223505</v>
          </cell>
          <cell r="H41">
            <v>45292</v>
          </cell>
          <cell r="I41">
            <v>0</v>
          </cell>
          <cell r="J41">
            <v>253.3</v>
          </cell>
          <cell r="L41">
            <v>0</v>
          </cell>
          <cell r="M41">
            <v>3.05</v>
          </cell>
          <cell r="O41">
            <v>3.6</v>
          </cell>
          <cell r="S41">
            <v>0</v>
          </cell>
          <cell r="U41">
            <v>120.26</v>
          </cell>
          <cell r="V41">
            <v>0</v>
          </cell>
          <cell r="X41" t="str">
            <v>AUXILIO CRECHE</v>
          </cell>
        </row>
        <row r="42">
          <cell r="C42" t="str">
            <v>UPA NOVA DESCOBERTA - CG Nº 008/2022</v>
          </cell>
          <cell r="E42" t="str">
            <v>CAIO HENRIQUE CAVALCANTI DA SILVA</v>
          </cell>
          <cell r="F42" t="str">
            <v>3 - Administrativo</v>
          </cell>
          <cell r="G42">
            <v>411005</v>
          </cell>
          <cell r="H42">
            <v>45292</v>
          </cell>
          <cell r="I42">
            <v>0</v>
          </cell>
          <cell r="J42">
            <v>51.36</v>
          </cell>
          <cell r="L42">
            <v>0</v>
          </cell>
          <cell r="M42">
            <v>0</v>
          </cell>
          <cell r="O42">
            <v>3.6</v>
          </cell>
          <cell r="S42">
            <v>38.520000000000003</v>
          </cell>
          <cell r="V42">
            <v>0</v>
          </cell>
        </row>
        <row r="43">
          <cell r="C43" t="str">
            <v>UPA NOVA DESCOBERTA - CG Nº 008/2022</v>
          </cell>
          <cell r="E43" t="str">
            <v>CARMEM REGINA ALVES SENA</v>
          </cell>
          <cell r="F43" t="str">
            <v>2 - Outros Profissionais da Saúde</v>
          </cell>
          <cell r="G43">
            <v>223505</v>
          </cell>
          <cell r="H43">
            <v>45292</v>
          </cell>
          <cell r="I43">
            <v>0</v>
          </cell>
          <cell r="J43">
            <v>309.97000000000003</v>
          </cell>
          <cell r="L43">
            <v>0</v>
          </cell>
          <cell r="M43">
            <v>3.59</v>
          </cell>
          <cell r="O43">
            <v>3.6</v>
          </cell>
          <cell r="S43">
            <v>0</v>
          </cell>
          <cell r="V43">
            <v>0</v>
          </cell>
        </row>
        <row r="44">
          <cell r="C44" t="str">
            <v>UPA NOVA DESCOBERTA - CG Nº 008/2022</v>
          </cell>
          <cell r="E44" t="str">
            <v>CLEIDE MARIA DA SILVA BEZERRA</v>
          </cell>
          <cell r="F44" t="str">
            <v>3 - Administrativo</v>
          </cell>
          <cell r="G44">
            <v>422110</v>
          </cell>
          <cell r="H44">
            <v>45292</v>
          </cell>
          <cell r="I44">
            <v>0</v>
          </cell>
          <cell r="J44">
            <v>189.34</v>
          </cell>
          <cell r="L44">
            <v>0</v>
          </cell>
          <cell r="M44">
            <v>7.06</v>
          </cell>
          <cell r="O44">
            <v>3.6</v>
          </cell>
          <cell r="S44">
            <v>84.72</v>
          </cell>
          <cell r="V44">
            <v>0</v>
          </cell>
        </row>
        <row r="45">
          <cell r="C45" t="str">
            <v>UPA NOVA DESCOBERTA - CG Nº 008/2022</v>
          </cell>
          <cell r="E45" t="str">
            <v>CLEITON TRAJANO PINHEIRO</v>
          </cell>
          <cell r="F45" t="str">
            <v>2 - Outros Profissionais da Saúde</v>
          </cell>
          <cell r="G45">
            <v>521130</v>
          </cell>
          <cell r="H45">
            <v>45292</v>
          </cell>
          <cell r="I45">
            <v>0</v>
          </cell>
          <cell r="J45">
            <v>175.79</v>
          </cell>
          <cell r="L45">
            <v>0</v>
          </cell>
          <cell r="M45">
            <v>7.06</v>
          </cell>
          <cell r="O45">
            <v>3.6</v>
          </cell>
          <cell r="S45">
            <v>0</v>
          </cell>
          <cell r="V45">
            <v>0</v>
          </cell>
        </row>
        <row r="46">
          <cell r="C46" t="str">
            <v>UPA NOVA DESCOBERTA - CG Nº 008/2022</v>
          </cell>
          <cell r="E46" t="str">
            <v>CRISTIANE CORREIA LIMA</v>
          </cell>
          <cell r="F46" t="str">
            <v>3 - Administrativo</v>
          </cell>
          <cell r="G46">
            <v>517410</v>
          </cell>
          <cell r="H46">
            <v>45292</v>
          </cell>
          <cell r="I46">
            <v>0</v>
          </cell>
          <cell r="J46">
            <v>183.85</v>
          </cell>
          <cell r="L46">
            <v>0</v>
          </cell>
          <cell r="M46">
            <v>7.06</v>
          </cell>
          <cell r="O46">
            <v>3.6</v>
          </cell>
          <cell r="S46">
            <v>84.72</v>
          </cell>
          <cell r="V46">
            <v>0</v>
          </cell>
        </row>
        <row r="47">
          <cell r="C47" t="str">
            <v>UPA NOVA DESCOBERTA - CG Nº 008/2022</v>
          </cell>
          <cell r="E47" t="str">
            <v>CRISTIANE MARIA DA S OLIVEIRA</v>
          </cell>
          <cell r="F47" t="str">
            <v>2 - Outros Profissionais da Saúde</v>
          </cell>
          <cell r="G47">
            <v>322205</v>
          </cell>
          <cell r="H47">
            <v>45292</v>
          </cell>
          <cell r="I47">
            <v>0</v>
          </cell>
          <cell r="J47">
            <v>175.32</v>
          </cell>
          <cell r="L47">
            <v>0</v>
          </cell>
          <cell r="M47">
            <v>7.06</v>
          </cell>
          <cell r="O47">
            <v>3.6</v>
          </cell>
          <cell r="S47">
            <v>0</v>
          </cell>
          <cell r="V47">
            <v>0</v>
          </cell>
        </row>
        <row r="48">
          <cell r="C48" t="str">
            <v>UPA NOVA DESCOBERTA - CG Nº 008/2022</v>
          </cell>
          <cell r="E48" t="str">
            <v>CYBELLE SUZELY FONSECA ALHEIROS DIAS</v>
          </cell>
          <cell r="F48" t="str">
            <v>2 - Outros Profissionais da Saúde</v>
          </cell>
          <cell r="G48">
            <v>223505</v>
          </cell>
          <cell r="H48">
            <v>45292</v>
          </cell>
          <cell r="I48">
            <v>0</v>
          </cell>
          <cell r="J48">
            <v>318.01</v>
          </cell>
          <cell r="L48">
            <v>0</v>
          </cell>
          <cell r="M48">
            <v>4.1100000000000003</v>
          </cell>
          <cell r="O48">
            <v>3.6</v>
          </cell>
          <cell r="S48">
            <v>0</v>
          </cell>
          <cell r="V48">
            <v>0</v>
          </cell>
        </row>
        <row r="49">
          <cell r="C49" t="str">
            <v>UPA NOVA DESCOBERTA - CG Nº 008/2022</v>
          </cell>
          <cell r="E49" t="str">
            <v>DANIEL AKEL PEREIRA DE ARAUJO</v>
          </cell>
          <cell r="F49" t="str">
            <v>3 - Administrativo</v>
          </cell>
          <cell r="G49">
            <v>410105</v>
          </cell>
          <cell r="H49">
            <v>45292</v>
          </cell>
          <cell r="I49">
            <v>0</v>
          </cell>
          <cell r="J49">
            <v>1742.98</v>
          </cell>
          <cell r="L49">
            <v>0</v>
          </cell>
          <cell r="M49">
            <v>7.06</v>
          </cell>
          <cell r="O49">
            <v>3.6</v>
          </cell>
          <cell r="S49">
            <v>0</v>
          </cell>
          <cell r="V49">
            <v>0</v>
          </cell>
        </row>
        <row r="50">
          <cell r="C50" t="str">
            <v>UPA NOVA DESCOBERTA - CG Nº 008/2022</v>
          </cell>
          <cell r="E50" t="str">
            <v xml:space="preserve">DANIEL DE MELO PRAZERES </v>
          </cell>
          <cell r="F50" t="str">
            <v>2 - Outros Profissionais da Saúde</v>
          </cell>
          <cell r="G50">
            <v>322605</v>
          </cell>
          <cell r="H50">
            <v>45292</v>
          </cell>
          <cell r="I50">
            <v>0</v>
          </cell>
          <cell r="J50">
            <v>147.56</v>
          </cell>
          <cell r="L50">
            <v>0</v>
          </cell>
          <cell r="M50">
            <v>7.06</v>
          </cell>
          <cell r="O50">
            <v>3.6</v>
          </cell>
          <cell r="S50">
            <v>0</v>
          </cell>
          <cell r="V50">
            <v>0</v>
          </cell>
        </row>
        <row r="51">
          <cell r="C51" t="str">
            <v>UPA NOVA DESCOBERTA - CG Nº 008/2022</v>
          </cell>
          <cell r="E51" t="str">
            <v>DANIELA JACOB MAYRINCK GOMES DA FONSECA</v>
          </cell>
          <cell r="F51" t="str">
            <v>1 - Médico</v>
          </cell>
          <cell r="G51">
            <v>225125</v>
          </cell>
          <cell r="H51">
            <v>45292</v>
          </cell>
          <cell r="I51">
            <v>0</v>
          </cell>
          <cell r="J51">
            <v>2027.94</v>
          </cell>
          <cell r="L51">
            <v>0</v>
          </cell>
          <cell r="M51">
            <v>7.06</v>
          </cell>
          <cell r="O51">
            <v>3.6</v>
          </cell>
          <cell r="S51">
            <v>0</v>
          </cell>
          <cell r="V51">
            <v>0</v>
          </cell>
        </row>
        <row r="52">
          <cell r="C52" t="str">
            <v>UPA NOVA DESCOBERTA - CG Nº 008/2022</v>
          </cell>
          <cell r="E52" t="str">
            <v>DANIELLE MARIA PESSOA VERAS DE QUEIROZ</v>
          </cell>
          <cell r="F52" t="str">
            <v>3 - Administrativo</v>
          </cell>
          <cell r="G52">
            <v>410105</v>
          </cell>
          <cell r="H52">
            <v>45292</v>
          </cell>
          <cell r="I52">
            <v>0</v>
          </cell>
          <cell r="J52">
            <v>1039.23</v>
          </cell>
          <cell r="L52">
            <v>0</v>
          </cell>
          <cell r="M52">
            <v>0</v>
          </cell>
          <cell r="O52">
            <v>3.6</v>
          </cell>
          <cell r="S52">
            <v>0</v>
          </cell>
          <cell r="V52">
            <v>0</v>
          </cell>
        </row>
        <row r="53">
          <cell r="C53" t="str">
            <v>UPA NOVA DESCOBERTA - CG Nº 008/2022</v>
          </cell>
          <cell r="E53" t="str">
            <v>DANIELLE MOREIRA BRASIL</v>
          </cell>
          <cell r="F53" t="str">
            <v>2 - Outros Profissionais da Saúde</v>
          </cell>
          <cell r="G53">
            <v>223505</v>
          </cell>
          <cell r="H53">
            <v>45292</v>
          </cell>
          <cell r="I53">
            <v>0</v>
          </cell>
          <cell r="J53">
            <v>225.6</v>
          </cell>
          <cell r="L53">
            <v>0</v>
          </cell>
          <cell r="M53">
            <v>3.36</v>
          </cell>
          <cell r="O53">
            <v>3.6</v>
          </cell>
          <cell r="S53">
            <v>134.25</v>
          </cell>
          <cell r="V53">
            <v>0</v>
          </cell>
        </row>
        <row r="54">
          <cell r="C54" t="str">
            <v>UPA NOVA DESCOBERTA - CG Nº 008/2022</v>
          </cell>
          <cell r="E54" t="str">
            <v>DAVI MIGUEL DA SILVA OLIVEIRA</v>
          </cell>
          <cell r="F54" t="str">
            <v>2 - Outros Profissionais da Saúde</v>
          </cell>
          <cell r="G54">
            <v>521130</v>
          </cell>
          <cell r="H54">
            <v>45292</v>
          </cell>
          <cell r="I54">
            <v>0</v>
          </cell>
          <cell r="J54">
            <v>135.55000000000001</v>
          </cell>
          <cell r="L54">
            <v>0</v>
          </cell>
          <cell r="M54">
            <v>7.06</v>
          </cell>
          <cell r="O54">
            <v>3.6</v>
          </cell>
          <cell r="S54">
            <v>0</v>
          </cell>
          <cell r="V54">
            <v>0</v>
          </cell>
        </row>
        <row r="55">
          <cell r="C55" t="str">
            <v>UPA NOVA DESCOBERTA - CG Nº 008/2022</v>
          </cell>
          <cell r="E55" t="str">
            <v>DAYGRID SIMONE BARROS DA SILVA</v>
          </cell>
          <cell r="F55" t="str">
            <v>2 - Outros Profissionais da Saúde</v>
          </cell>
          <cell r="G55">
            <v>322205</v>
          </cell>
          <cell r="H55">
            <v>45292</v>
          </cell>
          <cell r="I55">
            <v>0</v>
          </cell>
          <cell r="J55">
            <v>182.68</v>
          </cell>
          <cell r="L55">
            <v>0</v>
          </cell>
          <cell r="M55">
            <v>7.06</v>
          </cell>
          <cell r="O55">
            <v>3.6</v>
          </cell>
          <cell r="S55">
            <v>67.62</v>
          </cell>
          <cell r="V55">
            <v>0</v>
          </cell>
        </row>
        <row r="56">
          <cell r="C56" t="str">
            <v>UPA NOVA DESCOBERTA - CG Nº 008/2022</v>
          </cell>
          <cell r="E56" t="str">
            <v>DEBORA PEREIRA DA SILVA</v>
          </cell>
          <cell r="F56" t="str">
            <v>2 - Outros Profissionais da Saúde</v>
          </cell>
          <cell r="G56">
            <v>322205</v>
          </cell>
          <cell r="H56">
            <v>45292</v>
          </cell>
          <cell r="I56">
            <v>0</v>
          </cell>
          <cell r="J56">
            <v>148.33000000000001</v>
          </cell>
          <cell r="L56">
            <v>0</v>
          </cell>
          <cell r="M56">
            <v>7.06</v>
          </cell>
          <cell r="O56">
            <v>3.6</v>
          </cell>
          <cell r="S56">
            <v>0</v>
          </cell>
          <cell r="V56">
            <v>0</v>
          </cell>
        </row>
        <row r="57">
          <cell r="C57" t="str">
            <v>UPA NOVA DESCOBERTA - CG Nº 008/2022</v>
          </cell>
          <cell r="E57" t="str">
            <v>DEILSON JOSE FERREIRA</v>
          </cell>
          <cell r="F57" t="str">
            <v>2 - Outros Profissionais da Saúde</v>
          </cell>
          <cell r="G57">
            <v>322205</v>
          </cell>
          <cell r="H57">
            <v>45292</v>
          </cell>
          <cell r="I57">
            <v>0</v>
          </cell>
          <cell r="J57">
            <v>154.22</v>
          </cell>
          <cell r="L57">
            <v>0</v>
          </cell>
          <cell r="M57">
            <v>7.06</v>
          </cell>
          <cell r="O57">
            <v>3.6</v>
          </cell>
          <cell r="S57">
            <v>0</v>
          </cell>
          <cell r="V57">
            <v>0</v>
          </cell>
        </row>
        <row r="58">
          <cell r="C58" t="str">
            <v>UPA NOVA DESCOBERTA - CG Nº 008/2022</v>
          </cell>
          <cell r="E58" t="str">
            <v>DIANA CRISTINA DIDIER SOUZA</v>
          </cell>
          <cell r="F58" t="str">
            <v>2 - Outros Profissionais da Saúde</v>
          </cell>
          <cell r="G58">
            <v>223505</v>
          </cell>
          <cell r="H58">
            <v>45292</v>
          </cell>
          <cell r="I58">
            <v>0</v>
          </cell>
          <cell r="J58">
            <v>399.6</v>
          </cell>
          <cell r="L58">
            <v>0</v>
          </cell>
          <cell r="M58">
            <v>0</v>
          </cell>
          <cell r="O58">
            <v>3.6</v>
          </cell>
          <cell r="S58">
            <v>0</v>
          </cell>
          <cell r="V58">
            <v>0</v>
          </cell>
        </row>
        <row r="59">
          <cell r="C59" t="str">
            <v>UPA NOVA DESCOBERTA - CG Nº 008/2022</v>
          </cell>
          <cell r="E59" t="str">
            <v>DIEGO DEIVID GOMES  LAGO</v>
          </cell>
          <cell r="F59" t="str">
            <v>3 - Administrativo</v>
          </cell>
          <cell r="G59">
            <v>517410</v>
          </cell>
          <cell r="H59">
            <v>45292</v>
          </cell>
          <cell r="I59">
            <v>0</v>
          </cell>
          <cell r="J59">
            <v>135.56</v>
          </cell>
          <cell r="L59">
            <v>0</v>
          </cell>
          <cell r="M59">
            <v>7.06</v>
          </cell>
          <cell r="O59">
            <v>3.6</v>
          </cell>
          <cell r="S59">
            <v>84.72</v>
          </cell>
          <cell r="V59">
            <v>0</v>
          </cell>
        </row>
        <row r="60">
          <cell r="C60" t="str">
            <v>UPA NOVA DESCOBERTA - CG Nº 008/2022</v>
          </cell>
          <cell r="E60" t="str">
            <v>DIRCILENE VENTURA DE MORAES</v>
          </cell>
          <cell r="F60" t="str">
            <v>2 - Outros Profissionais da Saúde</v>
          </cell>
          <cell r="G60">
            <v>223505</v>
          </cell>
          <cell r="H60">
            <v>45292</v>
          </cell>
          <cell r="I60">
            <v>0</v>
          </cell>
          <cell r="J60">
            <v>315.02999999999997</v>
          </cell>
          <cell r="L60">
            <v>0</v>
          </cell>
          <cell r="M60">
            <v>4.3600000000000003</v>
          </cell>
          <cell r="O60">
            <v>3.6</v>
          </cell>
          <cell r="S60">
            <v>0</v>
          </cell>
          <cell r="V60">
            <v>0</v>
          </cell>
        </row>
        <row r="61">
          <cell r="C61" t="str">
            <v>UPA NOVA DESCOBERTA - CG Nº 008/2022</v>
          </cell>
          <cell r="E61" t="str">
            <v>DULCE NEUZA ROCHA   CRUZ</v>
          </cell>
          <cell r="F61" t="str">
            <v>4 - Assistência Odontológica</v>
          </cell>
          <cell r="G61">
            <v>223208</v>
          </cell>
          <cell r="H61">
            <v>45292</v>
          </cell>
          <cell r="I61">
            <v>0</v>
          </cell>
          <cell r="J61">
            <v>317.31</v>
          </cell>
          <cell r="L61">
            <v>0</v>
          </cell>
          <cell r="M61">
            <v>7.06</v>
          </cell>
          <cell r="O61">
            <v>3.6</v>
          </cell>
          <cell r="S61">
            <v>0</v>
          </cell>
          <cell r="V61">
            <v>0</v>
          </cell>
        </row>
        <row r="62">
          <cell r="C62" t="str">
            <v>UPA NOVA DESCOBERTA - CG Nº 008/2022</v>
          </cell>
          <cell r="E62" t="str">
            <v>EDSON JOSE DA SILVA</v>
          </cell>
          <cell r="F62" t="str">
            <v>2 - Outros Profissionais da Saúde</v>
          </cell>
          <cell r="G62">
            <v>766420</v>
          </cell>
          <cell r="H62">
            <v>45292</v>
          </cell>
          <cell r="I62">
            <v>0</v>
          </cell>
          <cell r="J62">
            <v>180.18</v>
          </cell>
          <cell r="L62">
            <v>0</v>
          </cell>
          <cell r="M62">
            <v>7.06</v>
          </cell>
          <cell r="O62">
            <v>3.6</v>
          </cell>
          <cell r="S62">
            <v>0</v>
          </cell>
          <cell r="V62">
            <v>0</v>
          </cell>
        </row>
        <row r="63">
          <cell r="C63" t="str">
            <v>UPA NOVA DESCOBERTA - CG Nº 008/2022</v>
          </cell>
          <cell r="E63" t="str">
            <v>EDSON LUIZ DA SILVA</v>
          </cell>
          <cell r="F63" t="str">
            <v>2 - Outros Profissionais da Saúde</v>
          </cell>
          <cell r="G63">
            <v>322605</v>
          </cell>
          <cell r="H63">
            <v>45292</v>
          </cell>
          <cell r="I63">
            <v>0</v>
          </cell>
          <cell r="J63">
            <v>177.07</v>
          </cell>
          <cell r="L63">
            <v>0</v>
          </cell>
          <cell r="M63">
            <v>7.06</v>
          </cell>
          <cell r="O63">
            <v>3.6</v>
          </cell>
          <cell r="S63">
            <v>0</v>
          </cell>
          <cell r="V63">
            <v>0</v>
          </cell>
        </row>
        <row r="64">
          <cell r="C64" t="str">
            <v>UPA NOVA DESCOBERTA - CG Nº 008/2022</v>
          </cell>
          <cell r="E64" t="str">
            <v>EDUARDA FERNANDES DA SILVA</v>
          </cell>
          <cell r="F64" t="str">
            <v>3 - Administrativo</v>
          </cell>
          <cell r="G64">
            <v>422110</v>
          </cell>
          <cell r="H64">
            <v>45292</v>
          </cell>
          <cell r="I64">
            <v>0</v>
          </cell>
          <cell r="J64">
            <v>182.56</v>
          </cell>
          <cell r="L64">
            <v>0</v>
          </cell>
          <cell r="M64">
            <v>7.06</v>
          </cell>
          <cell r="O64">
            <v>3.6</v>
          </cell>
          <cell r="S64">
            <v>0</v>
          </cell>
          <cell r="V64">
            <v>0</v>
          </cell>
        </row>
        <row r="65">
          <cell r="C65" t="str">
            <v>UPA NOVA DESCOBERTA - CG Nº 008/2022</v>
          </cell>
          <cell r="E65" t="str">
            <v>ELANE DE BARROS SANTOS</v>
          </cell>
          <cell r="F65" t="str">
            <v>2 - Outros Profissionais da Saúde</v>
          </cell>
          <cell r="G65">
            <v>322205</v>
          </cell>
          <cell r="H65">
            <v>45292</v>
          </cell>
          <cell r="I65">
            <v>0</v>
          </cell>
          <cell r="J65">
            <v>175.28</v>
          </cell>
          <cell r="L65">
            <v>0</v>
          </cell>
          <cell r="M65">
            <v>7.06</v>
          </cell>
          <cell r="O65">
            <v>3.6</v>
          </cell>
          <cell r="S65">
            <v>88.2</v>
          </cell>
          <cell r="V65">
            <v>0</v>
          </cell>
        </row>
        <row r="66">
          <cell r="C66" t="str">
            <v>UPA NOVA DESCOBERTA - CG Nº 008/2022</v>
          </cell>
          <cell r="E66" t="str">
            <v>ELIANE CARLA DE LIMA</v>
          </cell>
          <cell r="F66" t="str">
            <v>2 - Outros Profissionais da Saúde</v>
          </cell>
          <cell r="G66">
            <v>322205</v>
          </cell>
          <cell r="H66">
            <v>45292</v>
          </cell>
          <cell r="I66">
            <v>0</v>
          </cell>
          <cell r="J66">
            <v>182.35</v>
          </cell>
          <cell r="L66">
            <v>0</v>
          </cell>
          <cell r="M66">
            <v>7.06</v>
          </cell>
          <cell r="O66">
            <v>3.6</v>
          </cell>
          <cell r="S66">
            <v>88.2</v>
          </cell>
          <cell r="V66">
            <v>0</v>
          </cell>
        </row>
        <row r="67">
          <cell r="C67" t="str">
            <v>UPA NOVA DESCOBERTA - CG Nº 008/2022</v>
          </cell>
          <cell r="E67" t="str">
            <v>ELIZANGELA IRIS DA SILVA</v>
          </cell>
          <cell r="F67" t="str">
            <v>2 - Outros Profissionais da Saúde</v>
          </cell>
          <cell r="G67">
            <v>322205</v>
          </cell>
          <cell r="H67">
            <v>45292</v>
          </cell>
          <cell r="I67">
            <v>0</v>
          </cell>
          <cell r="J67">
            <v>160.09</v>
          </cell>
          <cell r="L67">
            <v>0</v>
          </cell>
          <cell r="M67">
            <v>7.06</v>
          </cell>
          <cell r="O67">
            <v>3.6</v>
          </cell>
          <cell r="S67">
            <v>88.2</v>
          </cell>
          <cell r="V67">
            <v>0</v>
          </cell>
        </row>
        <row r="68">
          <cell r="C68" t="str">
            <v>UPA NOVA DESCOBERTA - CG Nº 008/2022</v>
          </cell>
          <cell r="E68" t="str">
            <v>ELOIZA FERNANDA MACIEL DA SILVA</v>
          </cell>
          <cell r="F68" t="str">
            <v>3 - Administrativo</v>
          </cell>
          <cell r="G68">
            <v>422110</v>
          </cell>
          <cell r="H68">
            <v>45292</v>
          </cell>
          <cell r="I68">
            <v>0</v>
          </cell>
          <cell r="J68">
            <v>156.25</v>
          </cell>
          <cell r="L68">
            <v>0</v>
          </cell>
          <cell r="M68">
            <v>7.06</v>
          </cell>
          <cell r="O68">
            <v>3.6</v>
          </cell>
          <cell r="S68">
            <v>84.72</v>
          </cell>
          <cell r="V68">
            <v>0</v>
          </cell>
        </row>
        <row r="69">
          <cell r="C69" t="str">
            <v>UPA NOVA DESCOBERTA - CG Nº 008/2022</v>
          </cell>
          <cell r="E69" t="str">
            <v>ELYANA CELIA FERREIRA DA SILVA</v>
          </cell>
          <cell r="F69" t="str">
            <v>2 - Outros Profissionais da Saúde</v>
          </cell>
          <cell r="G69">
            <v>766420</v>
          </cell>
          <cell r="H69">
            <v>45292</v>
          </cell>
          <cell r="I69">
            <v>0</v>
          </cell>
          <cell r="J69">
            <v>173.96</v>
          </cell>
          <cell r="L69">
            <v>0</v>
          </cell>
          <cell r="M69">
            <v>7.06</v>
          </cell>
          <cell r="O69">
            <v>3.6</v>
          </cell>
          <cell r="S69">
            <v>0</v>
          </cell>
          <cell r="V69">
            <v>0</v>
          </cell>
        </row>
        <row r="70">
          <cell r="C70" t="str">
            <v>UPA NOVA DESCOBERTA - CG Nº 008/2022</v>
          </cell>
          <cell r="E70" t="str">
            <v>EMILIA FRANCISCA DA SILVA RAMOS</v>
          </cell>
          <cell r="F70" t="str">
            <v>2 - Outros Profissionais da Saúde</v>
          </cell>
          <cell r="G70">
            <v>322205</v>
          </cell>
          <cell r="H70">
            <v>45292</v>
          </cell>
          <cell r="I70">
            <v>0</v>
          </cell>
          <cell r="J70">
            <v>235.67</v>
          </cell>
          <cell r="L70">
            <v>0</v>
          </cell>
          <cell r="M70">
            <v>0</v>
          </cell>
          <cell r="O70">
            <v>3.6</v>
          </cell>
          <cell r="S70">
            <v>0</v>
          </cell>
          <cell r="V70">
            <v>0</v>
          </cell>
        </row>
        <row r="71">
          <cell r="C71" t="str">
            <v>UPA NOVA DESCOBERTA - CG Nº 008/2022</v>
          </cell>
          <cell r="E71" t="str">
            <v>EMILLY GIOVANA SILVA DO NASCIMENTO</v>
          </cell>
          <cell r="F71" t="str">
            <v>3 - Administrativo</v>
          </cell>
          <cell r="G71">
            <v>411005</v>
          </cell>
          <cell r="H71">
            <v>45292</v>
          </cell>
          <cell r="I71">
            <v>0</v>
          </cell>
          <cell r="J71">
            <v>3.85</v>
          </cell>
          <cell r="L71">
            <v>0</v>
          </cell>
          <cell r="M71">
            <v>0</v>
          </cell>
          <cell r="O71">
            <v>3.6</v>
          </cell>
          <cell r="S71">
            <v>11.56</v>
          </cell>
          <cell r="V71">
            <v>0</v>
          </cell>
        </row>
        <row r="72">
          <cell r="C72" t="str">
            <v>UPA NOVA DESCOBERTA - CG Nº 008/2022</v>
          </cell>
          <cell r="E72" t="str">
            <v xml:space="preserve">ENIO VERAS FILHO </v>
          </cell>
          <cell r="F72" t="str">
            <v>1 - Médico</v>
          </cell>
          <cell r="G72">
            <v>225125</v>
          </cell>
          <cell r="H72">
            <v>45292</v>
          </cell>
          <cell r="I72">
            <v>0</v>
          </cell>
          <cell r="J72">
            <v>431.14</v>
          </cell>
          <cell r="L72">
            <v>0</v>
          </cell>
          <cell r="M72">
            <v>7.06</v>
          </cell>
          <cell r="O72">
            <v>3.6</v>
          </cell>
          <cell r="S72">
            <v>0</v>
          </cell>
          <cell r="V72">
            <v>0</v>
          </cell>
        </row>
        <row r="73">
          <cell r="C73" t="str">
            <v>UPA NOVA DESCOBERTA - CG Nº 008/2022</v>
          </cell>
          <cell r="E73" t="str">
            <v>ERALDA CRISTINA DE LIMA</v>
          </cell>
          <cell r="F73" t="str">
            <v>2 - Outros Profissionais da Saúde</v>
          </cell>
          <cell r="G73">
            <v>322205</v>
          </cell>
          <cell r="H73">
            <v>45292</v>
          </cell>
          <cell r="I73">
            <v>0</v>
          </cell>
          <cell r="J73">
            <v>160.09</v>
          </cell>
          <cell r="L73">
            <v>0</v>
          </cell>
          <cell r="M73">
            <v>7.06</v>
          </cell>
          <cell r="O73">
            <v>3.6</v>
          </cell>
          <cell r="S73">
            <v>0</v>
          </cell>
          <cell r="V73">
            <v>0</v>
          </cell>
        </row>
        <row r="74">
          <cell r="C74" t="str">
            <v>UPA NOVA DESCOBERTA - CG Nº 008/2022</v>
          </cell>
          <cell r="E74" t="str">
            <v>ERIKA RAQUELI DE MORAIS BEZERRA SILVA</v>
          </cell>
          <cell r="F74" t="str">
            <v>2 - Outros Profissionais da Saúde</v>
          </cell>
          <cell r="G74">
            <v>324115</v>
          </cell>
          <cell r="H74">
            <v>45292</v>
          </cell>
          <cell r="I74">
            <v>0</v>
          </cell>
          <cell r="J74">
            <v>310.97000000000003</v>
          </cell>
          <cell r="L74">
            <v>0</v>
          </cell>
          <cell r="M74">
            <v>7.06</v>
          </cell>
          <cell r="O74">
            <v>3.6</v>
          </cell>
          <cell r="S74">
            <v>0</v>
          </cell>
          <cell r="V74">
            <v>0</v>
          </cell>
        </row>
        <row r="75">
          <cell r="C75" t="str">
            <v>UPA NOVA DESCOBERTA - CG Nº 008/2022</v>
          </cell>
          <cell r="E75" t="str">
            <v>ESEQUIEL BEZERRA DE OLIVEIRA</v>
          </cell>
          <cell r="F75" t="str">
            <v>2 - Outros Profissionais da Saúde</v>
          </cell>
          <cell r="G75">
            <v>322205</v>
          </cell>
          <cell r="H75">
            <v>45292</v>
          </cell>
          <cell r="I75">
            <v>0</v>
          </cell>
          <cell r="J75">
            <v>148.33000000000001</v>
          </cell>
          <cell r="L75">
            <v>0</v>
          </cell>
          <cell r="M75">
            <v>7.06</v>
          </cell>
          <cell r="O75">
            <v>3.6</v>
          </cell>
          <cell r="S75">
            <v>88.2</v>
          </cell>
          <cell r="V75">
            <v>0</v>
          </cell>
        </row>
        <row r="76">
          <cell r="C76" t="str">
            <v>UPA NOVA DESCOBERTA - CG Nº 008/2022</v>
          </cell>
          <cell r="E76" t="str">
            <v>EVALDO FRANCA DE FARIAS</v>
          </cell>
          <cell r="F76" t="str">
            <v>2 - Outros Profissionais da Saúde</v>
          </cell>
          <cell r="G76">
            <v>322205</v>
          </cell>
          <cell r="H76">
            <v>45292</v>
          </cell>
          <cell r="I76">
            <v>0</v>
          </cell>
          <cell r="J76">
            <v>178</v>
          </cell>
          <cell r="L76">
            <v>0</v>
          </cell>
          <cell r="M76">
            <v>7.06</v>
          </cell>
          <cell r="O76">
            <v>3.6</v>
          </cell>
          <cell r="S76">
            <v>0</v>
          </cell>
          <cell r="V76">
            <v>0</v>
          </cell>
        </row>
        <row r="77">
          <cell r="C77" t="str">
            <v>UPA NOVA DESCOBERTA - CG Nº 008/2022</v>
          </cell>
          <cell r="E77" t="str">
            <v>EVELYN SAMARA PEREIRA BOMFIM</v>
          </cell>
          <cell r="F77" t="str">
            <v>3 - Administrativo</v>
          </cell>
          <cell r="G77">
            <v>411005</v>
          </cell>
          <cell r="H77">
            <v>45292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  <cell r="O77">
            <v>3.6</v>
          </cell>
          <cell r="S77">
            <v>0</v>
          </cell>
          <cell r="V77">
            <v>0</v>
          </cell>
        </row>
        <row r="78">
          <cell r="C78" t="str">
            <v>UPA NOVA DESCOBERTA - CG Nº 008/2022</v>
          </cell>
          <cell r="E78" t="str">
            <v>FABIANA FERREIRA DA SILVA</v>
          </cell>
          <cell r="F78" t="str">
            <v>2 - Outros Profissionais da Saúde</v>
          </cell>
          <cell r="G78">
            <v>322205</v>
          </cell>
          <cell r="H78">
            <v>45292</v>
          </cell>
          <cell r="I78">
            <v>0</v>
          </cell>
          <cell r="J78">
            <v>154.21</v>
          </cell>
          <cell r="L78">
            <v>0</v>
          </cell>
          <cell r="M78">
            <v>7.06</v>
          </cell>
          <cell r="O78">
            <v>3.6</v>
          </cell>
          <cell r="S78">
            <v>88.2</v>
          </cell>
          <cell r="U78">
            <v>77.55</v>
          </cell>
          <cell r="V78">
            <v>0</v>
          </cell>
          <cell r="X78" t="str">
            <v>AUXILIO CRECHE</v>
          </cell>
        </row>
        <row r="79">
          <cell r="C79" t="str">
            <v>UPA NOVA DESCOBERTA - CG Nº 008/2022</v>
          </cell>
          <cell r="E79" t="str">
            <v>FABIANA KELLY DA SILVA ALBUQUERQUE</v>
          </cell>
          <cell r="F79" t="str">
            <v>2 - Outros Profissionais da Saúde</v>
          </cell>
          <cell r="G79">
            <v>322205</v>
          </cell>
          <cell r="H79">
            <v>45292</v>
          </cell>
          <cell r="I79">
            <v>0</v>
          </cell>
          <cell r="J79">
            <v>185.06</v>
          </cell>
          <cell r="L79">
            <v>0</v>
          </cell>
          <cell r="M79">
            <v>7.06</v>
          </cell>
          <cell r="O79">
            <v>3.6</v>
          </cell>
          <cell r="S79">
            <v>88.2</v>
          </cell>
          <cell r="V79">
            <v>0</v>
          </cell>
        </row>
        <row r="80">
          <cell r="C80" t="str">
            <v>UPA NOVA DESCOBERTA - CG Nº 008/2022</v>
          </cell>
          <cell r="E80" t="str">
            <v>FERNANDA VARJAL MEDICIS DILETIERI</v>
          </cell>
          <cell r="F80" t="str">
            <v>1 - Médico</v>
          </cell>
          <cell r="G80">
            <v>225124</v>
          </cell>
          <cell r="H80">
            <v>45292</v>
          </cell>
          <cell r="I80">
            <v>0</v>
          </cell>
          <cell r="J80">
            <v>719.86</v>
          </cell>
          <cell r="L80">
            <v>0</v>
          </cell>
          <cell r="M80">
            <v>7.06</v>
          </cell>
          <cell r="O80">
            <v>3.6</v>
          </cell>
          <cell r="S80">
            <v>0</v>
          </cell>
          <cell r="V80">
            <v>0</v>
          </cell>
        </row>
        <row r="81">
          <cell r="C81" t="str">
            <v>UPA NOVA DESCOBERTA - CG Nº 008/2022</v>
          </cell>
          <cell r="E81" t="str">
            <v>FRANCISCO LIMEIRA DOS SANTOS NETO</v>
          </cell>
          <cell r="F81" t="str">
            <v>1 - Médico</v>
          </cell>
          <cell r="G81">
            <v>225270</v>
          </cell>
          <cell r="H81">
            <v>45292</v>
          </cell>
          <cell r="I81">
            <v>0</v>
          </cell>
          <cell r="J81">
            <v>701.35</v>
          </cell>
          <cell r="L81">
            <v>0</v>
          </cell>
          <cell r="M81">
            <v>0</v>
          </cell>
          <cell r="O81">
            <v>3.6</v>
          </cell>
          <cell r="S81">
            <v>0</v>
          </cell>
          <cell r="V81">
            <v>0</v>
          </cell>
        </row>
        <row r="82">
          <cell r="C82" t="str">
            <v>UPA NOVA DESCOBERTA - CG Nº 008/2022</v>
          </cell>
          <cell r="E82" t="str">
            <v>FRANKESLENE DOS SANTOS</v>
          </cell>
          <cell r="F82" t="str">
            <v>2 - Outros Profissionais da Saúde</v>
          </cell>
          <cell r="G82">
            <v>322205</v>
          </cell>
          <cell r="H82">
            <v>45292</v>
          </cell>
          <cell r="I82">
            <v>0</v>
          </cell>
          <cell r="J82">
            <v>148.34</v>
          </cell>
          <cell r="L82">
            <v>0</v>
          </cell>
          <cell r="M82">
            <v>7.06</v>
          </cell>
          <cell r="O82">
            <v>3.6</v>
          </cell>
          <cell r="S82">
            <v>0</v>
          </cell>
          <cell r="V82">
            <v>0</v>
          </cell>
        </row>
        <row r="83">
          <cell r="C83" t="str">
            <v>UPA NOVA DESCOBERTA - CG Nº 008/2022</v>
          </cell>
          <cell r="E83" t="str">
            <v>GABRIELA BELO REGO BARROS</v>
          </cell>
          <cell r="F83" t="str">
            <v>2 - Outros Profissionais da Saúde</v>
          </cell>
          <cell r="G83">
            <v>223505</v>
          </cell>
          <cell r="H83">
            <v>45292</v>
          </cell>
          <cell r="I83">
            <v>0</v>
          </cell>
          <cell r="J83">
            <v>292.99</v>
          </cell>
          <cell r="L83">
            <v>0</v>
          </cell>
          <cell r="M83">
            <v>4.1100000000000003</v>
          </cell>
          <cell r="O83">
            <v>3.6</v>
          </cell>
          <cell r="S83">
            <v>0</v>
          </cell>
          <cell r="U83">
            <v>120.26</v>
          </cell>
          <cell r="V83">
            <v>0</v>
          </cell>
          <cell r="X83" t="str">
            <v>AUXILIO CRECHE</v>
          </cell>
        </row>
        <row r="84">
          <cell r="C84" t="str">
            <v>UPA NOVA DESCOBERTA - CG Nº 008/2022</v>
          </cell>
          <cell r="E84" t="str">
            <v>GABRIELA CAMELO OLIVEIRA</v>
          </cell>
          <cell r="F84" t="str">
            <v>1 - Médico</v>
          </cell>
          <cell r="G84">
            <v>225124</v>
          </cell>
          <cell r="H84">
            <v>45292</v>
          </cell>
          <cell r="I84">
            <v>0</v>
          </cell>
          <cell r="J84">
            <v>321</v>
          </cell>
          <cell r="L84">
            <v>0</v>
          </cell>
          <cell r="M84">
            <v>7.06</v>
          </cell>
          <cell r="O84">
            <v>3.6</v>
          </cell>
          <cell r="S84">
            <v>0</v>
          </cell>
          <cell r="V84">
            <v>0</v>
          </cell>
        </row>
        <row r="85">
          <cell r="C85" t="str">
            <v>UPA NOVA DESCOBERTA - CG Nº 008/2022</v>
          </cell>
          <cell r="E85" t="str">
            <v>GEIZA CRISTINA DA SILVA</v>
          </cell>
          <cell r="F85" t="str">
            <v>2 - Outros Profissionais da Saúde</v>
          </cell>
          <cell r="G85">
            <v>322205</v>
          </cell>
          <cell r="H85">
            <v>45292</v>
          </cell>
          <cell r="I85">
            <v>0</v>
          </cell>
          <cell r="J85">
            <v>160.09</v>
          </cell>
          <cell r="L85">
            <v>0</v>
          </cell>
          <cell r="M85">
            <v>7.06</v>
          </cell>
          <cell r="O85">
            <v>3.6</v>
          </cell>
          <cell r="S85">
            <v>0</v>
          </cell>
          <cell r="U85">
            <v>77.55</v>
          </cell>
          <cell r="V85">
            <v>0</v>
          </cell>
          <cell r="X85" t="str">
            <v>AUXILIO CRECHE</v>
          </cell>
        </row>
        <row r="86">
          <cell r="C86" t="str">
            <v>UPA NOVA DESCOBERTA - CG Nº 008/2022</v>
          </cell>
          <cell r="E86" t="str">
            <v>GIVANILDA MARIA DA SILVA</v>
          </cell>
          <cell r="F86" t="str">
            <v>2 - Outros Profissionais da Saúde</v>
          </cell>
          <cell r="G86">
            <v>223505</v>
          </cell>
          <cell r="H86">
            <v>45292</v>
          </cell>
          <cell r="I86">
            <v>0</v>
          </cell>
          <cell r="J86">
            <v>243.86</v>
          </cell>
          <cell r="L86">
            <v>0</v>
          </cell>
          <cell r="M86">
            <v>3.33</v>
          </cell>
          <cell r="O86">
            <v>3.6</v>
          </cell>
          <cell r="S86">
            <v>0</v>
          </cell>
          <cell r="V86">
            <v>0</v>
          </cell>
        </row>
        <row r="87">
          <cell r="C87" t="str">
            <v>UPA NOVA DESCOBERTA - CG Nº 008/2022</v>
          </cell>
          <cell r="E87" t="str">
            <v>GLAYBSON DE OLIVEIRA MENDES</v>
          </cell>
          <cell r="F87" t="str">
            <v>2 - Outros Profissionais da Saúde</v>
          </cell>
          <cell r="G87">
            <v>322205</v>
          </cell>
          <cell r="H87">
            <v>45292</v>
          </cell>
          <cell r="I87">
            <v>0</v>
          </cell>
          <cell r="J87">
            <v>226.79</v>
          </cell>
          <cell r="L87">
            <v>0</v>
          </cell>
          <cell r="M87">
            <v>0</v>
          </cell>
          <cell r="O87">
            <v>3.6</v>
          </cell>
          <cell r="S87">
            <v>0</v>
          </cell>
          <cell r="V87">
            <v>0</v>
          </cell>
        </row>
        <row r="88">
          <cell r="C88" t="str">
            <v>UPA NOVA DESCOBERTA - CG Nº 008/2022</v>
          </cell>
          <cell r="E88" t="str">
            <v>GLEICE FREIRE DA SILVA</v>
          </cell>
          <cell r="F88" t="str">
            <v>3 - Administrativo</v>
          </cell>
          <cell r="G88">
            <v>422110</v>
          </cell>
          <cell r="H88">
            <v>45292</v>
          </cell>
          <cell r="I88">
            <v>0</v>
          </cell>
          <cell r="J88">
            <v>156.26</v>
          </cell>
          <cell r="L88">
            <v>0</v>
          </cell>
          <cell r="M88">
            <v>7.06</v>
          </cell>
          <cell r="O88">
            <v>3.6</v>
          </cell>
          <cell r="S88">
            <v>84.72</v>
          </cell>
          <cell r="V88">
            <v>0</v>
          </cell>
        </row>
        <row r="89">
          <cell r="C89" t="str">
            <v>UPA NOVA DESCOBERTA - CG Nº 008/2022</v>
          </cell>
          <cell r="E89" t="str">
            <v>GLEICY - LANE MATIAS DE ARAUJO FONSECA</v>
          </cell>
          <cell r="F89" t="str">
            <v>2 - Outros Profissionais da Saúde</v>
          </cell>
          <cell r="G89">
            <v>223505</v>
          </cell>
          <cell r="H89">
            <v>45292</v>
          </cell>
          <cell r="I89">
            <v>0</v>
          </cell>
          <cell r="J89">
            <v>355.16</v>
          </cell>
          <cell r="L89">
            <v>0</v>
          </cell>
          <cell r="M89">
            <v>4.09</v>
          </cell>
          <cell r="O89">
            <v>3.6</v>
          </cell>
          <cell r="S89">
            <v>0</v>
          </cell>
          <cell r="U89">
            <v>120.26</v>
          </cell>
          <cell r="V89">
            <v>0</v>
          </cell>
          <cell r="X89" t="str">
            <v>AUXILIO CRECHE</v>
          </cell>
        </row>
        <row r="90">
          <cell r="C90" t="str">
            <v>UPA NOVA DESCOBERTA - CG Nº 008/2022</v>
          </cell>
          <cell r="E90" t="str">
            <v>GUSTAVO CAMPELO ELLDORF</v>
          </cell>
          <cell r="F90" t="str">
            <v>4 - Assistência Odontológica</v>
          </cell>
          <cell r="G90">
            <v>223208</v>
          </cell>
          <cell r="H90">
            <v>45292</v>
          </cell>
          <cell r="I90">
            <v>0</v>
          </cell>
          <cell r="J90">
            <v>317.32</v>
          </cell>
          <cell r="L90">
            <v>0</v>
          </cell>
          <cell r="M90">
            <v>7.06</v>
          </cell>
          <cell r="O90">
            <v>3.6</v>
          </cell>
          <cell r="S90">
            <v>0</v>
          </cell>
          <cell r="V90">
            <v>0</v>
          </cell>
        </row>
        <row r="91">
          <cell r="C91" t="str">
            <v>UPA NOVA DESCOBERTA - CG Nº 008/2022</v>
          </cell>
          <cell r="E91" t="str">
            <v>HALANA BATISTA NERY</v>
          </cell>
          <cell r="F91" t="str">
            <v>2 - Outros Profissionais da Saúde</v>
          </cell>
          <cell r="G91">
            <v>322205</v>
          </cell>
          <cell r="H91">
            <v>45292</v>
          </cell>
          <cell r="I91">
            <v>0</v>
          </cell>
          <cell r="J91">
            <v>176.85</v>
          </cell>
          <cell r="L91">
            <v>0</v>
          </cell>
          <cell r="M91">
            <v>7.06</v>
          </cell>
          <cell r="O91">
            <v>3.6</v>
          </cell>
          <cell r="S91">
            <v>0</v>
          </cell>
          <cell r="V91">
            <v>0</v>
          </cell>
        </row>
        <row r="92">
          <cell r="C92" t="str">
            <v>UPA NOVA DESCOBERTA - CG Nº 008/2022</v>
          </cell>
          <cell r="E92" t="str">
            <v>HELENA PRISCILLA BARROS SILVA DE LIMA</v>
          </cell>
          <cell r="F92" t="str">
            <v>2 - Outros Profissionais da Saúde</v>
          </cell>
          <cell r="G92">
            <v>223505</v>
          </cell>
          <cell r="H92">
            <v>45292</v>
          </cell>
          <cell r="I92">
            <v>0</v>
          </cell>
          <cell r="J92">
            <v>259.49</v>
          </cell>
          <cell r="L92">
            <v>0</v>
          </cell>
          <cell r="M92">
            <v>3.59</v>
          </cell>
          <cell r="O92">
            <v>3.6</v>
          </cell>
          <cell r="S92">
            <v>143.65</v>
          </cell>
          <cell r="V92">
            <v>0</v>
          </cell>
        </row>
        <row r="93">
          <cell r="C93" t="str">
            <v>UPA NOVA DESCOBERTA - CG Nº 008/2022</v>
          </cell>
          <cell r="E93" t="str">
            <v>HERICA SILVA DA HORA</v>
          </cell>
          <cell r="F93" t="str">
            <v>2 - Outros Profissionais da Saúde</v>
          </cell>
          <cell r="G93">
            <v>322205</v>
          </cell>
          <cell r="H93">
            <v>45292</v>
          </cell>
          <cell r="I93">
            <v>0</v>
          </cell>
          <cell r="J93">
            <v>160.09</v>
          </cell>
          <cell r="L93">
            <v>0</v>
          </cell>
          <cell r="M93">
            <v>7.06</v>
          </cell>
          <cell r="O93">
            <v>3.6</v>
          </cell>
          <cell r="S93">
            <v>0</v>
          </cell>
          <cell r="V93">
            <v>0</v>
          </cell>
        </row>
        <row r="94">
          <cell r="C94" t="str">
            <v>UPA NOVA DESCOBERTA - CG Nº 008/2022</v>
          </cell>
          <cell r="E94" t="str">
            <v>HORACIO ALVES DO NASCIMENTO</v>
          </cell>
          <cell r="F94" t="str">
            <v>2 - Outros Profissionais da Saúde</v>
          </cell>
          <cell r="G94">
            <v>515110</v>
          </cell>
          <cell r="H94">
            <v>45292</v>
          </cell>
          <cell r="I94">
            <v>0</v>
          </cell>
          <cell r="J94">
            <v>158.84</v>
          </cell>
          <cell r="L94">
            <v>0</v>
          </cell>
          <cell r="M94">
            <v>7.06</v>
          </cell>
          <cell r="O94">
            <v>3.6</v>
          </cell>
          <cell r="S94">
            <v>84.72</v>
          </cell>
          <cell r="V94">
            <v>0</v>
          </cell>
        </row>
        <row r="95">
          <cell r="C95" t="str">
            <v>UPA NOVA DESCOBERTA - CG Nº 008/2022</v>
          </cell>
          <cell r="E95" t="str">
            <v>ISA BARROS COSTA DE ARAUJO</v>
          </cell>
          <cell r="F95" t="str">
            <v>2 - Outros Profissionais da Saúde</v>
          </cell>
          <cell r="G95">
            <v>251605</v>
          </cell>
          <cell r="H95">
            <v>45292</v>
          </cell>
          <cell r="I95">
            <v>0</v>
          </cell>
          <cell r="J95">
            <v>316.70999999999998</v>
          </cell>
          <cell r="L95">
            <v>0</v>
          </cell>
          <cell r="M95">
            <v>7.06</v>
          </cell>
          <cell r="O95">
            <v>3.6</v>
          </cell>
          <cell r="S95">
            <v>0</v>
          </cell>
          <cell r="V95">
            <v>0</v>
          </cell>
        </row>
        <row r="96">
          <cell r="C96" t="str">
            <v>UPA NOVA DESCOBERTA - CG Nº 008/2022</v>
          </cell>
          <cell r="E96" t="str">
            <v>ISABEL RENATA DE SOUZA TORRES</v>
          </cell>
          <cell r="F96" t="str">
            <v>2 - Outros Profissionais da Saúde</v>
          </cell>
          <cell r="G96">
            <v>223405</v>
          </cell>
          <cell r="H96">
            <v>45292</v>
          </cell>
          <cell r="I96">
            <v>0</v>
          </cell>
          <cell r="J96">
            <v>310.86</v>
          </cell>
          <cell r="L96">
            <v>0</v>
          </cell>
          <cell r="M96">
            <v>7.06</v>
          </cell>
          <cell r="O96">
            <v>3.6</v>
          </cell>
          <cell r="S96">
            <v>0</v>
          </cell>
          <cell r="V96">
            <v>0</v>
          </cell>
        </row>
        <row r="97">
          <cell r="C97" t="str">
            <v>UPA NOVA DESCOBERTA - CG Nº 008/2022</v>
          </cell>
          <cell r="E97" t="str">
            <v>ISABELLE FERNANDA DA SILVA FERRAZ</v>
          </cell>
          <cell r="F97" t="str">
            <v>3 - Administrativo</v>
          </cell>
          <cell r="G97">
            <v>411005</v>
          </cell>
          <cell r="H97">
            <v>45292</v>
          </cell>
          <cell r="I97">
            <v>0</v>
          </cell>
          <cell r="J97">
            <v>3.85</v>
          </cell>
          <cell r="L97">
            <v>0</v>
          </cell>
          <cell r="M97">
            <v>0</v>
          </cell>
          <cell r="O97">
            <v>3.6</v>
          </cell>
          <cell r="S97">
            <v>11.56</v>
          </cell>
          <cell r="V97">
            <v>0</v>
          </cell>
        </row>
        <row r="98">
          <cell r="C98" t="str">
            <v>UPA NOVA DESCOBERTA - CG Nº 008/2022</v>
          </cell>
          <cell r="E98" t="str">
            <v>ISANDRO GILTON DE OLIVEIRA</v>
          </cell>
          <cell r="F98" t="str">
            <v>2 - Outros Profissionais da Saúde</v>
          </cell>
          <cell r="G98">
            <v>324115</v>
          </cell>
          <cell r="H98">
            <v>45292</v>
          </cell>
          <cell r="I98">
            <v>0</v>
          </cell>
          <cell r="J98">
            <v>316.73</v>
          </cell>
          <cell r="L98">
            <v>0</v>
          </cell>
          <cell r="M98">
            <v>7.06</v>
          </cell>
          <cell r="O98">
            <v>3.6</v>
          </cell>
          <cell r="S98">
            <v>0</v>
          </cell>
          <cell r="V98">
            <v>0</v>
          </cell>
        </row>
        <row r="99">
          <cell r="C99" t="str">
            <v>UPA NOVA DESCOBERTA - CG Nº 008/2022</v>
          </cell>
          <cell r="E99" t="str">
            <v>ISRAEL PEREIRA DE OLIVEIRA</v>
          </cell>
          <cell r="F99" t="str">
            <v>2 - Outros Profissionais da Saúde</v>
          </cell>
          <cell r="G99">
            <v>515110</v>
          </cell>
          <cell r="H99">
            <v>45292</v>
          </cell>
          <cell r="I99">
            <v>0</v>
          </cell>
          <cell r="J99">
            <v>190.61</v>
          </cell>
          <cell r="L99">
            <v>0</v>
          </cell>
          <cell r="M99">
            <v>7.06</v>
          </cell>
          <cell r="O99">
            <v>3.6</v>
          </cell>
          <cell r="S99">
            <v>84.72</v>
          </cell>
          <cell r="V99">
            <v>0</v>
          </cell>
        </row>
        <row r="100">
          <cell r="C100" t="str">
            <v>UPA NOVA DESCOBERTA - CG Nº 008/2022</v>
          </cell>
          <cell r="E100" t="str">
            <v>ITALO JOSE FELIPE FREITAS DA COSTA</v>
          </cell>
          <cell r="F100" t="str">
            <v>3 - Administrativo</v>
          </cell>
          <cell r="G100">
            <v>422110</v>
          </cell>
          <cell r="H100">
            <v>45292</v>
          </cell>
          <cell r="I100">
            <v>0</v>
          </cell>
          <cell r="J100">
            <v>146.5</v>
          </cell>
          <cell r="L100">
            <v>0</v>
          </cell>
          <cell r="M100">
            <v>7.06</v>
          </cell>
          <cell r="O100">
            <v>3.6</v>
          </cell>
          <cell r="S100">
            <v>0</v>
          </cell>
          <cell r="V100">
            <v>0</v>
          </cell>
        </row>
        <row r="101">
          <cell r="C101" t="str">
            <v>UPA NOVA DESCOBERTA - CG Nº 008/2022</v>
          </cell>
          <cell r="E101" t="str">
            <v>IVANA PEREIRA DA SILVA</v>
          </cell>
          <cell r="F101" t="str">
            <v>3 - Administrativo</v>
          </cell>
          <cell r="G101">
            <v>422110</v>
          </cell>
          <cell r="H101">
            <v>45292</v>
          </cell>
          <cell r="I101">
            <v>0</v>
          </cell>
          <cell r="J101">
            <v>175.8</v>
          </cell>
          <cell r="L101">
            <v>0</v>
          </cell>
          <cell r="M101">
            <v>7.06</v>
          </cell>
          <cell r="O101">
            <v>3.6</v>
          </cell>
          <cell r="S101">
            <v>84.72</v>
          </cell>
          <cell r="V101">
            <v>0</v>
          </cell>
        </row>
        <row r="102">
          <cell r="C102" t="str">
            <v>UPA NOVA DESCOBERTA - CG Nº 008/2022</v>
          </cell>
          <cell r="E102" t="str">
            <v>IVANILDO GOMES DA SILVA</v>
          </cell>
          <cell r="F102" t="str">
            <v>2 - Outros Profissionais da Saúde</v>
          </cell>
          <cell r="G102">
            <v>324115</v>
          </cell>
          <cell r="H102">
            <v>45292</v>
          </cell>
          <cell r="I102">
            <v>0</v>
          </cell>
          <cell r="J102">
            <v>310.98</v>
          </cell>
          <cell r="L102">
            <v>0</v>
          </cell>
          <cell r="M102">
            <v>7.06</v>
          </cell>
          <cell r="O102">
            <v>3.6</v>
          </cell>
          <cell r="S102">
            <v>0</v>
          </cell>
          <cell r="V102">
            <v>0</v>
          </cell>
        </row>
        <row r="103">
          <cell r="C103" t="str">
            <v>UPA NOVA DESCOBERTA - CG Nº 008/2022</v>
          </cell>
          <cell r="E103" t="str">
            <v>IVONETE MARIA DE ARAUJO</v>
          </cell>
          <cell r="F103" t="str">
            <v>3 - Administrativo</v>
          </cell>
          <cell r="G103">
            <v>422110</v>
          </cell>
          <cell r="H103">
            <v>45292</v>
          </cell>
          <cell r="I103">
            <v>0</v>
          </cell>
          <cell r="J103">
            <v>189.35</v>
          </cell>
          <cell r="L103">
            <v>0</v>
          </cell>
          <cell r="M103">
            <v>7.06</v>
          </cell>
          <cell r="O103">
            <v>3.6</v>
          </cell>
          <cell r="S103">
            <v>84.72</v>
          </cell>
          <cell r="V103">
            <v>0</v>
          </cell>
        </row>
        <row r="104">
          <cell r="C104" t="str">
            <v>UPA NOVA DESCOBERTA - CG Nº 008/2022</v>
          </cell>
          <cell r="E104" t="str">
            <v>IVSON GOUVEIA CURSINO</v>
          </cell>
          <cell r="F104" t="str">
            <v>1 - Médico</v>
          </cell>
          <cell r="G104">
            <v>225124</v>
          </cell>
          <cell r="H104">
            <v>45292</v>
          </cell>
          <cell r="I104">
            <v>0</v>
          </cell>
          <cell r="J104">
            <v>1211.6500000000001</v>
          </cell>
          <cell r="L104">
            <v>0</v>
          </cell>
          <cell r="M104">
            <v>7.06</v>
          </cell>
          <cell r="O104">
            <v>3.6</v>
          </cell>
          <cell r="S104">
            <v>0</v>
          </cell>
          <cell r="V104">
            <v>0</v>
          </cell>
        </row>
        <row r="105">
          <cell r="C105" t="str">
            <v>UPA NOVA DESCOBERTA - CG Nº 008/2022</v>
          </cell>
          <cell r="E105" t="str">
            <v>JACIRA MACHADO LIRA</v>
          </cell>
          <cell r="F105" t="str">
            <v>2 - Outros Profissionais da Saúde</v>
          </cell>
          <cell r="G105">
            <v>223710</v>
          </cell>
          <cell r="H105">
            <v>45292</v>
          </cell>
          <cell r="I105">
            <v>0</v>
          </cell>
          <cell r="J105">
            <v>299.52999999999997</v>
          </cell>
          <cell r="L105">
            <v>0</v>
          </cell>
          <cell r="M105">
            <v>0</v>
          </cell>
          <cell r="O105">
            <v>3.6</v>
          </cell>
          <cell r="S105">
            <v>0</v>
          </cell>
          <cell r="V105">
            <v>0</v>
          </cell>
        </row>
        <row r="106">
          <cell r="C106" t="str">
            <v>UPA NOVA DESCOBERTA - CG Nº 008/2022</v>
          </cell>
          <cell r="E106" t="str">
            <v>JACQUELINE MARIA DE MENEZES SANTOS</v>
          </cell>
          <cell r="F106" t="str">
            <v>2 - Outros Profissionais da Saúde</v>
          </cell>
          <cell r="G106">
            <v>521130</v>
          </cell>
          <cell r="H106">
            <v>45292</v>
          </cell>
          <cell r="I106">
            <v>0</v>
          </cell>
          <cell r="J106">
            <v>200.15</v>
          </cell>
          <cell r="L106">
            <v>0</v>
          </cell>
          <cell r="M106">
            <v>0</v>
          </cell>
          <cell r="O106">
            <v>3.6</v>
          </cell>
          <cell r="S106">
            <v>0</v>
          </cell>
          <cell r="U106">
            <v>69.430000000000007</v>
          </cell>
          <cell r="V106">
            <v>0</v>
          </cell>
          <cell r="X106" t="str">
            <v>AUXILIO CRECHE</v>
          </cell>
        </row>
        <row r="107">
          <cell r="C107" t="str">
            <v>UPA NOVA DESCOBERTA - CG Nº 008/2022</v>
          </cell>
          <cell r="E107" t="str">
            <v>JAIRO JOSE FERREIRA JUNIOR</v>
          </cell>
          <cell r="F107" t="str">
            <v>2 - Outros Profissionais da Saúde</v>
          </cell>
          <cell r="G107">
            <v>324115</v>
          </cell>
          <cell r="H107">
            <v>45292</v>
          </cell>
          <cell r="I107">
            <v>0</v>
          </cell>
          <cell r="J107">
            <v>335.57</v>
          </cell>
          <cell r="L107">
            <v>0</v>
          </cell>
          <cell r="M107">
            <v>7.06</v>
          </cell>
          <cell r="O107">
            <v>3.6</v>
          </cell>
          <cell r="S107">
            <v>0</v>
          </cell>
          <cell r="V107">
            <v>0</v>
          </cell>
        </row>
        <row r="108">
          <cell r="C108" t="str">
            <v>UPA NOVA DESCOBERTA - CG Nº 008/2022</v>
          </cell>
          <cell r="E108" t="str">
            <v>JAQUELINE DANTAS DA SILVA</v>
          </cell>
          <cell r="F108" t="str">
            <v>3 - Administrativo</v>
          </cell>
          <cell r="G108">
            <v>413115</v>
          </cell>
          <cell r="H108">
            <v>45292</v>
          </cell>
          <cell r="I108">
            <v>0</v>
          </cell>
          <cell r="J108">
            <v>158.61000000000001</v>
          </cell>
          <cell r="L108">
            <v>0</v>
          </cell>
          <cell r="M108">
            <v>7.06</v>
          </cell>
          <cell r="O108">
            <v>3.6</v>
          </cell>
          <cell r="S108">
            <v>85.28</v>
          </cell>
          <cell r="V108">
            <v>0</v>
          </cell>
        </row>
        <row r="109">
          <cell r="C109" t="str">
            <v>UPA NOVA DESCOBERTA - CG Nº 008/2022</v>
          </cell>
          <cell r="E109" t="str">
            <v>JOAO PAULO GOMES</v>
          </cell>
          <cell r="F109" t="str">
            <v>2 - Outros Profissionais da Saúde</v>
          </cell>
          <cell r="G109">
            <v>324115</v>
          </cell>
          <cell r="H109">
            <v>45292</v>
          </cell>
          <cell r="I109">
            <v>0</v>
          </cell>
          <cell r="J109">
            <v>398.81</v>
          </cell>
          <cell r="L109">
            <v>0</v>
          </cell>
          <cell r="M109">
            <v>0</v>
          </cell>
          <cell r="O109">
            <v>3.6</v>
          </cell>
          <cell r="S109">
            <v>0</v>
          </cell>
          <cell r="V109">
            <v>0</v>
          </cell>
        </row>
        <row r="110">
          <cell r="C110" t="str">
            <v>UPA NOVA DESCOBERTA - CG Nº 008/2022</v>
          </cell>
          <cell r="E110" t="str">
            <v>JOSE ALVES DE FARIAS</v>
          </cell>
          <cell r="F110" t="str">
            <v>2 - Outros Profissionais da Saúde</v>
          </cell>
          <cell r="G110">
            <v>324115</v>
          </cell>
          <cell r="H110">
            <v>45292</v>
          </cell>
          <cell r="I110">
            <v>0</v>
          </cell>
          <cell r="J110">
            <v>316.73</v>
          </cell>
          <cell r="L110">
            <v>0</v>
          </cell>
          <cell r="M110">
            <v>7.06</v>
          </cell>
          <cell r="O110">
            <v>3.6</v>
          </cell>
          <cell r="S110">
            <v>0</v>
          </cell>
          <cell r="V110">
            <v>0</v>
          </cell>
        </row>
        <row r="111">
          <cell r="C111" t="str">
            <v>UPA NOVA DESCOBERTA - CG Nº 008/2022</v>
          </cell>
          <cell r="E111" t="str">
            <v>JOSE DIEGO XAVIER DA CUNHA</v>
          </cell>
          <cell r="F111" t="str">
            <v>2 - Outros Profissionais da Saúde</v>
          </cell>
          <cell r="G111">
            <v>322205</v>
          </cell>
          <cell r="H111">
            <v>45292</v>
          </cell>
          <cell r="I111">
            <v>0</v>
          </cell>
          <cell r="J111">
            <v>182.68</v>
          </cell>
          <cell r="L111">
            <v>0</v>
          </cell>
          <cell r="M111">
            <v>7.06</v>
          </cell>
          <cell r="O111">
            <v>3.6</v>
          </cell>
          <cell r="S111">
            <v>0</v>
          </cell>
          <cell r="V111">
            <v>0</v>
          </cell>
        </row>
        <row r="112">
          <cell r="C112" t="str">
            <v>UPA NOVA DESCOBERTA - CG Nº 008/2022</v>
          </cell>
          <cell r="E112" t="str">
            <v>JOSE LEONARDO LIMA DE SOUSA</v>
          </cell>
          <cell r="F112" t="str">
            <v>3 - Administrativo</v>
          </cell>
          <cell r="G112">
            <v>517410</v>
          </cell>
          <cell r="H112">
            <v>45292</v>
          </cell>
          <cell r="I112">
            <v>0</v>
          </cell>
          <cell r="J112">
            <v>177.06</v>
          </cell>
          <cell r="L112">
            <v>0</v>
          </cell>
          <cell r="M112">
            <v>7.06</v>
          </cell>
          <cell r="O112">
            <v>3.6</v>
          </cell>
          <cell r="S112">
            <v>0</v>
          </cell>
          <cell r="V112">
            <v>0</v>
          </cell>
        </row>
        <row r="113">
          <cell r="C113" t="str">
            <v>UPA NOVA DESCOBERTA - CG Nº 008/2022</v>
          </cell>
          <cell r="E113" t="str">
            <v>JOSE OTAMIR DE ANDRADE JUNIOR</v>
          </cell>
          <cell r="F113" t="str">
            <v>1 - Médico</v>
          </cell>
          <cell r="G113">
            <v>225125</v>
          </cell>
          <cell r="H113">
            <v>45292</v>
          </cell>
          <cell r="I113">
            <v>0</v>
          </cell>
          <cell r="J113">
            <v>394.15</v>
          </cell>
          <cell r="L113">
            <v>0</v>
          </cell>
          <cell r="M113">
            <v>7.06</v>
          </cell>
          <cell r="O113">
            <v>3.6</v>
          </cell>
          <cell r="S113">
            <v>0</v>
          </cell>
          <cell r="V113">
            <v>0</v>
          </cell>
        </row>
        <row r="114">
          <cell r="C114" t="str">
            <v>UPA NOVA DESCOBERTA - CG Nº 008/2022</v>
          </cell>
          <cell r="E114" t="str">
            <v>JOSE SEVERINO DE ARAUJO</v>
          </cell>
          <cell r="F114" t="str">
            <v>2 - Outros Profissionais da Saúde</v>
          </cell>
          <cell r="G114">
            <v>322605</v>
          </cell>
          <cell r="H114">
            <v>45292</v>
          </cell>
          <cell r="I114">
            <v>0</v>
          </cell>
          <cell r="J114">
            <v>158.85</v>
          </cell>
          <cell r="L114">
            <v>0</v>
          </cell>
          <cell r="M114">
            <v>7.06</v>
          </cell>
          <cell r="O114">
            <v>3.6</v>
          </cell>
          <cell r="S114">
            <v>0</v>
          </cell>
          <cell r="V114">
            <v>0</v>
          </cell>
        </row>
        <row r="115">
          <cell r="C115" t="str">
            <v>UPA NOVA DESCOBERTA - CG Nº 008/2022</v>
          </cell>
          <cell r="E115" t="str">
            <v>JOSEANNA MARINHO MORAES</v>
          </cell>
          <cell r="F115" t="str">
            <v>2 - Outros Profissionais da Saúde</v>
          </cell>
          <cell r="G115">
            <v>223505</v>
          </cell>
          <cell r="H115">
            <v>45292</v>
          </cell>
          <cell r="I115">
            <v>0</v>
          </cell>
          <cell r="J115">
            <v>258.07</v>
          </cell>
          <cell r="L115">
            <v>0</v>
          </cell>
          <cell r="M115">
            <v>3.59</v>
          </cell>
          <cell r="O115">
            <v>3.6</v>
          </cell>
          <cell r="S115">
            <v>98.4</v>
          </cell>
          <cell r="V115">
            <v>0</v>
          </cell>
        </row>
        <row r="116">
          <cell r="C116" t="str">
            <v>UPA NOVA DESCOBERTA - CG Nº 008/2022</v>
          </cell>
          <cell r="E116" t="str">
            <v>JOSEFA MARGARIDA DA SILVA</v>
          </cell>
          <cell r="F116" t="str">
            <v>2 - Outros Profissionais da Saúde</v>
          </cell>
          <cell r="G116">
            <v>322205</v>
          </cell>
          <cell r="H116">
            <v>45292</v>
          </cell>
          <cell r="I116">
            <v>0</v>
          </cell>
          <cell r="J116">
            <v>192.11</v>
          </cell>
          <cell r="L116">
            <v>0</v>
          </cell>
          <cell r="M116">
            <v>7.06</v>
          </cell>
          <cell r="O116">
            <v>3.6</v>
          </cell>
          <cell r="S116">
            <v>88.2</v>
          </cell>
          <cell r="V116">
            <v>0</v>
          </cell>
        </row>
        <row r="117">
          <cell r="C117" t="str">
            <v>UPA NOVA DESCOBERTA - CG Nº 008/2022</v>
          </cell>
          <cell r="E117" t="str">
            <v>JOSEMIRO DANIEL DA SILVA</v>
          </cell>
          <cell r="F117" t="str">
            <v>3 - Administrativo</v>
          </cell>
          <cell r="G117">
            <v>782320</v>
          </cell>
          <cell r="H117">
            <v>45292</v>
          </cell>
          <cell r="I117">
            <v>0</v>
          </cell>
          <cell r="J117">
            <v>184.27</v>
          </cell>
          <cell r="L117">
            <v>0</v>
          </cell>
          <cell r="M117">
            <v>7.06</v>
          </cell>
          <cell r="O117">
            <v>3.6</v>
          </cell>
          <cell r="S117">
            <v>0</v>
          </cell>
          <cell r="V117">
            <v>0</v>
          </cell>
        </row>
        <row r="118">
          <cell r="C118" t="str">
            <v>UPA NOVA DESCOBERTA - CG Nº 008/2022</v>
          </cell>
          <cell r="E118" t="str">
            <v>JOYCE VASCONCELOS DOS SANTOS</v>
          </cell>
          <cell r="F118" t="str">
            <v>2 - Outros Profissionais da Saúde</v>
          </cell>
          <cell r="G118">
            <v>251605</v>
          </cell>
          <cell r="H118">
            <v>45292</v>
          </cell>
          <cell r="I118">
            <v>0</v>
          </cell>
          <cell r="J118">
            <v>302.89</v>
          </cell>
          <cell r="L118">
            <v>0</v>
          </cell>
          <cell r="M118">
            <v>7.06</v>
          </cell>
          <cell r="O118">
            <v>3.6</v>
          </cell>
          <cell r="S118">
            <v>0</v>
          </cell>
          <cell r="V118">
            <v>0</v>
          </cell>
        </row>
        <row r="119">
          <cell r="C119" t="str">
            <v>UPA NOVA DESCOBERTA - CG Nº 008/2022</v>
          </cell>
          <cell r="E119" t="str">
            <v>JULIANA ASFURA PINTO RIBEIRO</v>
          </cell>
          <cell r="F119" t="str">
            <v>1 - Médico</v>
          </cell>
          <cell r="G119">
            <v>225124</v>
          </cell>
          <cell r="H119">
            <v>45292</v>
          </cell>
          <cell r="I119">
            <v>0</v>
          </cell>
          <cell r="J119">
            <v>322.39999999999998</v>
          </cell>
          <cell r="L119">
            <v>0</v>
          </cell>
          <cell r="M119">
            <v>7.06</v>
          </cell>
          <cell r="O119">
            <v>3.6</v>
          </cell>
          <cell r="S119">
            <v>0</v>
          </cell>
          <cell r="V119">
            <v>0</v>
          </cell>
        </row>
        <row r="120">
          <cell r="C120" t="str">
            <v>UPA NOVA DESCOBERTA - CG Nº 008/2022</v>
          </cell>
          <cell r="E120" t="str">
            <v>JULIANA MARIA OLINDA PARAGUASSU SANTANA</v>
          </cell>
          <cell r="F120" t="str">
            <v>1 - Médico</v>
          </cell>
          <cell r="G120">
            <v>225125</v>
          </cell>
          <cell r="H120">
            <v>45292</v>
          </cell>
          <cell r="I120">
            <v>0</v>
          </cell>
          <cell r="J120">
            <v>857.15</v>
          </cell>
          <cell r="L120">
            <v>0</v>
          </cell>
          <cell r="M120">
            <v>0</v>
          </cell>
          <cell r="O120">
            <v>3.6</v>
          </cell>
          <cell r="S120">
            <v>0</v>
          </cell>
          <cell r="V120">
            <v>0</v>
          </cell>
        </row>
        <row r="121">
          <cell r="C121" t="str">
            <v>UPA NOVA DESCOBERTA - CG Nº 008/2022</v>
          </cell>
          <cell r="E121" t="str">
            <v>KARINA MONTENEGRO BRAYNER DE MORAES</v>
          </cell>
          <cell r="F121" t="str">
            <v>4 - Assistência Odontológica</v>
          </cell>
          <cell r="G121">
            <v>223208</v>
          </cell>
          <cell r="H121">
            <v>45292</v>
          </cell>
          <cell r="I121">
            <v>0</v>
          </cell>
          <cell r="J121">
            <v>426.22</v>
          </cell>
          <cell r="L121">
            <v>0</v>
          </cell>
          <cell r="M121">
            <v>0</v>
          </cell>
          <cell r="O121">
            <v>3.6</v>
          </cell>
          <cell r="S121">
            <v>0</v>
          </cell>
          <cell r="V121">
            <v>0</v>
          </cell>
        </row>
        <row r="122">
          <cell r="C122" t="str">
            <v>UPA NOVA DESCOBERTA - CG Nº 008/2022</v>
          </cell>
          <cell r="E122" t="str">
            <v>KARINA VIEIRA VASCONCELOS BARROS</v>
          </cell>
          <cell r="F122" t="str">
            <v>2 - Outros Profissionais da Saúde</v>
          </cell>
          <cell r="G122">
            <v>322205</v>
          </cell>
          <cell r="H122">
            <v>45292</v>
          </cell>
          <cell r="I122">
            <v>0</v>
          </cell>
          <cell r="J122">
            <v>178</v>
          </cell>
          <cell r="L122">
            <v>0</v>
          </cell>
          <cell r="M122">
            <v>7.06</v>
          </cell>
          <cell r="O122">
            <v>3.6</v>
          </cell>
          <cell r="S122">
            <v>0</v>
          </cell>
          <cell r="V122">
            <v>0</v>
          </cell>
        </row>
        <row r="123">
          <cell r="C123" t="str">
            <v>UPA NOVA DESCOBERTA - CG Nº 008/2022</v>
          </cell>
          <cell r="E123" t="str">
            <v>KARLA KARINA SIMPLICIO DE ARAUJO</v>
          </cell>
          <cell r="F123" t="str">
            <v>1 - Médico</v>
          </cell>
          <cell r="G123">
            <v>225124</v>
          </cell>
          <cell r="H123">
            <v>45292</v>
          </cell>
          <cell r="I123">
            <v>0</v>
          </cell>
          <cell r="J123">
            <v>444.91</v>
          </cell>
          <cell r="L123">
            <v>0</v>
          </cell>
          <cell r="M123">
            <v>0</v>
          </cell>
          <cell r="O123">
            <v>3.6</v>
          </cell>
          <cell r="S123">
            <v>0</v>
          </cell>
          <cell r="V123">
            <v>0</v>
          </cell>
        </row>
        <row r="124">
          <cell r="C124" t="str">
            <v>UPA NOVA DESCOBERTA - CG Nº 008/2022</v>
          </cell>
          <cell r="E124" t="str">
            <v>KELRILAYNNY FRANCISCA DE SANTANA</v>
          </cell>
          <cell r="F124" t="str">
            <v>2 - Outros Profissionais da Saúde</v>
          </cell>
          <cell r="G124">
            <v>322205</v>
          </cell>
          <cell r="H124">
            <v>45292</v>
          </cell>
          <cell r="I124">
            <v>0</v>
          </cell>
          <cell r="J124">
            <v>192.11</v>
          </cell>
          <cell r="L124">
            <v>0</v>
          </cell>
          <cell r="M124">
            <v>7.06</v>
          </cell>
          <cell r="O124">
            <v>3.6</v>
          </cell>
          <cell r="S124">
            <v>0</v>
          </cell>
          <cell r="U124">
            <v>77.55</v>
          </cell>
          <cell r="V124">
            <v>0</v>
          </cell>
          <cell r="X124" t="str">
            <v>AUXILIO CRECHE</v>
          </cell>
        </row>
        <row r="125">
          <cell r="C125" t="str">
            <v>UPA NOVA DESCOBERTA - CG Nº 008/2022</v>
          </cell>
          <cell r="E125" t="str">
            <v>KLEBER HYLBER PRAZERES PYRRHO</v>
          </cell>
          <cell r="F125" t="str">
            <v>2 - Outros Profissionais da Saúde</v>
          </cell>
          <cell r="G125">
            <v>766420</v>
          </cell>
          <cell r="H125">
            <v>45292</v>
          </cell>
          <cell r="I125">
            <v>0</v>
          </cell>
          <cell r="J125">
            <v>179.74</v>
          </cell>
          <cell r="L125">
            <v>0</v>
          </cell>
          <cell r="M125">
            <v>7.06</v>
          </cell>
          <cell r="O125">
            <v>3.6</v>
          </cell>
          <cell r="S125">
            <v>0</v>
          </cell>
          <cell r="V125">
            <v>0</v>
          </cell>
        </row>
        <row r="126">
          <cell r="C126" t="str">
            <v>UPA NOVA DESCOBERTA - CG Nº 008/2022</v>
          </cell>
          <cell r="E126" t="str">
            <v>LADLENE CARNEIRO DA SILVA</v>
          </cell>
          <cell r="F126" t="str">
            <v>2 - Outros Profissionais da Saúde</v>
          </cell>
          <cell r="G126">
            <v>322205</v>
          </cell>
          <cell r="H126">
            <v>45292</v>
          </cell>
          <cell r="I126">
            <v>0</v>
          </cell>
          <cell r="J126">
            <v>136.33000000000001</v>
          </cell>
          <cell r="L126">
            <v>0</v>
          </cell>
          <cell r="M126">
            <v>7.06</v>
          </cell>
          <cell r="O126">
            <v>3.6</v>
          </cell>
          <cell r="S126">
            <v>88.2</v>
          </cell>
          <cell r="V126">
            <v>0</v>
          </cell>
        </row>
        <row r="127">
          <cell r="C127" t="str">
            <v>UPA NOVA DESCOBERTA - CG Nº 008/2022</v>
          </cell>
          <cell r="E127" t="str">
            <v>LARISSE MENEZES PARENTE</v>
          </cell>
          <cell r="F127" t="str">
            <v>1 - Médico</v>
          </cell>
          <cell r="G127">
            <v>225124</v>
          </cell>
          <cell r="H127">
            <v>45292</v>
          </cell>
          <cell r="I127">
            <v>0</v>
          </cell>
          <cell r="J127">
            <v>415.2</v>
          </cell>
          <cell r="L127">
            <v>0</v>
          </cell>
          <cell r="M127">
            <v>7.06</v>
          </cell>
          <cell r="O127">
            <v>3.6</v>
          </cell>
          <cell r="S127">
            <v>0</v>
          </cell>
          <cell r="V127">
            <v>0</v>
          </cell>
        </row>
        <row r="128">
          <cell r="C128" t="str">
            <v>UPA NOVA DESCOBERTA - CG Nº 008/2022</v>
          </cell>
          <cell r="E128" t="str">
            <v>LENACI HELENO ELOY</v>
          </cell>
          <cell r="F128" t="str">
            <v>2 - Outros Profissionais da Saúde</v>
          </cell>
          <cell r="G128">
            <v>223405</v>
          </cell>
          <cell r="H128">
            <v>45292</v>
          </cell>
          <cell r="I128">
            <v>0</v>
          </cell>
          <cell r="J128">
            <v>391.68</v>
          </cell>
          <cell r="L128">
            <v>0</v>
          </cell>
          <cell r="M128">
            <v>7.06</v>
          </cell>
          <cell r="O128">
            <v>3.6</v>
          </cell>
          <cell r="S128">
            <v>0</v>
          </cell>
          <cell r="V128">
            <v>0</v>
          </cell>
        </row>
        <row r="129">
          <cell r="C129" t="str">
            <v>UPA NOVA DESCOBERTA - CG Nº 008/2022</v>
          </cell>
          <cell r="E129" t="str">
            <v xml:space="preserve">LETICIA GOES BEZERRA </v>
          </cell>
          <cell r="F129" t="str">
            <v>1 - Médico</v>
          </cell>
          <cell r="G129">
            <v>225124</v>
          </cell>
          <cell r="H129">
            <v>45292</v>
          </cell>
          <cell r="I129">
            <v>0</v>
          </cell>
          <cell r="J129">
            <v>401.83</v>
          </cell>
          <cell r="L129">
            <v>0</v>
          </cell>
          <cell r="M129">
            <v>7.06</v>
          </cell>
          <cell r="O129">
            <v>3.6</v>
          </cell>
          <cell r="S129">
            <v>0</v>
          </cell>
          <cell r="V129">
            <v>0</v>
          </cell>
        </row>
        <row r="130">
          <cell r="C130" t="str">
            <v>UPA NOVA DESCOBERTA - CG Nº 008/2022</v>
          </cell>
          <cell r="E130" t="str">
            <v>LIDIANE MATA DE SOUZA</v>
          </cell>
          <cell r="F130" t="str">
            <v>2 - Outros Profissionais da Saúde</v>
          </cell>
          <cell r="G130">
            <v>322205</v>
          </cell>
          <cell r="H130">
            <v>45292</v>
          </cell>
          <cell r="I130">
            <v>0</v>
          </cell>
          <cell r="J130">
            <v>146.07</v>
          </cell>
          <cell r="L130">
            <v>0</v>
          </cell>
          <cell r="M130">
            <v>7.06</v>
          </cell>
          <cell r="O130">
            <v>3.6</v>
          </cell>
          <cell r="S130">
            <v>88.2</v>
          </cell>
          <cell r="V130">
            <v>0</v>
          </cell>
        </row>
        <row r="131">
          <cell r="C131" t="str">
            <v>UPA NOVA DESCOBERTA - CG Nº 008/2022</v>
          </cell>
          <cell r="E131" t="str">
            <v>LIHEGE DA CRUZ SILVA</v>
          </cell>
          <cell r="F131" t="str">
            <v>2 - Outros Profissionais da Saúde</v>
          </cell>
          <cell r="G131">
            <v>766420</v>
          </cell>
          <cell r="H131">
            <v>45292</v>
          </cell>
          <cell r="I131">
            <v>0</v>
          </cell>
          <cell r="J131">
            <v>170.79</v>
          </cell>
          <cell r="L131">
            <v>0</v>
          </cell>
          <cell r="M131">
            <v>7.06</v>
          </cell>
          <cell r="O131">
            <v>3.6</v>
          </cell>
          <cell r="S131">
            <v>84.72</v>
          </cell>
          <cell r="V131">
            <v>0</v>
          </cell>
        </row>
        <row r="132">
          <cell r="C132" t="str">
            <v>UPA NOVA DESCOBERTA - CG Nº 008/2022</v>
          </cell>
          <cell r="E132" t="str">
            <v>LUANA DE MORAIS VALADARES</v>
          </cell>
          <cell r="F132" t="str">
            <v>2 - Outros Profissionais da Saúde</v>
          </cell>
          <cell r="G132">
            <v>223505</v>
          </cell>
          <cell r="H132">
            <v>45292</v>
          </cell>
          <cell r="I132">
            <v>0</v>
          </cell>
          <cell r="J132">
            <v>806.99</v>
          </cell>
          <cell r="L132">
            <v>0</v>
          </cell>
          <cell r="M132">
            <v>13.1</v>
          </cell>
          <cell r="O132">
            <v>3.6</v>
          </cell>
          <cell r="S132">
            <v>0</v>
          </cell>
          <cell r="U132">
            <v>120.26</v>
          </cell>
          <cell r="V132">
            <v>0</v>
          </cell>
          <cell r="X132" t="str">
            <v>AUXILIO CRECHE</v>
          </cell>
        </row>
        <row r="133">
          <cell r="C133" t="str">
            <v>UPA NOVA DESCOBERTA - CG Nº 008/2022</v>
          </cell>
          <cell r="E133" t="str">
            <v>LUANA VANESSA SILVA DOS SANTOS</v>
          </cell>
          <cell r="F133" t="str">
            <v>3 - Administrativo</v>
          </cell>
          <cell r="G133">
            <v>422110</v>
          </cell>
          <cell r="H133">
            <v>45292</v>
          </cell>
          <cell r="I133">
            <v>0</v>
          </cell>
          <cell r="J133">
            <v>152.13999999999999</v>
          </cell>
          <cell r="L133">
            <v>0</v>
          </cell>
          <cell r="M133">
            <v>7.06</v>
          </cell>
          <cell r="O133">
            <v>3.6</v>
          </cell>
          <cell r="S133">
            <v>0</v>
          </cell>
          <cell r="V133">
            <v>0</v>
          </cell>
        </row>
        <row r="134">
          <cell r="C134" t="str">
            <v>UPA NOVA DESCOBERTA - CG Nº 008/2022</v>
          </cell>
          <cell r="E134" t="str">
            <v>LUCIA DE FATIMA MEDEIROS DE OLIVEIRA</v>
          </cell>
          <cell r="F134" t="str">
            <v>2 - Outros Profissionais da Saúde</v>
          </cell>
          <cell r="G134">
            <v>322205</v>
          </cell>
          <cell r="H134">
            <v>45292</v>
          </cell>
          <cell r="I134">
            <v>0</v>
          </cell>
          <cell r="J134">
            <v>202.3</v>
          </cell>
          <cell r="L134">
            <v>0</v>
          </cell>
          <cell r="M134">
            <v>0</v>
          </cell>
          <cell r="O134">
            <v>3.6</v>
          </cell>
          <cell r="S134">
            <v>0</v>
          </cell>
          <cell r="V134">
            <v>0</v>
          </cell>
        </row>
        <row r="135">
          <cell r="C135" t="str">
            <v>UPA NOVA DESCOBERTA - CG Nº 008/2022</v>
          </cell>
          <cell r="E135" t="str">
            <v>LUCIANA MARIA DE SOUZA</v>
          </cell>
          <cell r="F135" t="str">
            <v>2 - Outros Profissionais da Saúde</v>
          </cell>
          <cell r="G135">
            <v>322205</v>
          </cell>
          <cell r="H135">
            <v>45292</v>
          </cell>
          <cell r="I135">
            <v>0</v>
          </cell>
          <cell r="J135">
            <v>192.12</v>
          </cell>
          <cell r="L135">
            <v>0</v>
          </cell>
          <cell r="M135">
            <v>7.06</v>
          </cell>
          <cell r="O135">
            <v>3.6</v>
          </cell>
          <cell r="S135">
            <v>0</v>
          </cell>
          <cell r="V135">
            <v>0</v>
          </cell>
        </row>
        <row r="136">
          <cell r="C136" t="str">
            <v>UPA NOVA DESCOBERTA - CG Nº 008/2022</v>
          </cell>
          <cell r="E136" t="str">
            <v>LUCILENE FERREIRA DA SILVA</v>
          </cell>
          <cell r="F136" t="str">
            <v>2 - Outros Profissionais da Saúde</v>
          </cell>
          <cell r="G136">
            <v>324205</v>
          </cell>
          <cell r="H136">
            <v>45292</v>
          </cell>
          <cell r="I136">
            <v>0</v>
          </cell>
          <cell r="J136">
            <v>203.27</v>
          </cell>
          <cell r="L136">
            <v>0</v>
          </cell>
          <cell r="M136">
            <v>7.06</v>
          </cell>
          <cell r="O136">
            <v>3.6</v>
          </cell>
          <cell r="S136">
            <v>89</v>
          </cell>
          <cell r="V136">
            <v>0</v>
          </cell>
        </row>
        <row r="137">
          <cell r="C137" t="str">
            <v>UPA NOVA DESCOBERTA - CG Nº 008/2022</v>
          </cell>
          <cell r="E137" t="str">
            <v>LUCIO JORGE DA SILVA REGO</v>
          </cell>
          <cell r="F137" t="str">
            <v>4 - Assistência Odontológica</v>
          </cell>
          <cell r="G137">
            <v>223208</v>
          </cell>
          <cell r="H137">
            <v>45292</v>
          </cell>
          <cell r="I137">
            <v>0</v>
          </cell>
          <cell r="J137">
            <v>298.23</v>
          </cell>
          <cell r="L137">
            <v>0</v>
          </cell>
          <cell r="M137">
            <v>7.06</v>
          </cell>
          <cell r="O137">
            <v>3.6</v>
          </cell>
          <cell r="S137">
            <v>0</v>
          </cell>
          <cell r="V137">
            <v>0</v>
          </cell>
        </row>
        <row r="138">
          <cell r="C138" t="str">
            <v>UPA NOVA DESCOBERTA - CG Nº 008/2022</v>
          </cell>
          <cell r="E138" t="str">
            <v>LUIZ FERNANDO VIEIRA</v>
          </cell>
          <cell r="F138" t="str">
            <v>2 - Outros Profissionais da Saúde</v>
          </cell>
          <cell r="G138">
            <v>324205</v>
          </cell>
          <cell r="H138">
            <v>45292</v>
          </cell>
          <cell r="I138">
            <v>0</v>
          </cell>
          <cell r="J138">
            <v>164.08</v>
          </cell>
          <cell r="L138">
            <v>0</v>
          </cell>
          <cell r="M138">
            <v>7.06</v>
          </cell>
          <cell r="O138">
            <v>3.6</v>
          </cell>
          <cell r="S138">
            <v>89</v>
          </cell>
          <cell r="V138">
            <v>0</v>
          </cell>
        </row>
        <row r="139">
          <cell r="C139" t="str">
            <v>UPA NOVA DESCOBERTA - CG Nº 008/2022</v>
          </cell>
          <cell r="E139" t="str">
            <v>LUIZ LUCENA DE ALMEIDA JUNIOR</v>
          </cell>
          <cell r="F139" t="str">
            <v>2 - Outros Profissionais da Saúde</v>
          </cell>
          <cell r="G139">
            <v>322205</v>
          </cell>
          <cell r="H139">
            <v>45292</v>
          </cell>
          <cell r="I139">
            <v>0</v>
          </cell>
          <cell r="J139">
            <v>239.27</v>
          </cell>
          <cell r="L139">
            <v>0</v>
          </cell>
          <cell r="M139">
            <v>0</v>
          </cell>
          <cell r="O139">
            <v>3.6</v>
          </cell>
          <cell r="S139">
            <v>0</v>
          </cell>
          <cell r="V139">
            <v>0</v>
          </cell>
        </row>
        <row r="140">
          <cell r="C140" t="str">
            <v>UPA NOVA DESCOBERTA - CG Nº 008/2022</v>
          </cell>
          <cell r="E140" t="str">
            <v>LUIZA MARIA XAVIER NUNES</v>
          </cell>
          <cell r="F140" t="str">
            <v>2 - Outros Profissionais da Saúde</v>
          </cell>
          <cell r="G140">
            <v>322205</v>
          </cell>
          <cell r="H140">
            <v>45292</v>
          </cell>
          <cell r="I140">
            <v>0</v>
          </cell>
          <cell r="J140">
            <v>185.06</v>
          </cell>
          <cell r="L140">
            <v>0</v>
          </cell>
          <cell r="M140">
            <v>7.06</v>
          </cell>
          <cell r="O140">
            <v>3.6</v>
          </cell>
          <cell r="S140">
            <v>88.2</v>
          </cell>
          <cell r="V140">
            <v>0</v>
          </cell>
        </row>
        <row r="141">
          <cell r="C141" t="str">
            <v>UPA NOVA DESCOBERTA - CG Nº 008/2022</v>
          </cell>
          <cell r="E141" t="str">
            <v>MAELI VANDESLANE DOS SANTOS FARIAS</v>
          </cell>
          <cell r="F141" t="str">
            <v>2 - Outros Profissionais da Saúde</v>
          </cell>
          <cell r="G141">
            <v>322205</v>
          </cell>
          <cell r="H141">
            <v>45292</v>
          </cell>
          <cell r="I141">
            <v>0</v>
          </cell>
          <cell r="J141">
            <v>160.09</v>
          </cell>
          <cell r="L141">
            <v>0</v>
          </cell>
          <cell r="M141">
            <v>7.06</v>
          </cell>
          <cell r="O141">
            <v>3.6</v>
          </cell>
          <cell r="S141">
            <v>0</v>
          </cell>
          <cell r="V141">
            <v>0</v>
          </cell>
        </row>
        <row r="142">
          <cell r="C142" t="str">
            <v>UPA NOVA DESCOBERTA - CG Nº 008/2022</v>
          </cell>
          <cell r="E142" t="str">
            <v>MAGALI FRANCA DE SANTANA</v>
          </cell>
          <cell r="F142" t="str">
            <v>3 - Administrativo</v>
          </cell>
          <cell r="G142">
            <v>422110</v>
          </cell>
          <cell r="H142">
            <v>45292</v>
          </cell>
          <cell r="I142">
            <v>0</v>
          </cell>
          <cell r="J142">
            <v>152.13999999999999</v>
          </cell>
          <cell r="L142">
            <v>0</v>
          </cell>
          <cell r="M142">
            <v>0</v>
          </cell>
          <cell r="O142">
            <v>3.6</v>
          </cell>
          <cell r="S142">
            <v>0</v>
          </cell>
          <cell r="U142">
            <v>69.430000000000007</v>
          </cell>
          <cell r="V142">
            <v>0</v>
          </cell>
          <cell r="X142" t="str">
            <v>AUXILIO CRECHE</v>
          </cell>
        </row>
        <row r="143">
          <cell r="C143" t="str">
            <v>UPA NOVA DESCOBERTA - CG Nº 008/2022</v>
          </cell>
          <cell r="E143" t="str">
            <v>MAISA VANESSA DOS SANTOS CORREIA</v>
          </cell>
          <cell r="F143" t="str">
            <v>2 - Outros Profissionais da Saúde</v>
          </cell>
          <cell r="G143">
            <v>322205</v>
          </cell>
          <cell r="H143">
            <v>45292</v>
          </cell>
          <cell r="I143">
            <v>0</v>
          </cell>
          <cell r="J143">
            <v>175.28</v>
          </cell>
          <cell r="L143">
            <v>0</v>
          </cell>
          <cell r="M143">
            <v>7.06</v>
          </cell>
          <cell r="O143">
            <v>3.6</v>
          </cell>
          <cell r="S143">
            <v>0</v>
          </cell>
          <cell r="V143">
            <v>0</v>
          </cell>
        </row>
        <row r="144">
          <cell r="C144" t="str">
            <v>UPA NOVA DESCOBERTA - CG Nº 008/2022</v>
          </cell>
          <cell r="E144" t="str">
            <v xml:space="preserve">MANOEL MESSIAS PEREIRA DE ALBUQUERQUE </v>
          </cell>
          <cell r="F144" t="str">
            <v>2 - Outros Profissionais da Saúde</v>
          </cell>
          <cell r="G144">
            <v>322205</v>
          </cell>
          <cell r="H144">
            <v>45292</v>
          </cell>
          <cell r="I144">
            <v>0</v>
          </cell>
          <cell r="J144">
            <v>140.19999999999999</v>
          </cell>
          <cell r="L144">
            <v>0</v>
          </cell>
          <cell r="M144">
            <v>7.06</v>
          </cell>
          <cell r="O144">
            <v>3.6</v>
          </cell>
          <cell r="S144">
            <v>0</v>
          </cell>
          <cell r="V144">
            <v>0</v>
          </cell>
        </row>
        <row r="145">
          <cell r="C145" t="str">
            <v>UPA NOVA DESCOBERTA - CG Nº 008/2022</v>
          </cell>
          <cell r="E145" t="str">
            <v>MANUELA DE MELO RIBEIRO PARANHOS AGRA</v>
          </cell>
          <cell r="F145" t="str">
            <v>1 - Médico</v>
          </cell>
          <cell r="G145">
            <v>225125</v>
          </cell>
          <cell r="H145">
            <v>45292</v>
          </cell>
          <cell r="I145">
            <v>0</v>
          </cell>
          <cell r="J145">
            <v>533.22</v>
          </cell>
          <cell r="L145">
            <v>0</v>
          </cell>
          <cell r="M145">
            <v>0</v>
          </cell>
          <cell r="O145">
            <v>3.6</v>
          </cell>
          <cell r="S145">
            <v>0</v>
          </cell>
          <cell r="V145">
            <v>0</v>
          </cell>
        </row>
        <row r="146">
          <cell r="C146" t="str">
            <v>UPA NOVA DESCOBERTA - CG Nº 008/2022</v>
          </cell>
          <cell r="E146" t="str">
            <v>MARCELINO JOSE DA SILVA</v>
          </cell>
          <cell r="F146" t="str">
            <v>2 - Outros Profissionais da Saúde</v>
          </cell>
          <cell r="G146">
            <v>322205</v>
          </cell>
          <cell r="H146">
            <v>45292</v>
          </cell>
          <cell r="I146">
            <v>0</v>
          </cell>
          <cell r="J146">
            <v>160.1</v>
          </cell>
          <cell r="L146">
            <v>0</v>
          </cell>
          <cell r="M146">
            <v>7.06</v>
          </cell>
          <cell r="O146">
            <v>3.6</v>
          </cell>
          <cell r="S146">
            <v>88.2</v>
          </cell>
          <cell r="V146">
            <v>0</v>
          </cell>
        </row>
        <row r="147">
          <cell r="C147" t="str">
            <v>UPA NOVA DESCOBERTA - CG Nº 008/2022</v>
          </cell>
          <cell r="E147" t="str">
            <v>MARCELO ANDRADE DE OLIVEIRA</v>
          </cell>
          <cell r="F147" t="str">
            <v>1 - Médico</v>
          </cell>
          <cell r="G147">
            <v>225124</v>
          </cell>
          <cell r="H147">
            <v>45292</v>
          </cell>
          <cell r="I147">
            <v>0</v>
          </cell>
          <cell r="J147">
            <v>829.64</v>
          </cell>
          <cell r="L147">
            <v>0</v>
          </cell>
          <cell r="M147">
            <v>0</v>
          </cell>
          <cell r="O147">
            <v>3.6</v>
          </cell>
          <cell r="S147">
            <v>0</v>
          </cell>
          <cell r="V147">
            <v>0</v>
          </cell>
        </row>
        <row r="148">
          <cell r="C148" t="str">
            <v>UPA NOVA DESCOBERTA - CG Nº 008/2022</v>
          </cell>
          <cell r="E148" t="str">
            <v>MARCOS ANTONIO PIRES VALADARES LUSTOSA</v>
          </cell>
          <cell r="F148" t="str">
            <v>1 - Médico</v>
          </cell>
          <cell r="G148">
            <v>225125</v>
          </cell>
          <cell r="H148">
            <v>45292</v>
          </cell>
          <cell r="I148">
            <v>0</v>
          </cell>
          <cell r="J148">
            <v>699.94</v>
          </cell>
          <cell r="L148">
            <v>0</v>
          </cell>
          <cell r="M148">
            <v>7.06</v>
          </cell>
          <cell r="O148">
            <v>3.6</v>
          </cell>
          <cell r="S148">
            <v>0</v>
          </cell>
          <cell r="V148">
            <v>0</v>
          </cell>
        </row>
        <row r="149">
          <cell r="C149" t="str">
            <v>UPA NOVA DESCOBERTA - CG Nº 008/2022</v>
          </cell>
          <cell r="E149" t="str">
            <v>MARCOS SOARES PEREIRA</v>
          </cell>
          <cell r="F149" t="str">
            <v>3 - Administrativo</v>
          </cell>
          <cell r="G149">
            <v>782320</v>
          </cell>
          <cell r="H149">
            <v>45292</v>
          </cell>
          <cell r="I149">
            <v>0</v>
          </cell>
          <cell r="J149">
            <v>225.49</v>
          </cell>
          <cell r="L149">
            <v>0</v>
          </cell>
          <cell r="M149">
            <v>7.06</v>
          </cell>
          <cell r="O149">
            <v>3.6</v>
          </cell>
          <cell r="S149">
            <v>0</v>
          </cell>
          <cell r="V149">
            <v>0</v>
          </cell>
        </row>
        <row r="150">
          <cell r="C150" t="str">
            <v>UPA NOVA DESCOBERTA - CG Nº 008/2022</v>
          </cell>
          <cell r="E150" t="str">
            <v>MARIA CAROLINA  AGRA DE OLIVEIRA</v>
          </cell>
          <cell r="F150" t="str">
            <v>2 - Outros Profissionais da Saúde</v>
          </cell>
          <cell r="G150">
            <v>223505</v>
          </cell>
          <cell r="H150">
            <v>45292</v>
          </cell>
          <cell r="I150">
            <v>0</v>
          </cell>
          <cell r="J150">
            <v>171.32</v>
          </cell>
          <cell r="L150">
            <v>0</v>
          </cell>
          <cell r="M150">
            <v>2.79</v>
          </cell>
          <cell r="O150">
            <v>3.6</v>
          </cell>
          <cell r="S150">
            <v>0</v>
          </cell>
          <cell r="V150">
            <v>0</v>
          </cell>
        </row>
        <row r="151">
          <cell r="C151" t="str">
            <v>UPA NOVA DESCOBERTA - CG Nº 008/2022</v>
          </cell>
          <cell r="E151" t="str">
            <v>MARIA CLAUDIA FERREIRA CAVALCANTI SANTOS</v>
          </cell>
          <cell r="F151" t="str">
            <v>4 - Assistência Odontológica</v>
          </cell>
          <cell r="G151">
            <v>223208</v>
          </cell>
          <cell r="H151">
            <v>45292</v>
          </cell>
          <cell r="I151">
            <v>0</v>
          </cell>
          <cell r="J151">
            <v>317.31</v>
          </cell>
          <cell r="L151">
            <v>0</v>
          </cell>
          <cell r="M151">
            <v>7.06</v>
          </cell>
          <cell r="O151">
            <v>3.6</v>
          </cell>
          <cell r="S151">
            <v>0</v>
          </cell>
          <cell r="V151">
            <v>0</v>
          </cell>
        </row>
        <row r="152">
          <cell r="C152" t="str">
            <v>UPA NOVA DESCOBERTA - CG Nº 008/2022</v>
          </cell>
          <cell r="E152" t="str">
            <v>MARIA DANIELLE DE SENA LORENA</v>
          </cell>
          <cell r="F152" t="str">
            <v>4 - Assistência Odontológica</v>
          </cell>
          <cell r="G152">
            <v>223208</v>
          </cell>
          <cell r="H152">
            <v>45292</v>
          </cell>
          <cell r="I152">
            <v>0</v>
          </cell>
          <cell r="J152">
            <v>317.31</v>
          </cell>
          <cell r="L152">
            <v>0</v>
          </cell>
          <cell r="M152">
            <v>7.06</v>
          </cell>
          <cell r="O152">
            <v>3.6</v>
          </cell>
          <cell r="S152">
            <v>0</v>
          </cell>
          <cell r="V152">
            <v>0</v>
          </cell>
        </row>
        <row r="153">
          <cell r="C153" t="str">
            <v>UPA NOVA DESCOBERTA - CG Nº 008/2022</v>
          </cell>
          <cell r="E153" t="str">
            <v>MARIA DAS NEVES DA SILVA BARROS</v>
          </cell>
          <cell r="F153" t="str">
            <v>2 - Outros Profissionais da Saúde</v>
          </cell>
          <cell r="G153">
            <v>322205</v>
          </cell>
          <cell r="H153">
            <v>45292</v>
          </cell>
          <cell r="I153">
            <v>0</v>
          </cell>
          <cell r="J153">
            <v>185.06</v>
          </cell>
          <cell r="L153">
            <v>0</v>
          </cell>
          <cell r="M153">
            <v>7.06</v>
          </cell>
          <cell r="O153">
            <v>3.6</v>
          </cell>
          <cell r="S153">
            <v>88.2</v>
          </cell>
          <cell r="V153">
            <v>0</v>
          </cell>
        </row>
        <row r="154">
          <cell r="C154" t="str">
            <v>UPA NOVA DESCOBERTA - CG Nº 008/2022</v>
          </cell>
          <cell r="E154" t="str">
            <v>MARIA DE LOURDES DA SILVA</v>
          </cell>
          <cell r="F154" t="str">
            <v>2 - Outros Profissionais da Saúde</v>
          </cell>
          <cell r="G154">
            <v>322205</v>
          </cell>
          <cell r="H154">
            <v>45292</v>
          </cell>
          <cell r="I154">
            <v>0</v>
          </cell>
          <cell r="J154">
            <v>160.1</v>
          </cell>
          <cell r="L154">
            <v>0</v>
          </cell>
          <cell r="M154">
            <v>7.06</v>
          </cell>
          <cell r="O154">
            <v>3.6</v>
          </cell>
          <cell r="S154">
            <v>88.2</v>
          </cell>
          <cell r="V154">
            <v>0</v>
          </cell>
        </row>
        <row r="155">
          <cell r="C155" t="str">
            <v>UPA NOVA DESCOBERTA - CG Nº 008/2022</v>
          </cell>
          <cell r="E155" t="str">
            <v>MARIA DO CARMO DA SILVA MELO JERONIMO</v>
          </cell>
          <cell r="F155" t="str">
            <v>2 - Outros Profissionais da Saúde</v>
          </cell>
          <cell r="G155">
            <v>322205</v>
          </cell>
          <cell r="H155">
            <v>45292</v>
          </cell>
          <cell r="I155">
            <v>0</v>
          </cell>
          <cell r="J155">
            <v>192.12</v>
          </cell>
          <cell r="L155">
            <v>0</v>
          </cell>
          <cell r="M155">
            <v>7.06</v>
          </cell>
          <cell r="O155">
            <v>3.6</v>
          </cell>
          <cell r="S155">
            <v>88.2</v>
          </cell>
          <cell r="V155">
            <v>0</v>
          </cell>
        </row>
        <row r="156">
          <cell r="C156" t="str">
            <v>UPA NOVA DESCOBERTA - CG Nº 008/2022</v>
          </cell>
          <cell r="E156" t="str">
            <v>MARIA DO CARMO SOUZA DO NASCIMENTO FILHA</v>
          </cell>
          <cell r="F156" t="str">
            <v>2 - Outros Profissionais da Saúde</v>
          </cell>
          <cell r="G156">
            <v>322205</v>
          </cell>
          <cell r="H156">
            <v>45292</v>
          </cell>
          <cell r="I156">
            <v>0</v>
          </cell>
          <cell r="J156">
            <v>160.09</v>
          </cell>
          <cell r="L156">
            <v>0</v>
          </cell>
          <cell r="M156">
            <v>7.06</v>
          </cell>
          <cell r="O156">
            <v>3.6</v>
          </cell>
          <cell r="S156">
            <v>88.2</v>
          </cell>
          <cell r="V156">
            <v>0</v>
          </cell>
        </row>
        <row r="157">
          <cell r="C157" t="str">
            <v>UPA NOVA DESCOBERTA - CG Nº 008/2022</v>
          </cell>
          <cell r="E157" t="str">
            <v>MARIA EDUARDA MONTARROYOS SANTOS</v>
          </cell>
          <cell r="F157" t="str">
            <v>2 - Outros Profissionais da Saúde</v>
          </cell>
          <cell r="G157">
            <v>223505</v>
          </cell>
          <cell r="H157">
            <v>45292</v>
          </cell>
          <cell r="I157">
            <v>0</v>
          </cell>
          <cell r="J157">
            <v>315.08999999999997</v>
          </cell>
          <cell r="L157">
            <v>0</v>
          </cell>
          <cell r="M157">
            <v>0.11</v>
          </cell>
          <cell r="O157">
            <v>3.6</v>
          </cell>
          <cell r="S157">
            <v>0</v>
          </cell>
          <cell r="V157">
            <v>0</v>
          </cell>
        </row>
        <row r="158">
          <cell r="C158" t="str">
            <v>UPA NOVA DESCOBERTA - CG Nº 008/2022</v>
          </cell>
          <cell r="E158" t="str">
            <v>MARIA EDUARDA SANTOS DA SILVA</v>
          </cell>
          <cell r="F158" t="str">
            <v>3 - Administrativo</v>
          </cell>
          <cell r="G158">
            <v>411005</v>
          </cell>
          <cell r="H158">
            <v>45292</v>
          </cell>
          <cell r="I158">
            <v>0</v>
          </cell>
          <cell r="J158">
            <v>51.36</v>
          </cell>
          <cell r="L158">
            <v>0</v>
          </cell>
          <cell r="M158">
            <v>0</v>
          </cell>
          <cell r="O158">
            <v>3.6</v>
          </cell>
          <cell r="S158">
            <v>38.520000000000003</v>
          </cell>
          <cell r="V158">
            <v>0</v>
          </cell>
        </row>
        <row r="159">
          <cell r="C159" t="str">
            <v>UPA NOVA DESCOBERTA - CG Nº 008/2022</v>
          </cell>
          <cell r="E159" t="str">
            <v>MARIA LAURA ROCHA DE LIMA</v>
          </cell>
          <cell r="F159" t="str">
            <v>3 - Administrativo</v>
          </cell>
          <cell r="G159">
            <v>422110</v>
          </cell>
          <cell r="H159">
            <v>45292</v>
          </cell>
          <cell r="I159">
            <v>0</v>
          </cell>
          <cell r="J159">
            <v>175.79</v>
          </cell>
          <cell r="L159">
            <v>0</v>
          </cell>
          <cell r="M159">
            <v>7.06</v>
          </cell>
          <cell r="O159">
            <v>3.6</v>
          </cell>
          <cell r="S159">
            <v>84.72</v>
          </cell>
          <cell r="V159">
            <v>0</v>
          </cell>
        </row>
        <row r="160">
          <cell r="C160" t="str">
            <v>UPA NOVA DESCOBERTA - CG Nº 008/2022</v>
          </cell>
          <cell r="E160" t="str">
            <v>MARIA LUIZA FERREIRA DE SOUZA</v>
          </cell>
          <cell r="F160" t="str">
            <v>2 - Outros Profissionais da Saúde</v>
          </cell>
          <cell r="G160">
            <v>251605</v>
          </cell>
          <cell r="H160">
            <v>45292</v>
          </cell>
          <cell r="I160">
            <v>0</v>
          </cell>
          <cell r="J160">
            <v>299.52</v>
          </cell>
          <cell r="L160">
            <v>0</v>
          </cell>
          <cell r="M160">
            <v>7.06</v>
          </cell>
          <cell r="O160">
            <v>3.6</v>
          </cell>
          <cell r="S160">
            <v>0</v>
          </cell>
          <cell r="U160">
            <v>69.430000000000007</v>
          </cell>
          <cell r="V160">
            <v>0</v>
          </cell>
          <cell r="X160" t="str">
            <v>AUXILIO CRECHE</v>
          </cell>
        </row>
        <row r="161">
          <cell r="C161" t="str">
            <v>UPA NOVA DESCOBERTA - CG Nº 008/2022</v>
          </cell>
          <cell r="E161" t="str">
            <v>MARIANA MAGALHAES MONTEIRO</v>
          </cell>
          <cell r="F161" t="str">
            <v>2 - Outros Profissionais da Saúde</v>
          </cell>
          <cell r="G161">
            <v>223505</v>
          </cell>
          <cell r="H161">
            <v>45292</v>
          </cell>
          <cell r="I161">
            <v>0</v>
          </cell>
          <cell r="J161">
            <v>299.36</v>
          </cell>
          <cell r="L161">
            <v>0</v>
          </cell>
          <cell r="M161">
            <v>3.59</v>
          </cell>
          <cell r="O161">
            <v>3.6</v>
          </cell>
          <cell r="S161">
            <v>143.65</v>
          </cell>
          <cell r="V161">
            <v>0</v>
          </cell>
        </row>
        <row r="162">
          <cell r="C162" t="str">
            <v>UPA NOVA DESCOBERTA - CG Nº 008/2022</v>
          </cell>
          <cell r="E162" t="str">
            <v>MARIANA TAVARES DE OLIVEIRA</v>
          </cell>
          <cell r="F162" t="str">
            <v>1 - Médico</v>
          </cell>
          <cell r="G162">
            <v>225124</v>
          </cell>
          <cell r="H162">
            <v>45292</v>
          </cell>
          <cell r="I162">
            <v>0</v>
          </cell>
          <cell r="J162">
            <v>642.05999999999995</v>
          </cell>
          <cell r="L162">
            <v>0</v>
          </cell>
          <cell r="M162">
            <v>7.06</v>
          </cell>
          <cell r="O162">
            <v>3.6</v>
          </cell>
          <cell r="S162">
            <v>0</v>
          </cell>
          <cell r="V162">
            <v>0</v>
          </cell>
        </row>
        <row r="163">
          <cell r="C163" t="str">
            <v>UPA NOVA DESCOBERTA - CG Nº 008/2022</v>
          </cell>
          <cell r="E163" t="str">
            <v>MAURICIO BERNARDINO DE SENA JUNIOR</v>
          </cell>
          <cell r="F163" t="str">
            <v>2 - Outros Profissionais da Saúde</v>
          </cell>
          <cell r="G163">
            <v>322205</v>
          </cell>
          <cell r="H163">
            <v>45292</v>
          </cell>
          <cell r="I163">
            <v>0</v>
          </cell>
          <cell r="J163">
            <v>148.33000000000001</v>
          </cell>
          <cell r="L163">
            <v>0</v>
          </cell>
          <cell r="M163">
            <v>7.06</v>
          </cell>
          <cell r="O163">
            <v>3.6</v>
          </cell>
          <cell r="S163">
            <v>88.2</v>
          </cell>
          <cell r="V163">
            <v>0</v>
          </cell>
        </row>
        <row r="164">
          <cell r="C164" t="str">
            <v>UPA NOVA DESCOBERTA - CG Nº 008/2022</v>
          </cell>
          <cell r="E164" t="str">
            <v>MELINA MARIA SOARES FREITAS</v>
          </cell>
          <cell r="F164" t="str">
            <v>2 - Outros Profissionais da Saúde</v>
          </cell>
          <cell r="G164">
            <v>223405</v>
          </cell>
          <cell r="H164">
            <v>45292</v>
          </cell>
          <cell r="I164">
            <v>0</v>
          </cell>
          <cell r="J164">
            <v>511.48</v>
          </cell>
          <cell r="L164">
            <v>0</v>
          </cell>
          <cell r="M164">
            <v>0</v>
          </cell>
          <cell r="O164">
            <v>3.6</v>
          </cell>
          <cell r="S164">
            <v>0</v>
          </cell>
          <cell r="V164">
            <v>0</v>
          </cell>
        </row>
        <row r="165">
          <cell r="C165" t="str">
            <v>UPA NOVA DESCOBERTA - CG Nº 008/2022</v>
          </cell>
          <cell r="E165" t="str">
            <v>MELQUIADES PEDRO MARTINS NETO</v>
          </cell>
          <cell r="F165" t="str">
            <v>2 - Outros Profissionais da Saúde</v>
          </cell>
          <cell r="G165">
            <v>766420</v>
          </cell>
          <cell r="H165">
            <v>45292</v>
          </cell>
          <cell r="I165">
            <v>0</v>
          </cell>
          <cell r="J165">
            <v>260.3</v>
          </cell>
          <cell r="L165">
            <v>0</v>
          </cell>
          <cell r="M165">
            <v>7.06</v>
          </cell>
          <cell r="O165">
            <v>3.6</v>
          </cell>
          <cell r="S165">
            <v>84.72</v>
          </cell>
          <cell r="V165">
            <v>0</v>
          </cell>
        </row>
        <row r="166">
          <cell r="C166" t="str">
            <v>UPA NOVA DESCOBERTA - CG Nº 008/2022</v>
          </cell>
          <cell r="E166" t="str">
            <v>MERCIA MONTEIRO DA SILVA</v>
          </cell>
          <cell r="F166" t="str">
            <v>2 - Outros Profissionais da Saúde</v>
          </cell>
          <cell r="G166">
            <v>251605</v>
          </cell>
          <cell r="H166">
            <v>45292</v>
          </cell>
          <cell r="I166">
            <v>0</v>
          </cell>
          <cell r="J166">
            <v>402.5</v>
          </cell>
          <cell r="L166">
            <v>0</v>
          </cell>
          <cell r="M166">
            <v>7.06</v>
          </cell>
          <cell r="O166">
            <v>3.6</v>
          </cell>
          <cell r="S166">
            <v>0</v>
          </cell>
          <cell r="V166">
            <v>0</v>
          </cell>
        </row>
        <row r="167">
          <cell r="C167" t="str">
            <v>UPA NOVA DESCOBERTA - CG Nº 008/2022</v>
          </cell>
          <cell r="E167" t="str">
            <v>MICHELY LINS EZEQUIEL</v>
          </cell>
          <cell r="F167" t="str">
            <v>2 - Outros Profissionais da Saúde</v>
          </cell>
          <cell r="G167">
            <v>322205</v>
          </cell>
          <cell r="H167">
            <v>45292</v>
          </cell>
          <cell r="I167">
            <v>0</v>
          </cell>
          <cell r="J167">
            <v>151.96</v>
          </cell>
          <cell r="L167">
            <v>0</v>
          </cell>
          <cell r="M167">
            <v>7.06</v>
          </cell>
          <cell r="O167">
            <v>3.6</v>
          </cell>
          <cell r="S167">
            <v>88.2</v>
          </cell>
          <cell r="V167">
            <v>0</v>
          </cell>
        </row>
        <row r="168">
          <cell r="C168" t="str">
            <v>UPA NOVA DESCOBERTA - CG Nº 008/2022</v>
          </cell>
          <cell r="E168" t="str">
            <v>MIKAEL LUCAS DA SILVA MANOEL</v>
          </cell>
          <cell r="F168" t="str">
            <v>3 - Administrativo</v>
          </cell>
          <cell r="G168">
            <v>411005</v>
          </cell>
          <cell r="H168">
            <v>45292</v>
          </cell>
          <cell r="I168">
            <v>0</v>
          </cell>
          <cell r="J168">
            <v>151.38999999999999</v>
          </cell>
          <cell r="L168">
            <v>0</v>
          </cell>
          <cell r="M168">
            <v>7.06</v>
          </cell>
          <cell r="O168">
            <v>3.6</v>
          </cell>
          <cell r="S168">
            <v>0</v>
          </cell>
          <cell r="V168">
            <v>0</v>
          </cell>
        </row>
        <row r="169">
          <cell r="C169" t="str">
            <v>UPA NOVA DESCOBERTA - CG Nº 008/2022</v>
          </cell>
          <cell r="E169" t="str">
            <v>MILCA VIVIANE DOS SANTOS  CORREIA</v>
          </cell>
          <cell r="F169" t="str">
            <v>3 - Administrativo</v>
          </cell>
          <cell r="G169">
            <v>411005</v>
          </cell>
          <cell r="H169">
            <v>45292</v>
          </cell>
          <cell r="I169">
            <v>0</v>
          </cell>
          <cell r="J169">
            <v>198.03</v>
          </cell>
          <cell r="L169">
            <v>0</v>
          </cell>
          <cell r="M169">
            <v>7.06</v>
          </cell>
          <cell r="O169">
            <v>3.6</v>
          </cell>
          <cell r="S169">
            <v>139.91999999999999</v>
          </cell>
          <cell r="V169">
            <v>0</v>
          </cell>
        </row>
        <row r="170">
          <cell r="C170" t="str">
            <v>UPA NOVA DESCOBERTA - CG Nº 008/2022</v>
          </cell>
          <cell r="E170" t="str">
            <v>MILTON DA SILVA MELO SOARES</v>
          </cell>
          <cell r="F170" t="str">
            <v>2 - Outros Profissionais da Saúde</v>
          </cell>
          <cell r="G170">
            <v>322205</v>
          </cell>
          <cell r="H170">
            <v>45292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3.6</v>
          </cell>
          <cell r="S170">
            <v>0</v>
          </cell>
          <cell r="V170">
            <v>0</v>
          </cell>
        </row>
        <row r="171">
          <cell r="C171" t="str">
            <v>UPA NOVA DESCOBERTA - CG Nº 008/2022</v>
          </cell>
          <cell r="E171" t="str">
            <v>MIQUEAS PEREIRA DE LIMA</v>
          </cell>
          <cell r="F171" t="str">
            <v>2 - Outros Profissionais da Saúde</v>
          </cell>
          <cell r="G171">
            <v>322205</v>
          </cell>
          <cell r="H171">
            <v>45292</v>
          </cell>
          <cell r="I171">
            <v>0</v>
          </cell>
          <cell r="J171">
            <v>192.12</v>
          </cell>
          <cell r="L171">
            <v>0</v>
          </cell>
          <cell r="M171">
            <v>7.06</v>
          </cell>
          <cell r="O171">
            <v>3.6</v>
          </cell>
          <cell r="S171">
            <v>0</v>
          </cell>
          <cell r="V171">
            <v>0</v>
          </cell>
        </row>
        <row r="172">
          <cell r="C172" t="str">
            <v>UPA NOVA DESCOBERTA - CG Nº 008/2022</v>
          </cell>
          <cell r="E172" t="str">
            <v>MIQUELINE MOREIRA DE LIMA</v>
          </cell>
          <cell r="F172" t="str">
            <v>2 - Outros Profissionais da Saúde</v>
          </cell>
          <cell r="G172">
            <v>322205</v>
          </cell>
          <cell r="H172">
            <v>45292</v>
          </cell>
          <cell r="I172">
            <v>0</v>
          </cell>
          <cell r="J172">
            <v>175.28</v>
          </cell>
          <cell r="L172">
            <v>0</v>
          </cell>
          <cell r="M172">
            <v>7.06</v>
          </cell>
          <cell r="O172">
            <v>3.6</v>
          </cell>
          <cell r="S172">
            <v>0</v>
          </cell>
          <cell r="V172">
            <v>0</v>
          </cell>
        </row>
        <row r="173">
          <cell r="C173" t="str">
            <v>UPA NOVA DESCOBERTA - CG Nº 008/2022</v>
          </cell>
          <cell r="E173" t="str">
            <v>MOISES ALEX OLIMPIO DE MOURA</v>
          </cell>
          <cell r="F173" t="str">
            <v>2 - Outros Profissionais da Saúde</v>
          </cell>
          <cell r="G173">
            <v>322205</v>
          </cell>
          <cell r="H173">
            <v>45292</v>
          </cell>
          <cell r="I173">
            <v>0</v>
          </cell>
          <cell r="J173">
            <v>160.1</v>
          </cell>
          <cell r="L173">
            <v>0</v>
          </cell>
          <cell r="M173">
            <v>7.06</v>
          </cell>
          <cell r="O173">
            <v>3.6</v>
          </cell>
          <cell r="S173">
            <v>88.2</v>
          </cell>
          <cell r="V173">
            <v>0</v>
          </cell>
        </row>
        <row r="174">
          <cell r="C174" t="str">
            <v>UPA NOVA DESCOBERTA - CG Nº 008/2022</v>
          </cell>
          <cell r="E174" t="str">
            <v>NATALY BEZERRA DE MELO SILVA</v>
          </cell>
          <cell r="F174" t="str">
            <v>2 - Outros Profissionais da Saúde</v>
          </cell>
          <cell r="G174">
            <v>322205</v>
          </cell>
          <cell r="H174">
            <v>45292</v>
          </cell>
          <cell r="I174">
            <v>0</v>
          </cell>
          <cell r="J174">
            <v>232.85</v>
          </cell>
          <cell r="L174">
            <v>0</v>
          </cell>
          <cell r="M174">
            <v>0</v>
          </cell>
          <cell r="O174">
            <v>3.6</v>
          </cell>
          <cell r="S174">
            <v>0</v>
          </cell>
          <cell r="V174">
            <v>0</v>
          </cell>
        </row>
        <row r="175">
          <cell r="C175" t="str">
            <v>UPA NOVA DESCOBERTA - CG Nº 008/2022</v>
          </cell>
          <cell r="E175" t="str">
            <v>NATHALIA CHAGAS DE SOUZA</v>
          </cell>
          <cell r="F175" t="str">
            <v>3 - Administrativo</v>
          </cell>
          <cell r="G175">
            <v>422110</v>
          </cell>
          <cell r="H175">
            <v>45292</v>
          </cell>
          <cell r="I175">
            <v>0</v>
          </cell>
          <cell r="J175">
            <v>146.49</v>
          </cell>
          <cell r="L175">
            <v>0</v>
          </cell>
          <cell r="M175">
            <v>7.06</v>
          </cell>
          <cell r="O175">
            <v>3.6</v>
          </cell>
          <cell r="S175">
            <v>84.72</v>
          </cell>
          <cell r="V175">
            <v>0</v>
          </cell>
        </row>
        <row r="176">
          <cell r="C176" t="str">
            <v>UPA NOVA DESCOBERTA - CG Nº 008/2022</v>
          </cell>
          <cell r="E176" t="str">
            <v>NATHALLY FAUSTINO DE ALBUQUERQUE</v>
          </cell>
          <cell r="F176" t="str">
            <v>3 - Administrativo</v>
          </cell>
          <cell r="G176">
            <v>351605</v>
          </cell>
          <cell r="H176">
            <v>45292</v>
          </cell>
          <cell r="I176">
            <v>0</v>
          </cell>
          <cell r="J176">
            <v>168.18</v>
          </cell>
          <cell r="L176">
            <v>0</v>
          </cell>
          <cell r="M176">
            <v>7.06</v>
          </cell>
          <cell r="O176">
            <v>3.6</v>
          </cell>
          <cell r="S176">
            <v>0</v>
          </cell>
          <cell r="V176">
            <v>0</v>
          </cell>
        </row>
        <row r="177">
          <cell r="C177" t="str">
            <v>UPA NOVA DESCOBERTA - CG Nº 008/2022</v>
          </cell>
          <cell r="E177" t="str">
            <v>NEIRES FERREIRA DE LIMA</v>
          </cell>
          <cell r="F177" t="str">
            <v>2 - Outros Profissionais da Saúde</v>
          </cell>
          <cell r="G177">
            <v>322205</v>
          </cell>
          <cell r="H177">
            <v>45292</v>
          </cell>
          <cell r="I177">
            <v>0</v>
          </cell>
          <cell r="J177">
            <v>160.1</v>
          </cell>
          <cell r="L177">
            <v>0</v>
          </cell>
          <cell r="M177">
            <v>7.06</v>
          </cell>
          <cell r="O177">
            <v>3.6</v>
          </cell>
          <cell r="S177">
            <v>88.2</v>
          </cell>
          <cell r="V177">
            <v>0</v>
          </cell>
        </row>
        <row r="178">
          <cell r="C178" t="str">
            <v>UPA NOVA DESCOBERTA - CG Nº 008/2022</v>
          </cell>
          <cell r="E178" t="str">
            <v>OSVALDO JOSE MACEDO COIMBRA JUNIOR</v>
          </cell>
          <cell r="F178" t="str">
            <v>1 - Médico</v>
          </cell>
          <cell r="G178">
            <v>225270</v>
          </cell>
          <cell r="H178">
            <v>45292</v>
          </cell>
          <cell r="I178">
            <v>0</v>
          </cell>
          <cell r="J178">
            <v>607.54999999999995</v>
          </cell>
          <cell r="L178">
            <v>0</v>
          </cell>
          <cell r="M178">
            <v>0</v>
          </cell>
          <cell r="O178">
            <v>3.6</v>
          </cell>
          <cell r="S178">
            <v>0</v>
          </cell>
          <cell r="V178">
            <v>0</v>
          </cell>
        </row>
        <row r="179">
          <cell r="C179" t="str">
            <v>UPA NOVA DESCOBERTA - CG Nº 008/2022</v>
          </cell>
          <cell r="E179" t="str">
            <v>PAULA DANIELLY GOMES DE MORAIS OLIVEIRA</v>
          </cell>
          <cell r="F179" t="str">
            <v>2 - Outros Profissionais da Saúde</v>
          </cell>
          <cell r="G179">
            <v>223405</v>
          </cell>
          <cell r="H179">
            <v>45292</v>
          </cell>
          <cell r="I179">
            <v>0</v>
          </cell>
          <cell r="J179">
            <v>359.04</v>
          </cell>
          <cell r="L179">
            <v>0</v>
          </cell>
          <cell r="M179">
            <v>7.06</v>
          </cell>
          <cell r="O179">
            <v>3.6</v>
          </cell>
          <cell r="S179">
            <v>0</v>
          </cell>
          <cell r="V179">
            <v>0</v>
          </cell>
        </row>
        <row r="180">
          <cell r="C180" t="str">
            <v>UPA NOVA DESCOBERTA - CG Nº 008/2022</v>
          </cell>
          <cell r="E180" t="str">
            <v>PAULO LUCAS DA SILVA</v>
          </cell>
          <cell r="F180" t="str">
            <v>2 - Outros Profissionais da Saúde</v>
          </cell>
          <cell r="G180">
            <v>766420</v>
          </cell>
          <cell r="H180">
            <v>45292</v>
          </cell>
          <cell r="I180">
            <v>0</v>
          </cell>
          <cell r="J180">
            <v>180.17</v>
          </cell>
          <cell r="L180">
            <v>0</v>
          </cell>
          <cell r="M180">
            <v>7.06</v>
          </cell>
          <cell r="O180">
            <v>3.6</v>
          </cell>
          <cell r="S180">
            <v>0</v>
          </cell>
          <cell r="V180">
            <v>0</v>
          </cell>
        </row>
        <row r="181">
          <cell r="C181" t="str">
            <v>UPA NOVA DESCOBERTA - CG Nº 008/2022</v>
          </cell>
          <cell r="E181" t="str">
            <v>PAULO RODRIGO DA SILVA</v>
          </cell>
          <cell r="F181" t="str">
            <v>2 - Outros Profissionais da Saúde</v>
          </cell>
          <cell r="G181">
            <v>322205</v>
          </cell>
          <cell r="H181">
            <v>45292</v>
          </cell>
          <cell r="I181">
            <v>0</v>
          </cell>
          <cell r="J181">
            <v>140.19</v>
          </cell>
          <cell r="L181">
            <v>0</v>
          </cell>
          <cell r="M181">
            <v>7.06</v>
          </cell>
          <cell r="O181">
            <v>3.6</v>
          </cell>
          <cell r="S181">
            <v>88.2</v>
          </cell>
          <cell r="V181">
            <v>0</v>
          </cell>
        </row>
        <row r="182">
          <cell r="C182" t="str">
            <v>UPA NOVA DESCOBERTA - CG Nº 008/2022</v>
          </cell>
          <cell r="E182" t="str">
            <v>PRISCILLA KARINE NASCIMENTO DE CARVALHO</v>
          </cell>
          <cell r="F182" t="str">
            <v>2 - Outros Profissionais da Saúde</v>
          </cell>
          <cell r="G182">
            <v>223405</v>
          </cell>
          <cell r="H182">
            <v>45292</v>
          </cell>
          <cell r="I182">
            <v>0</v>
          </cell>
          <cell r="J182">
            <v>391.68</v>
          </cell>
          <cell r="L182">
            <v>0</v>
          </cell>
          <cell r="M182">
            <v>7.06</v>
          </cell>
          <cell r="O182">
            <v>3.6</v>
          </cell>
          <cell r="S182">
            <v>0</v>
          </cell>
          <cell r="V182">
            <v>0</v>
          </cell>
        </row>
        <row r="183">
          <cell r="C183" t="str">
            <v>UPA NOVA DESCOBERTA - CG Nº 008/2022</v>
          </cell>
          <cell r="E183" t="str">
            <v>RAIMUNDO HENRIQUE DAS NEVES FILHO</v>
          </cell>
          <cell r="F183" t="str">
            <v>3 - Administrativo</v>
          </cell>
          <cell r="G183">
            <v>782320</v>
          </cell>
          <cell r="H183">
            <v>45292</v>
          </cell>
          <cell r="I183">
            <v>0</v>
          </cell>
          <cell r="J183">
            <v>264.89</v>
          </cell>
          <cell r="L183">
            <v>0</v>
          </cell>
          <cell r="M183">
            <v>7.06</v>
          </cell>
          <cell r="O183">
            <v>3.6</v>
          </cell>
          <cell r="S183">
            <v>0</v>
          </cell>
          <cell r="V183">
            <v>0</v>
          </cell>
        </row>
        <row r="184">
          <cell r="C184" t="str">
            <v>UPA NOVA DESCOBERTA - CG Nº 008/2022</v>
          </cell>
          <cell r="E184" t="str">
            <v>RAYANE CARLOS DOS SANTOS</v>
          </cell>
          <cell r="F184" t="str">
            <v>2 - Outros Profissionais da Saúde</v>
          </cell>
          <cell r="G184">
            <v>322205</v>
          </cell>
          <cell r="H184">
            <v>45292</v>
          </cell>
          <cell r="I184">
            <v>0</v>
          </cell>
          <cell r="J184">
            <v>185.05</v>
          </cell>
          <cell r="L184">
            <v>0</v>
          </cell>
          <cell r="M184">
            <v>7.06</v>
          </cell>
          <cell r="O184">
            <v>3.6</v>
          </cell>
          <cell r="S184">
            <v>88.2</v>
          </cell>
          <cell r="V184">
            <v>0</v>
          </cell>
        </row>
        <row r="185">
          <cell r="C185" t="str">
            <v>UPA NOVA DESCOBERTA - CG Nº 008/2022</v>
          </cell>
          <cell r="E185" t="str">
            <v>RENAN ELIEL DA SILVA</v>
          </cell>
          <cell r="F185" t="str">
            <v>2 - Outros Profissionais da Saúde</v>
          </cell>
          <cell r="G185">
            <v>521130</v>
          </cell>
          <cell r="H185">
            <v>45292</v>
          </cell>
          <cell r="I185">
            <v>0</v>
          </cell>
          <cell r="J185">
            <v>154.02000000000001</v>
          </cell>
          <cell r="L185">
            <v>0</v>
          </cell>
          <cell r="M185">
            <v>7.06</v>
          </cell>
          <cell r="O185">
            <v>3.6</v>
          </cell>
          <cell r="S185">
            <v>0</v>
          </cell>
          <cell r="V185">
            <v>0</v>
          </cell>
        </row>
        <row r="186">
          <cell r="C186" t="str">
            <v>UPA NOVA DESCOBERTA - CG Nº 008/2022</v>
          </cell>
          <cell r="E186" t="str">
            <v>RENATA SATIRO DOS SANTOS</v>
          </cell>
          <cell r="F186" t="str">
            <v>4 - Assistência Odontológica</v>
          </cell>
          <cell r="G186">
            <v>322415</v>
          </cell>
          <cell r="H186">
            <v>45292</v>
          </cell>
          <cell r="I186">
            <v>0</v>
          </cell>
          <cell r="J186">
            <v>169.29</v>
          </cell>
          <cell r="L186">
            <v>0</v>
          </cell>
          <cell r="M186">
            <v>7.06</v>
          </cell>
          <cell r="O186">
            <v>3.6</v>
          </cell>
          <cell r="S186">
            <v>0</v>
          </cell>
          <cell r="V186">
            <v>0</v>
          </cell>
        </row>
        <row r="187">
          <cell r="C187" t="str">
            <v>UPA NOVA DESCOBERTA - CG Nº 008/2022</v>
          </cell>
          <cell r="E187" t="str">
            <v>RENATO HENRIQUE PONTES DE CARVALHO</v>
          </cell>
          <cell r="F187" t="str">
            <v>1 - Médico</v>
          </cell>
          <cell r="G187">
            <v>225125</v>
          </cell>
          <cell r="H187">
            <v>45292</v>
          </cell>
          <cell r="I187">
            <v>0</v>
          </cell>
          <cell r="J187">
            <v>840.38</v>
          </cell>
          <cell r="L187">
            <v>0</v>
          </cell>
          <cell r="M187">
            <v>7.06</v>
          </cell>
          <cell r="O187">
            <v>3.6</v>
          </cell>
          <cell r="S187">
            <v>0</v>
          </cell>
          <cell r="V187">
            <v>0</v>
          </cell>
        </row>
        <row r="188">
          <cell r="C188" t="str">
            <v>UPA NOVA DESCOBERTA - CG Nº 008/2022</v>
          </cell>
          <cell r="E188" t="str">
            <v>RENATO RICARTER FELIX DOS SANTOS</v>
          </cell>
          <cell r="F188" t="str">
            <v>3 - Administrativo</v>
          </cell>
          <cell r="G188">
            <v>514310</v>
          </cell>
          <cell r="H188">
            <v>45292</v>
          </cell>
          <cell r="I188">
            <v>0</v>
          </cell>
          <cell r="J188">
            <v>169.35</v>
          </cell>
          <cell r="L188">
            <v>0</v>
          </cell>
          <cell r="M188">
            <v>7.06</v>
          </cell>
          <cell r="O188">
            <v>3.6</v>
          </cell>
          <cell r="S188">
            <v>84.72</v>
          </cell>
          <cell r="V188">
            <v>0</v>
          </cell>
        </row>
        <row r="189">
          <cell r="C189" t="str">
            <v>UPA NOVA DESCOBERTA - CG Nº 008/2022</v>
          </cell>
          <cell r="E189" t="str">
            <v>RIVALDO ALVES DE SOUZA</v>
          </cell>
          <cell r="F189" t="str">
            <v>2 - Outros Profissionais da Saúde</v>
          </cell>
          <cell r="G189">
            <v>515110</v>
          </cell>
          <cell r="H189">
            <v>45292</v>
          </cell>
          <cell r="I189">
            <v>0</v>
          </cell>
          <cell r="J189">
            <v>146.85</v>
          </cell>
          <cell r="L189">
            <v>0</v>
          </cell>
          <cell r="M189">
            <v>7.06</v>
          </cell>
          <cell r="O189">
            <v>3.6</v>
          </cell>
          <cell r="S189">
            <v>84.72</v>
          </cell>
          <cell r="V189">
            <v>0</v>
          </cell>
        </row>
        <row r="190">
          <cell r="C190" t="str">
            <v>UPA NOVA DESCOBERTA - CG Nº 008/2022</v>
          </cell>
          <cell r="E190" t="str">
            <v>RIVANILDO GUSMAO DA SILVA</v>
          </cell>
          <cell r="F190" t="str">
            <v>3 - Administrativo</v>
          </cell>
          <cell r="G190">
            <v>410105</v>
          </cell>
          <cell r="H190">
            <v>45292</v>
          </cell>
          <cell r="I190">
            <v>0</v>
          </cell>
          <cell r="J190">
            <v>354.98</v>
          </cell>
          <cell r="L190">
            <v>0</v>
          </cell>
          <cell r="M190">
            <v>7.06</v>
          </cell>
          <cell r="O190">
            <v>3.6</v>
          </cell>
          <cell r="S190">
            <v>0</v>
          </cell>
          <cell r="V190">
            <v>0</v>
          </cell>
        </row>
        <row r="191">
          <cell r="C191" t="str">
            <v>UPA NOVA DESCOBERTA - CG Nº 008/2022</v>
          </cell>
          <cell r="E191" t="str">
            <v>ROBERTA BIONDI NERY DE FREITAS</v>
          </cell>
          <cell r="F191" t="str">
            <v>2 - Outros Profissionais da Saúde</v>
          </cell>
          <cell r="G191">
            <v>223505</v>
          </cell>
          <cell r="H191">
            <v>45292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3.6</v>
          </cell>
          <cell r="S191">
            <v>0</v>
          </cell>
          <cell r="V191">
            <v>0</v>
          </cell>
        </row>
        <row r="192">
          <cell r="C192" t="str">
            <v>UPA NOVA DESCOBERTA - CG Nº 008/2022</v>
          </cell>
          <cell r="E192" t="str">
            <v>ROBSON FERREIRA DE SANTANA</v>
          </cell>
          <cell r="F192" t="str">
            <v>3 - Administrativo</v>
          </cell>
          <cell r="G192">
            <v>782320</v>
          </cell>
          <cell r="H192">
            <v>45292</v>
          </cell>
          <cell r="I192">
            <v>0</v>
          </cell>
          <cell r="J192">
            <v>171.77</v>
          </cell>
          <cell r="L192">
            <v>0</v>
          </cell>
          <cell r="M192">
            <v>7.06</v>
          </cell>
          <cell r="O192">
            <v>3.6</v>
          </cell>
          <cell r="S192">
            <v>0</v>
          </cell>
          <cell r="V192">
            <v>0</v>
          </cell>
        </row>
        <row r="193">
          <cell r="C193" t="str">
            <v>UPA NOVA DESCOBERTA - CG Nº 008/2022</v>
          </cell>
          <cell r="E193" t="str">
            <v>ROBSON SOARES DE SOUZA</v>
          </cell>
          <cell r="F193" t="str">
            <v>2 - Outros Profissionais da Saúde</v>
          </cell>
          <cell r="G193">
            <v>322605</v>
          </cell>
          <cell r="H193">
            <v>45292</v>
          </cell>
          <cell r="I193">
            <v>0</v>
          </cell>
          <cell r="J193">
            <v>240.53</v>
          </cell>
          <cell r="L193">
            <v>0</v>
          </cell>
          <cell r="M193">
            <v>0</v>
          </cell>
          <cell r="O193">
            <v>3.61</v>
          </cell>
          <cell r="S193">
            <v>0</v>
          </cell>
          <cell r="V193">
            <v>0</v>
          </cell>
        </row>
        <row r="194">
          <cell r="C194" t="str">
            <v>UPA NOVA DESCOBERTA - CG Nº 008/2022</v>
          </cell>
          <cell r="E194" t="str">
            <v>RODRIGO LUIZ DA SILVA</v>
          </cell>
          <cell r="F194" t="str">
            <v>3 - Administrativo</v>
          </cell>
          <cell r="G194">
            <v>422110</v>
          </cell>
          <cell r="H194">
            <v>45292</v>
          </cell>
          <cell r="I194">
            <v>0</v>
          </cell>
          <cell r="J194">
            <v>182.57</v>
          </cell>
          <cell r="L194">
            <v>0</v>
          </cell>
          <cell r="M194">
            <v>7.06</v>
          </cell>
          <cell r="O194">
            <v>3.61</v>
          </cell>
          <cell r="S194">
            <v>84.72</v>
          </cell>
          <cell r="V194">
            <v>0</v>
          </cell>
        </row>
        <row r="195">
          <cell r="C195" t="str">
            <v>UPA NOVA DESCOBERTA - CG Nº 008/2022</v>
          </cell>
          <cell r="E195" t="str">
            <v>ROGERIO MONTEIRO DA SILVA</v>
          </cell>
          <cell r="F195" t="str">
            <v>3 - Administrativo</v>
          </cell>
          <cell r="G195">
            <v>514310</v>
          </cell>
          <cell r="H195">
            <v>45292</v>
          </cell>
          <cell r="I195">
            <v>0</v>
          </cell>
          <cell r="J195">
            <v>169.35</v>
          </cell>
          <cell r="L195">
            <v>0</v>
          </cell>
          <cell r="M195">
            <v>7.06</v>
          </cell>
          <cell r="O195">
            <v>3.61</v>
          </cell>
          <cell r="S195">
            <v>84.72</v>
          </cell>
          <cell r="V195">
            <v>0</v>
          </cell>
        </row>
        <row r="196">
          <cell r="C196" t="str">
            <v>UPA NOVA DESCOBERTA - CG Nº 008/2022</v>
          </cell>
          <cell r="E196" t="str">
            <v>ROMERO FERNANDES DA SILVA</v>
          </cell>
          <cell r="F196" t="str">
            <v>3 - Administrativo</v>
          </cell>
          <cell r="G196">
            <v>413105</v>
          </cell>
          <cell r="H196">
            <v>45292</v>
          </cell>
          <cell r="I196">
            <v>0</v>
          </cell>
          <cell r="J196">
            <v>262.86</v>
          </cell>
          <cell r="L196">
            <v>0</v>
          </cell>
          <cell r="M196">
            <v>7.06</v>
          </cell>
          <cell r="O196">
            <v>3.61</v>
          </cell>
          <cell r="S196">
            <v>162.41</v>
          </cell>
          <cell r="V196">
            <v>0</v>
          </cell>
        </row>
        <row r="197">
          <cell r="C197" t="str">
            <v>UPA NOVA DESCOBERTA - CG Nº 008/2022</v>
          </cell>
          <cell r="E197" t="str">
            <v>ROSANA FLORENCIO DA SILVA SANTOS</v>
          </cell>
          <cell r="F197" t="str">
            <v>3 - Administrativo</v>
          </cell>
          <cell r="G197">
            <v>411005</v>
          </cell>
          <cell r="H197">
            <v>45292</v>
          </cell>
          <cell r="I197">
            <v>0</v>
          </cell>
          <cell r="J197">
            <v>216.09</v>
          </cell>
          <cell r="L197">
            <v>0</v>
          </cell>
          <cell r="M197">
            <v>7.06</v>
          </cell>
          <cell r="O197">
            <v>3.61</v>
          </cell>
          <cell r="S197">
            <v>124.11</v>
          </cell>
          <cell r="V197">
            <v>0</v>
          </cell>
        </row>
        <row r="198">
          <cell r="C198" t="str">
            <v>UPA NOVA DESCOBERTA - CG Nº 008/2022</v>
          </cell>
          <cell r="E198" t="str">
            <v>ROSANA MAGALHAES DO NASCIMENTO</v>
          </cell>
          <cell r="F198" t="str">
            <v>2 - Outros Profissionais da Saúde</v>
          </cell>
          <cell r="G198">
            <v>322205</v>
          </cell>
          <cell r="H198">
            <v>45292</v>
          </cell>
          <cell r="I198">
            <v>0</v>
          </cell>
          <cell r="J198">
            <v>154.22</v>
          </cell>
          <cell r="L198">
            <v>0</v>
          </cell>
          <cell r="M198">
            <v>7.06</v>
          </cell>
          <cell r="O198">
            <v>3.61</v>
          </cell>
          <cell r="S198">
            <v>0</v>
          </cell>
          <cell r="V198">
            <v>0</v>
          </cell>
        </row>
        <row r="199">
          <cell r="C199" t="str">
            <v>UPA NOVA DESCOBERTA - CG Nº 008/2022</v>
          </cell>
          <cell r="E199" t="str">
            <v>RUBIA HENRIQUE DE OLIVEIRA</v>
          </cell>
          <cell r="F199" t="str">
            <v>2 - Outros Profissionais da Saúde</v>
          </cell>
          <cell r="G199">
            <v>322205</v>
          </cell>
          <cell r="H199">
            <v>45292</v>
          </cell>
          <cell r="I199">
            <v>0</v>
          </cell>
          <cell r="J199">
            <v>192.12</v>
          </cell>
          <cell r="L199">
            <v>0</v>
          </cell>
          <cell r="M199">
            <v>7.06</v>
          </cell>
          <cell r="O199">
            <v>3.61</v>
          </cell>
          <cell r="S199">
            <v>0</v>
          </cell>
          <cell r="V199">
            <v>0</v>
          </cell>
        </row>
        <row r="200">
          <cell r="C200" t="str">
            <v>UPA NOVA DESCOBERTA - CG Nº 008/2022</v>
          </cell>
          <cell r="E200" t="str">
            <v>RYAN FERNANDES LOPES DA SILVA</v>
          </cell>
          <cell r="F200" t="str">
            <v>3 - Administrativo</v>
          </cell>
          <cell r="G200">
            <v>413115</v>
          </cell>
          <cell r="H200">
            <v>45292</v>
          </cell>
          <cell r="I200">
            <v>0</v>
          </cell>
          <cell r="J200">
            <v>147.24</v>
          </cell>
          <cell r="L200">
            <v>0</v>
          </cell>
          <cell r="M200">
            <v>7.06</v>
          </cell>
          <cell r="O200">
            <v>3.61</v>
          </cell>
          <cell r="S200">
            <v>0</v>
          </cell>
          <cell r="V200">
            <v>0</v>
          </cell>
        </row>
        <row r="201">
          <cell r="C201" t="str">
            <v>UPA NOVA DESCOBERTA - CG Nº 008/2022</v>
          </cell>
          <cell r="E201" t="str">
            <v>SABRINE DO NASCIMENTO SILVA COSTA</v>
          </cell>
          <cell r="F201" t="str">
            <v>2 - Outros Profissionais da Saúde</v>
          </cell>
          <cell r="G201">
            <v>322205</v>
          </cell>
          <cell r="H201">
            <v>45292</v>
          </cell>
          <cell r="I201">
            <v>0</v>
          </cell>
          <cell r="J201">
            <v>185.05</v>
          </cell>
          <cell r="L201">
            <v>0</v>
          </cell>
          <cell r="M201">
            <v>7.06</v>
          </cell>
          <cell r="O201">
            <v>3.61</v>
          </cell>
          <cell r="S201">
            <v>0</v>
          </cell>
          <cell r="V201">
            <v>0</v>
          </cell>
        </row>
        <row r="202">
          <cell r="C202" t="str">
            <v>UPA NOVA DESCOBERTA - CG Nº 008/2022</v>
          </cell>
          <cell r="E202" t="str">
            <v>SANDRA FELISMINA BARBOSA</v>
          </cell>
          <cell r="F202" t="str">
            <v>4 - Assistência Odontológica</v>
          </cell>
          <cell r="G202">
            <v>322415</v>
          </cell>
          <cell r="H202">
            <v>45292</v>
          </cell>
          <cell r="I202">
            <v>0</v>
          </cell>
          <cell r="J202">
            <v>175.54</v>
          </cell>
          <cell r="L202">
            <v>0</v>
          </cell>
          <cell r="M202">
            <v>7.06</v>
          </cell>
          <cell r="O202">
            <v>3.61</v>
          </cell>
          <cell r="S202">
            <v>93.75</v>
          </cell>
          <cell r="V202">
            <v>0</v>
          </cell>
        </row>
        <row r="203">
          <cell r="C203" t="str">
            <v>UPA NOVA DESCOBERTA - CG Nº 008/2022</v>
          </cell>
          <cell r="E203" t="str">
            <v>SANDRA FERREIRA FAUSTINO FRANKLIN</v>
          </cell>
          <cell r="F203" t="str">
            <v>2 - Outros Profissionais da Saúde</v>
          </cell>
          <cell r="G203">
            <v>322205</v>
          </cell>
          <cell r="H203">
            <v>45292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3.61</v>
          </cell>
          <cell r="S203">
            <v>0</v>
          </cell>
          <cell r="V203">
            <v>0</v>
          </cell>
        </row>
        <row r="204">
          <cell r="C204" t="str">
            <v>UPA NOVA DESCOBERTA - CG Nº 008/2022</v>
          </cell>
          <cell r="E204" t="str">
            <v>SERGIO JOSE GOMES DUARTE</v>
          </cell>
          <cell r="F204" t="str">
            <v>2 - Outros Profissionais da Saúde</v>
          </cell>
          <cell r="G204">
            <v>324205</v>
          </cell>
          <cell r="H204">
            <v>45292</v>
          </cell>
          <cell r="I204">
            <v>0</v>
          </cell>
          <cell r="J204">
            <v>182.65</v>
          </cell>
          <cell r="L204">
            <v>0</v>
          </cell>
          <cell r="M204">
            <v>7.06</v>
          </cell>
          <cell r="O204">
            <v>3.61</v>
          </cell>
          <cell r="S204">
            <v>0</v>
          </cell>
          <cell r="V204">
            <v>0</v>
          </cell>
        </row>
        <row r="205">
          <cell r="C205" t="str">
            <v>UPA NOVA DESCOBERTA - CG Nº 008/2022</v>
          </cell>
          <cell r="E205" t="str">
            <v>SEVERINO BATISTA DA SILVA JUNIOR</v>
          </cell>
          <cell r="F205" t="str">
            <v>2 - Outros Profissionais da Saúde</v>
          </cell>
          <cell r="G205">
            <v>515110</v>
          </cell>
          <cell r="H205">
            <v>45292</v>
          </cell>
          <cell r="I205">
            <v>0</v>
          </cell>
          <cell r="J205">
            <v>216.6</v>
          </cell>
          <cell r="L205">
            <v>0</v>
          </cell>
          <cell r="M205">
            <v>7.06</v>
          </cell>
          <cell r="O205">
            <v>3.61</v>
          </cell>
          <cell r="S205">
            <v>0</v>
          </cell>
          <cell r="V205">
            <v>0</v>
          </cell>
        </row>
        <row r="206">
          <cell r="C206" t="str">
            <v>UPA NOVA DESCOBERTA - CG Nº 008/2022</v>
          </cell>
          <cell r="E206" t="str">
            <v>SHEILA MARIA DUARTE</v>
          </cell>
          <cell r="F206" t="str">
            <v>2 - Outros Profissionais da Saúde</v>
          </cell>
          <cell r="G206">
            <v>322205</v>
          </cell>
          <cell r="H206">
            <v>45292</v>
          </cell>
          <cell r="I206">
            <v>0</v>
          </cell>
          <cell r="J206">
            <v>192.11</v>
          </cell>
          <cell r="L206">
            <v>0</v>
          </cell>
          <cell r="M206">
            <v>7.06</v>
          </cell>
          <cell r="O206">
            <v>3.61</v>
          </cell>
          <cell r="S206">
            <v>88.2</v>
          </cell>
          <cell r="V206">
            <v>0</v>
          </cell>
        </row>
        <row r="207">
          <cell r="C207" t="str">
            <v>UPA NOVA DESCOBERTA - CG Nº 008/2022</v>
          </cell>
          <cell r="E207" t="str">
            <v>SINDOALA  LIUSKA VIEIRA SOUZA CAVALCANTI</v>
          </cell>
          <cell r="F207" t="str">
            <v>3 - Administrativo</v>
          </cell>
          <cell r="G207">
            <v>411005</v>
          </cell>
          <cell r="H207">
            <v>45292</v>
          </cell>
          <cell r="I207">
            <v>0</v>
          </cell>
          <cell r="J207">
            <v>151.38999999999999</v>
          </cell>
          <cell r="L207">
            <v>0</v>
          </cell>
          <cell r="M207">
            <v>7.06</v>
          </cell>
          <cell r="O207">
            <v>3.61</v>
          </cell>
          <cell r="S207">
            <v>0</v>
          </cell>
          <cell r="U207">
            <v>69.430000000000007</v>
          </cell>
          <cell r="V207">
            <v>0</v>
          </cell>
          <cell r="X207" t="str">
            <v>AUXILIO CRECHE</v>
          </cell>
        </row>
        <row r="208">
          <cell r="C208" t="str">
            <v>UPA NOVA DESCOBERTA - CG Nº 008/2022</v>
          </cell>
          <cell r="E208" t="str">
            <v>SOFIA GOMES DA SILVA</v>
          </cell>
          <cell r="F208" t="str">
            <v>2 - Outros Profissionais da Saúde</v>
          </cell>
          <cell r="G208">
            <v>223505</v>
          </cell>
          <cell r="H208">
            <v>45292</v>
          </cell>
          <cell r="I208">
            <v>0</v>
          </cell>
          <cell r="J208">
            <v>344.88</v>
          </cell>
          <cell r="L208">
            <v>0</v>
          </cell>
          <cell r="M208">
            <v>4.3600000000000003</v>
          </cell>
          <cell r="O208">
            <v>3.61</v>
          </cell>
          <cell r="S208">
            <v>0</v>
          </cell>
          <cell r="U208">
            <v>120.26</v>
          </cell>
          <cell r="V208">
            <v>0</v>
          </cell>
          <cell r="X208" t="str">
            <v>AUXILIO CRECHE</v>
          </cell>
        </row>
        <row r="209">
          <cell r="C209" t="str">
            <v>UPA NOVA DESCOBERTA - CG Nº 008/2022</v>
          </cell>
          <cell r="E209" t="str">
            <v>SONIA ANTONIA DO NASCIMENTO VERCOSA</v>
          </cell>
          <cell r="F209" t="str">
            <v>3 - Administrativo</v>
          </cell>
          <cell r="G209">
            <v>513430</v>
          </cell>
          <cell r="H209">
            <v>45292</v>
          </cell>
          <cell r="I209">
            <v>0</v>
          </cell>
          <cell r="J209">
            <v>199.61</v>
          </cell>
          <cell r="L209">
            <v>0</v>
          </cell>
          <cell r="M209">
            <v>0</v>
          </cell>
          <cell r="O209">
            <v>3.61</v>
          </cell>
          <cell r="S209">
            <v>0</v>
          </cell>
          <cell r="V209">
            <v>0</v>
          </cell>
        </row>
        <row r="210">
          <cell r="C210" t="str">
            <v>UPA NOVA DESCOBERTA - CG Nº 008/2022</v>
          </cell>
          <cell r="E210" t="str">
            <v>SUELANY DE SOUZA WANDERLEY</v>
          </cell>
          <cell r="F210" t="str">
            <v>1 - Médico</v>
          </cell>
          <cell r="G210">
            <v>225124</v>
          </cell>
          <cell r="H210">
            <v>45292</v>
          </cell>
          <cell r="I210">
            <v>0</v>
          </cell>
          <cell r="J210">
            <v>412.11</v>
          </cell>
          <cell r="L210">
            <v>0</v>
          </cell>
          <cell r="M210">
            <v>7.06</v>
          </cell>
          <cell r="O210">
            <v>3.61</v>
          </cell>
          <cell r="S210">
            <v>0</v>
          </cell>
          <cell r="V210">
            <v>0</v>
          </cell>
        </row>
        <row r="211">
          <cell r="C211" t="str">
            <v>UPA NOVA DESCOBERTA - CG Nº 008/2022</v>
          </cell>
          <cell r="E211" t="str">
            <v>SUELDES BEZERRA DE ANDRADE</v>
          </cell>
          <cell r="F211" t="str">
            <v>2 - Outros Profissionais da Saúde</v>
          </cell>
          <cell r="G211">
            <v>766420</v>
          </cell>
          <cell r="H211">
            <v>45292</v>
          </cell>
          <cell r="I211">
            <v>0</v>
          </cell>
          <cell r="J211">
            <v>235.55</v>
          </cell>
          <cell r="L211">
            <v>0</v>
          </cell>
          <cell r="M211">
            <v>0</v>
          </cell>
          <cell r="O211">
            <v>3.61</v>
          </cell>
          <cell r="S211">
            <v>0</v>
          </cell>
          <cell r="V211">
            <v>0</v>
          </cell>
        </row>
        <row r="212">
          <cell r="C212" t="str">
            <v>UPA NOVA DESCOBERTA - CG Nº 008/2022</v>
          </cell>
          <cell r="E212" t="str">
            <v>SUELY BEZERRA DOS ANJOS</v>
          </cell>
          <cell r="F212" t="str">
            <v>3 - Administrativo</v>
          </cell>
          <cell r="G212">
            <v>513430</v>
          </cell>
          <cell r="H212">
            <v>45292</v>
          </cell>
          <cell r="I212">
            <v>0</v>
          </cell>
          <cell r="J212">
            <v>154.85</v>
          </cell>
          <cell r="L212">
            <v>0</v>
          </cell>
          <cell r="M212">
            <v>7.06</v>
          </cell>
          <cell r="O212">
            <v>3.61</v>
          </cell>
          <cell r="S212">
            <v>84.72</v>
          </cell>
          <cell r="V212">
            <v>0</v>
          </cell>
        </row>
        <row r="213">
          <cell r="C213" t="str">
            <v>UPA NOVA DESCOBERTA - CG Nº 008/2022</v>
          </cell>
          <cell r="E213" t="str">
            <v>SUZAYNE MARIA DOS ANJOS PAIXAO</v>
          </cell>
          <cell r="F213" t="str">
            <v>2 - Outros Profissionais da Saúde</v>
          </cell>
          <cell r="G213">
            <v>223505</v>
          </cell>
          <cell r="H213">
            <v>45292</v>
          </cell>
          <cell r="I213">
            <v>0</v>
          </cell>
          <cell r="J213">
            <v>242.85</v>
          </cell>
          <cell r="L213">
            <v>0</v>
          </cell>
          <cell r="M213">
            <v>3.23</v>
          </cell>
          <cell r="O213">
            <v>3.61</v>
          </cell>
          <cell r="S213">
            <v>129.28</v>
          </cell>
          <cell r="V213">
            <v>0</v>
          </cell>
        </row>
        <row r="214">
          <cell r="C214" t="str">
            <v>UPA NOVA DESCOBERTA - CG Nº 008/2022</v>
          </cell>
          <cell r="E214" t="str">
            <v>TELMA LUCIA DOS SANTOS</v>
          </cell>
          <cell r="F214" t="str">
            <v>2 - Outros Profissionais da Saúde</v>
          </cell>
          <cell r="G214">
            <v>322205</v>
          </cell>
          <cell r="H214">
            <v>45292</v>
          </cell>
          <cell r="I214">
            <v>0</v>
          </cell>
          <cell r="J214">
            <v>192.12</v>
          </cell>
          <cell r="L214">
            <v>0</v>
          </cell>
          <cell r="M214">
            <v>7.06</v>
          </cell>
          <cell r="O214">
            <v>3.61</v>
          </cell>
          <cell r="S214">
            <v>88.2</v>
          </cell>
          <cell r="V214">
            <v>0</v>
          </cell>
        </row>
        <row r="215">
          <cell r="C215" t="str">
            <v>UPA NOVA DESCOBERTA - CG Nº 008/2022</v>
          </cell>
          <cell r="E215" t="str">
            <v>VANESSA GOMES DA SILVA FERREIRA</v>
          </cell>
          <cell r="F215" t="str">
            <v>2 - Outros Profissionais da Saúde</v>
          </cell>
          <cell r="G215">
            <v>322205</v>
          </cell>
          <cell r="H215">
            <v>45292</v>
          </cell>
          <cell r="I215">
            <v>0</v>
          </cell>
          <cell r="J215">
            <v>151.96</v>
          </cell>
          <cell r="L215">
            <v>0</v>
          </cell>
          <cell r="M215">
            <v>7.06</v>
          </cell>
          <cell r="O215">
            <v>3.61</v>
          </cell>
          <cell r="S215">
            <v>0</v>
          </cell>
          <cell r="V215">
            <v>0</v>
          </cell>
        </row>
        <row r="216">
          <cell r="C216" t="str">
            <v>UPA NOVA DESCOBERTA - CG Nº 008/2022</v>
          </cell>
          <cell r="E216" t="str">
            <v>VANESSA PAULINA DOS PASSOS</v>
          </cell>
          <cell r="F216" t="str">
            <v>2 - Outros Profissionais da Saúde</v>
          </cell>
          <cell r="G216">
            <v>521130</v>
          </cell>
          <cell r="H216">
            <v>45292</v>
          </cell>
          <cell r="I216">
            <v>0</v>
          </cell>
          <cell r="J216">
            <v>189.99</v>
          </cell>
          <cell r="L216">
            <v>0</v>
          </cell>
          <cell r="M216">
            <v>7.06</v>
          </cell>
          <cell r="O216">
            <v>3.61</v>
          </cell>
          <cell r="S216">
            <v>84.72</v>
          </cell>
          <cell r="V216">
            <v>0</v>
          </cell>
        </row>
        <row r="217">
          <cell r="C217" t="str">
            <v>UPA NOVA DESCOBERTA - CG Nº 008/2022</v>
          </cell>
          <cell r="E217" t="str">
            <v>VINICIUS DE LIRA NUNES</v>
          </cell>
          <cell r="F217" t="str">
            <v>2 - Outros Profissionais da Saúde</v>
          </cell>
          <cell r="G217">
            <v>223505</v>
          </cell>
          <cell r="H217">
            <v>45292</v>
          </cell>
          <cell r="I217">
            <v>0</v>
          </cell>
          <cell r="J217">
            <v>171.31</v>
          </cell>
          <cell r="L217">
            <v>0</v>
          </cell>
          <cell r="M217">
            <v>2.79</v>
          </cell>
          <cell r="O217">
            <v>3.61</v>
          </cell>
          <cell r="S217">
            <v>0</v>
          </cell>
          <cell r="V217">
            <v>0</v>
          </cell>
        </row>
        <row r="218">
          <cell r="C218" t="str">
            <v>UPA NOVA DESCOBERTA - CG Nº 008/2022</v>
          </cell>
          <cell r="E218" t="str">
            <v>VITOR ESTENIO ALVES CORDEIRO</v>
          </cell>
          <cell r="F218" t="str">
            <v>1 - Médico</v>
          </cell>
          <cell r="G218">
            <v>225125</v>
          </cell>
          <cell r="H218">
            <v>45292</v>
          </cell>
          <cell r="I218">
            <v>0</v>
          </cell>
          <cell r="J218">
            <v>413.55</v>
          </cell>
          <cell r="L218">
            <v>0</v>
          </cell>
          <cell r="M218">
            <v>7.06</v>
          </cell>
          <cell r="O218">
            <v>3.61</v>
          </cell>
          <cell r="S218">
            <v>0</v>
          </cell>
          <cell r="V218">
            <v>0</v>
          </cell>
        </row>
        <row r="219">
          <cell r="C219" t="str">
            <v>UPA NOVA DESCOBERTA - CG Nº 008/2022</v>
          </cell>
          <cell r="E219" t="str">
            <v>VIVIANE CANDIDO DA SILVA</v>
          </cell>
          <cell r="F219" t="str">
            <v>3 - Administrativo</v>
          </cell>
          <cell r="G219">
            <v>411005</v>
          </cell>
          <cell r="H219">
            <v>45292</v>
          </cell>
          <cell r="I219">
            <v>0</v>
          </cell>
          <cell r="J219">
            <v>216.1</v>
          </cell>
          <cell r="L219">
            <v>0</v>
          </cell>
          <cell r="M219">
            <v>7.06</v>
          </cell>
          <cell r="O219">
            <v>3.61</v>
          </cell>
          <cell r="S219">
            <v>0</v>
          </cell>
          <cell r="V219">
            <v>0</v>
          </cell>
        </row>
        <row r="220">
          <cell r="C220" t="str">
            <v>UPA NOVA DESCOBERTA - CG Nº 008/2022</v>
          </cell>
          <cell r="E220" t="str">
            <v>WAGNER PEREIRA SEABRA</v>
          </cell>
          <cell r="F220" t="str">
            <v>3 - Administrativo</v>
          </cell>
          <cell r="G220">
            <v>517410</v>
          </cell>
          <cell r="H220">
            <v>45292</v>
          </cell>
          <cell r="I220">
            <v>0</v>
          </cell>
          <cell r="J220">
            <v>147.55000000000001</v>
          </cell>
          <cell r="L220">
            <v>0</v>
          </cell>
          <cell r="M220">
            <v>7.06</v>
          </cell>
          <cell r="O220">
            <v>3.61</v>
          </cell>
          <cell r="S220">
            <v>84.72</v>
          </cell>
          <cell r="V220">
            <v>0</v>
          </cell>
        </row>
        <row r="221">
          <cell r="C221" t="str">
            <v>UPA NOVA DESCOBERTA - CG Nº 008/2022</v>
          </cell>
          <cell r="E221" t="str">
            <v>WELHINGTON JOSE DA SILVA</v>
          </cell>
          <cell r="F221" t="str">
            <v>2 - Outros Profissionais da Saúde</v>
          </cell>
          <cell r="G221">
            <v>322205</v>
          </cell>
          <cell r="H221">
            <v>45292</v>
          </cell>
          <cell r="I221">
            <v>0</v>
          </cell>
          <cell r="J221">
            <v>160.09</v>
          </cell>
          <cell r="L221">
            <v>0</v>
          </cell>
          <cell r="M221">
            <v>7.06</v>
          </cell>
          <cell r="O221">
            <v>3.61</v>
          </cell>
          <cell r="S221">
            <v>16.399999999999999</v>
          </cell>
          <cell r="V221">
            <v>0</v>
          </cell>
        </row>
        <row r="222">
          <cell r="C222" t="str">
            <v>UPA NOVA DESCOBERTA - CG Nº 008/2022</v>
          </cell>
          <cell r="E222" t="str">
            <v>WILLANY SILVERIO COSTA</v>
          </cell>
          <cell r="F222" t="str">
            <v>1 - Médico</v>
          </cell>
          <cell r="G222">
            <v>225125</v>
          </cell>
          <cell r="H222">
            <v>45292</v>
          </cell>
          <cell r="I222">
            <v>0</v>
          </cell>
          <cell r="J222">
            <v>413.55</v>
          </cell>
          <cell r="L222">
            <v>0</v>
          </cell>
          <cell r="M222">
            <v>7.06</v>
          </cell>
          <cell r="O222">
            <v>3.61</v>
          </cell>
          <cell r="S222">
            <v>0</v>
          </cell>
          <cell r="V222">
            <v>0</v>
          </cell>
        </row>
        <row r="223">
          <cell r="C223" t="str">
            <v>UPA NOVA DESCOBERTA - CG Nº 008/2022</v>
          </cell>
          <cell r="E223" t="str">
            <v>WILLYANNE MARIA DA CONCEICAO</v>
          </cell>
          <cell r="F223" t="str">
            <v>1 - Médico</v>
          </cell>
          <cell r="G223">
            <v>225125</v>
          </cell>
          <cell r="H223">
            <v>45292</v>
          </cell>
          <cell r="I223">
            <v>0</v>
          </cell>
          <cell r="J223">
            <v>413.55</v>
          </cell>
          <cell r="L223">
            <v>0</v>
          </cell>
          <cell r="M223">
            <v>7.06</v>
          </cell>
          <cell r="O223">
            <v>3.61</v>
          </cell>
          <cell r="S223">
            <v>0</v>
          </cell>
          <cell r="V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0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ED1F5-E59D-4C7F-9835-8517AF78444B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9767633000528</v>
      </c>
      <c r="B3" s="9" t="str">
        <f>'[1]TCE - ANEXO III - Preencher'!C12</f>
        <v>UPA NOVA DESCOBERTA - CG Nº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251605</v>
      </c>
      <c r="G3" s="13">
        <f>IF('[1]TCE - ANEXO III - Preencher'!H12="","",'[1]TCE - ANEXO III - Preencher'!H12)</f>
        <v>45292</v>
      </c>
      <c r="H3" s="14">
        <f>'[1]TCE - ANEXO III - Preencher'!I12</f>
        <v>0</v>
      </c>
      <c r="I3" s="14">
        <f>'[1]TCE - ANEXO III - Preencher'!J12</f>
        <v>302.89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7.06</v>
      </c>
      <c r="M3" s="15">
        <f>K3-L3</f>
        <v>-7.06</v>
      </c>
      <c r="N3" s="15">
        <f>'[1]TCE - ANEXO III - Preencher'!O12</f>
        <v>3.6</v>
      </c>
      <c r="O3" s="15">
        <f>'[1]TCE - ANEXO III - Preencher'!P12</f>
        <v>0</v>
      </c>
      <c r="P3" s="16">
        <f>N3-O3</f>
        <v>3.6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299.43</v>
      </c>
    </row>
    <row r="4" spans="1:28" x14ac:dyDescent="0.2">
      <c r="A4" s="8">
        <f>IFERROR(VLOOKUP(B4,'[1]DADOS (OCULTAR)'!$Q$3:$S$136,3,0),"")</f>
        <v>9767633000528</v>
      </c>
      <c r="B4" s="9" t="str">
        <f>'[1]TCE - ANEXO III - Preencher'!C13</f>
        <v>UPA NOVA DESCOBERTA - CG Nº 008/2022</v>
      </c>
      <c r="C4" s="10"/>
      <c r="D4" s="11" t="str">
        <f>'[1]TCE - ANEXO III - Preencher'!E13</f>
        <v>ADRIANA CARNEIRO GUEDES ALCOFORADO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223208</v>
      </c>
      <c r="G4" s="13">
        <f>IF('[1]TCE - ANEXO III - Preencher'!H13="","",'[1]TCE - ANEXO III - Preencher'!H13)</f>
        <v>45292</v>
      </c>
      <c r="H4" s="14">
        <f>'[1]TCE - ANEXO III - Preencher'!I13</f>
        <v>0</v>
      </c>
      <c r="I4" s="14">
        <f>'[1]TCE - ANEXO III - Preencher'!J13</f>
        <v>357.32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7.06</v>
      </c>
      <c r="M4" s="15">
        <f t="shared" ref="M4:M67" si="1">K4-L4</f>
        <v>-7.06</v>
      </c>
      <c r="N4" s="15">
        <f>'[1]TCE - ANEXO III - Preencher'!O13</f>
        <v>3.6</v>
      </c>
      <c r="O4" s="15">
        <f>'[1]TCE - ANEXO III - Preencher'!P13</f>
        <v>0</v>
      </c>
      <c r="P4" s="16">
        <f t="shared" ref="P4:P67" si="2">N4-O4</f>
        <v>3.6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353.86</v>
      </c>
    </row>
    <row r="5" spans="1:28" x14ac:dyDescent="0.2">
      <c r="A5" s="8">
        <f>IFERROR(VLOOKUP(B5,'[1]DADOS (OCULTAR)'!$Q$3:$S$136,3,0),"")</f>
        <v>9767633000528</v>
      </c>
      <c r="B5" s="9" t="str">
        <f>'[1]TCE - ANEXO III - Preencher'!C14</f>
        <v>UPA NOVA DESCOBERTA - CG Nº 008/2022</v>
      </c>
      <c r="C5" s="10"/>
      <c r="D5" s="11" t="str">
        <f>'[1]TCE - ANEXO III - Preencher'!E14</f>
        <v>ALANA FERNANDA DA SILVA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223405</v>
      </c>
      <c r="G5" s="13">
        <f>IF('[1]TCE - ANEXO III - Preencher'!H14="","",'[1]TCE - ANEXO III - Preencher'!H14)</f>
        <v>45292</v>
      </c>
      <c r="H5" s="14">
        <f>'[1]TCE - ANEXO III - Preencher'!I14</f>
        <v>0</v>
      </c>
      <c r="I5" s="14">
        <f>'[1]TCE - ANEXO III - Preencher'!J14</f>
        <v>310.86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3.6</v>
      </c>
      <c r="O5" s="15">
        <f>'[1]TCE - ANEXO III - Preencher'!P14</f>
        <v>0</v>
      </c>
      <c r="P5" s="16">
        <f t="shared" si="2"/>
        <v>3.6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314.46000000000004</v>
      </c>
    </row>
    <row r="6" spans="1:28" x14ac:dyDescent="0.2">
      <c r="A6" s="8">
        <f>IFERROR(VLOOKUP(B6,'[1]DADOS (OCULTAR)'!$Q$3:$S$136,3,0),"")</f>
        <v>9767633000528</v>
      </c>
      <c r="B6" s="9" t="str">
        <f>'[1]TCE - ANEXO III - Preencher'!C15</f>
        <v>UPA NOVA DESCOBERTA - CG Nº 008/2022</v>
      </c>
      <c r="C6" s="10"/>
      <c r="D6" s="11" t="str">
        <f>'[1]TCE - ANEXO III - Preencher'!E15</f>
        <v>ALANA SAMYRA DE SENA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411005</v>
      </c>
      <c r="G6" s="13">
        <f>IF('[1]TCE - ANEXO III - Preencher'!H15="","",'[1]TCE - ANEXO III - Preencher'!H15)</f>
        <v>45292</v>
      </c>
      <c r="H6" s="14">
        <f>'[1]TCE - ANEXO III - Preencher'!I15</f>
        <v>0</v>
      </c>
      <c r="I6" s="14">
        <f>'[1]TCE - ANEXO III - Preencher'!J15</f>
        <v>51.36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3.6</v>
      </c>
      <c r="O6" s="15">
        <f>'[1]TCE - ANEXO III - Preencher'!P15</f>
        <v>0</v>
      </c>
      <c r="P6" s="16">
        <f t="shared" si="2"/>
        <v>3.6</v>
      </c>
      <c r="Q6" s="15">
        <f>'[1]TCE - ANEXO III - Preencher'!R15</f>
        <v>0</v>
      </c>
      <c r="R6" s="15">
        <f>'[1]TCE - ANEXO III - Preencher'!S15</f>
        <v>38.520000000000003</v>
      </c>
      <c r="S6" s="16">
        <f t="shared" si="3"/>
        <v>-38.520000000000003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16.439999999999998</v>
      </c>
    </row>
    <row r="7" spans="1:28" x14ac:dyDescent="0.2">
      <c r="A7" s="8">
        <f>IFERROR(VLOOKUP(B7,'[1]DADOS (OCULTAR)'!$Q$3:$S$136,3,0),"")</f>
        <v>9767633000528</v>
      </c>
      <c r="B7" s="9" t="str">
        <f>'[1]TCE - ANEXO III - Preencher'!C16</f>
        <v>UPA NOVA DESCOBERTA - CG Nº 008/2022</v>
      </c>
      <c r="C7" s="10"/>
      <c r="D7" s="11" t="str">
        <f>'[1]TCE - ANEXO III - Preencher'!E16</f>
        <v>ALCILENE DA CONCEICÃO PEREIRA CASTOR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45292</v>
      </c>
      <c r="H7" s="14">
        <f>'[1]TCE - ANEXO III - Preencher'!I16</f>
        <v>0</v>
      </c>
      <c r="I7" s="14">
        <f>'[1]TCE - ANEXO III - Preencher'!J16</f>
        <v>140.19999999999999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7.06</v>
      </c>
      <c r="M7" s="15">
        <f t="shared" si="1"/>
        <v>-7.06</v>
      </c>
      <c r="N7" s="15">
        <f>'[1]TCE - ANEXO III - Preencher'!O16</f>
        <v>3.6</v>
      </c>
      <c r="O7" s="15">
        <f>'[1]TCE - ANEXO III - Preencher'!P16</f>
        <v>0</v>
      </c>
      <c r="P7" s="16">
        <f t="shared" si="2"/>
        <v>3.6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136.73999999999998</v>
      </c>
    </row>
    <row r="8" spans="1:28" x14ac:dyDescent="0.2">
      <c r="A8" s="8">
        <f>IFERROR(VLOOKUP(B8,'[1]DADOS (OCULTAR)'!$Q$3:$S$136,3,0),"")</f>
        <v>9767633000528</v>
      </c>
      <c r="B8" s="9" t="str">
        <f>'[1]TCE - ANEXO III - Preencher'!C17</f>
        <v>UPA NOVA DESCOBERTA - CG Nº 008/2022</v>
      </c>
      <c r="C8" s="10"/>
      <c r="D8" s="11" t="str">
        <f>'[1]TCE - ANEXO III - Preencher'!E17</f>
        <v>ALDERY VITORIANO BEZERRA NETO</v>
      </c>
      <c r="E8" s="9" t="str">
        <f>IF('[1]TCE - ANEXO III - Preencher'!F17="4 - Assistência Odontológica","2 - Outros Profissionais da Saúde",'[1]TCE - ANEXO III - Preencher'!F17)</f>
        <v>1 - Médico</v>
      </c>
      <c r="F8" s="12">
        <f>'[1]TCE - ANEXO III - Preencher'!G17</f>
        <v>225125</v>
      </c>
      <c r="G8" s="13">
        <f>IF('[1]TCE - ANEXO III - Preencher'!H17="","",'[1]TCE - ANEXO III - Preencher'!H17)</f>
        <v>45292</v>
      </c>
      <c r="H8" s="14">
        <f>'[1]TCE - ANEXO III - Preencher'!I17</f>
        <v>0</v>
      </c>
      <c r="I8" s="14">
        <f>'[1]TCE - ANEXO III - Preencher'!J17</f>
        <v>437.01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7.06</v>
      </c>
      <c r="M8" s="15">
        <f t="shared" si="1"/>
        <v>-7.06</v>
      </c>
      <c r="N8" s="15">
        <f>'[1]TCE - ANEXO III - Preencher'!O17</f>
        <v>3.6</v>
      </c>
      <c r="O8" s="15">
        <f>'[1]TCE - ANEXO III - Preencher'!P17</f>
        <v>0</v>
      </c>
      <c r="P8" s="16">
        <f t="shared" si="2"/>
        <v>3.6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433.55</v>
      </c>
    </row>
    <row r="9" spans="1:28" x14ac:dyDescent="0.2">
      <c r="A9" s="8">
        <f>IFERROR(VLOOKUP(B9,'[1]DADOS (OCULTAR)'!$Q$3:$S$136,3,0),"")</f>
        <v>9767633000528</v>
      </c>
      <c r="B9" s="9" t="str">
        <f>'[1]TCE - ANEXO III - Preencher'!C18</f>
        <v>UPA NOVA DESCOBERTA - CG Nº 008/2022</v>
      </c>
      <c r="C9" s="10"/>
      <c r="D9" s="11" t="str">
        <f>'[1]TCE - ANEXO III - Preencher'!E18</f>
        <v>ALEXANDRA DAMASCENA DA COSTA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45292</v>
      </c>
      <c r="H9" s="14">
        <f>'[1]TCE - ANEXO III - Preencher'!I18</f>
        <v>0</v>
      </c>
      <c r="I9" s="14">
        <f>'[1]TCE - ANEXO III - Preencher'!J18</f>
        <v>148.33000000000001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7.06</v>
      </c>
      <c r="M9" s="15">
        <f t="shared" si="1"/>
        <v>-7.06</v>
      </c>
      <c r="N9" s="15">
        <f>'[1]TCE - ANEXO III - Preencher'!O18</f>
        <v>3.6</v>
      </c>
      <c r="O9" s="15">
        <f>'[1]TCE - ANEXO III - Preencher'!P18</f>
        <v>0</v>
      </c>
      <c r="P9" s="16">
        <f t="shared" si="2"/>
        <v>3.6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144.87</v>
      </c>
    </row>
    <row r="10" spans="1:28" x14ac:dyDescent="0.2">
      <c r="A10" s="8">
        <f>IFERROR(VLOOKUP(B10,'[1]DADOS (OCULTAR)'!$Q$3:$S$136,3,0),"")</f>
        <v>9767633000528</v>
      </c>
      <c r="B10" s="9" t="str">
        <f>'[1]TCE - ANEXO III - Preencher'!C19</f>
        <v>UPA NOVA DESCOBERTA - CG Nº 008/2022</v>
      </c>
      <c r="C10" s="10"/>
      <c r="D10" s="11" t="str">
        <f>'[1]TCE - ANEXO III - Preencher'!E19</f>
        <v>ALINE LIVIA DO NASCIMENTO SILVA</v>
      </c>
      <c r="E10" s="9" t="str">
        <f>IF('[1]TCE - ANEXO III - Preencher'!F19="4 - Assistência Odontológica","2 - Outros Profissionais da Saúde",'[1]TCE - ANEXO III - Preencher'!F19)</f>
        <v>1 - Médico</v>
      </c>
      <c r="F10" s="12">
        <f>'[1]TCE - ANEXO III - Preencher'!G19</f>
        <v>225125</v>
      </c>
      <c r="G10" s="13">
        <f>IF('[1]TCE - ANEXO III - Preencher'!H19="","",'[1]TCE - ANEXO III - Preencher'!H19)</f>
        <v>45292</v>
      </c>
      <c r="H10" s="14">
        <f>'[1]TCE - ANEXO III - Preencher'!I19</f>
        <v>0</v>
      </c>
      <c r="I10" s="14">
        <f>'[1]TCE - ANEXO III - Preencher'!J19</f>
        <v>301.85000000000002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7.06</v>
      </c>
      <c r="M10" s="15">
        <f t="shared" si="1"/>
        <v>-7.06</v>
      </c>
      <c r="N10" s="15">
        <f>'[1]TCE - ANEXO III - Preencher'!O19</f>
        <v>3.6</v>
      </c>
      <c r="O10" s="15">
        <f>'[1]TCE - ANEXO III - Preencher'!P19</f>
        <v>0</v>
      </c>
      <c r="P10" s="16">
        <f t="shared" si="2"/>
        <v>3.6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298.39000000000004</v>
      </c>
    </row>
    <row r="11" spans="1:28" x14ac:dyDescent="0.2">
      <c r="A11" s="8">
        <f>IFERROR(VLOOKUP(B11,'[1]DADOS (OCULTAR)'!$Q$3:$S$136,3,0),"")</f>
        <v>9767633000528</v>
      </c>
      <c r="B11" s="9" t="str">
        <f>'[1]TCE - ANEXO III - Preencher'!C20</f>
        <v>UPA NOVA DESCOBERTA - CG Nº 008/2022</v>
      </c>
      <c r="C11" s="10"/>
      <c r="D11" s="11" t="str">
        <f>'[1]TCE - ANEXO III - Preencher'!E20</f>
        <v>ALLISON LEONARDO BARBOZA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313220</v>
      </c>
      <c r="G11" s="13">
        <f>IF('[1]TCE - ANEXO III - Preencher'!H20="","",'[1]TCE - ANEXO III - Preencher'!H20)</f>
        <v>45292</v>
      </c>
      <c r="H11" s="14">
        <f>'[1]TCE - ANEXO III - Preencher'!I20</f>
        <v>0</v>
      </c>
      <c r="I11" s="14">
        <f>'[1]TCE - ANEXO III - Preencher'!J20</f>
        <v>310.01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7.06</v>
      </c>
      <c r="M11" s="15">
        <f t="shared" si="1"/>
        <v>-7.06</v>
      </c>
      <c r="N11" s="15">
        <f>'[1]TCE - ANEXO III - Preencher'!O20</f>
        <v>3.6</v>
      </c>
      <c r="O11" s="15">
        <f>'[1]TCE - ANEXO III - Preencher'!P20</f>
        <v>0</v>
      </c>
      <c r="P11" s="16">
        <f t="shared" si="2"/>
        <v>3.6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306.55</v>
      </c>
    </row>
    <row r="12" spans="1:28" x14ac:dyDescent="0.2">
      <c r="A12" s="8">
        <f>IFERROR(VLOOKUP(B12,'[1]DADOS (OCULTAR)'!$Q$3:$S$136,3,0),"")</f>
        <v>9767633000528</v>
      </c>
      <c r="B12" s="9" t="str">
        <f>'[1]TCE - ANEXO III - Preencher'!C21</f>
        <v>UPA NOVA DESCOBERTA - CG Nº 008/2022</v>
      </c>
      <c r="C12" s="10"/>
      <c r="D12" s="11" t="str">
        <f>'[1]TCE - ANEXO III - Preencher'!E21</f>
        <v>ALRINEIDE ALBIDACIO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415105</v>
      </c>
      <c r="G12" s="13">
        <f>IF('[1]TCE - ANEXO III - Preencher'!H21="","",'[1]TCE - ANEXO III - Preencher'!H21)</f>
        <v>45292</v>
      </c>
      <c r="H12" s="14">
        <f>'[1]TCE - ANEXO III - Preencher'!I21</f>
        <v>0</v>
      </c>
      <c r="I12" s="14">
        <f>'[1]TCE - ANEXO III - Preencher'!J21</f>
        <v>154.84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7.06</v>
      </c>
      <c r="M12" s="15">
        <f t="shared" si="1"/>
        <v>-7.06</v>
      </c>
      <c r="N12" s="15">
        <f>'[1]TCE - ANEXO III - Preencher'!O21</f>
        <v>3.6</v>
      </c>
      <c r="O12" s="15">
        <f>'[1]TCE - ANEXO III - Preencher'!P21</f>
        <v>0</v>
      </c>
      <c r="P12" s="16">
        <f t="shared" si="2"/>
        <v>3.6</v>
      </c>
      <c r="Q12" s="15">
        <f>'[1]TCE - ANEXO III - Preencher'!R21</f>
        <v>0</v>
      </c>
      <c r="R12" s="15">
        <f>'[1]TCE - ANEXO III - Preencher'!S21</f>
        <v>84.72</v>
      </c>
      <c r="S12" s="16">
        <f t="shared" si="3"/>
        <v>-84.72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66.66</v>
      </c>
    </row>
    <row r="13" spans="1:28" x14ac:dyDescent="0.2">
      <c r="A13" s="8">
        <f>IFERROR(VLOOKUP(B13,'[1]DADOS (OCULTAR)'!$Q$3:$S$136,3,0),"")</f>
        <v>9767633000528</v>
      </c>
      <c r="B13" s="9" t="str">
        <f>'[1]TCE - ANEXO III - Preencher'!C22</f>
        <v>UPA NOVA DESCOBERTA - CG Nº 008/2022</v>
      </c>
      <c r="C13" s="10"/>
      <c r="D13" s="11" t="str">
        <f>'[1]TCE - ANEXO III - Preencher'!E22</f>
        <v>AMANDA DACAL NEVES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45292</v>
      </c>
      <c r="H13" s="14">
        <f>'[1]TCE - ANEXO III - Preencher'!I22</f>
        <v>0</v>
      </c>
      <c r="I13" s="14">
        <f>'[1]TCE - ANEXO III - Preencher'!J22</f>
        <v>213.69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3.33</v>
      </c>
      <c r="M13" s="15">
        <f t="shared" si="1"/>
        <v>-3.33</v>
      </c>
      <c r="N13" s="15">
        <f>'[1]TCE - ANEXO III - Preencher'!O22</f>
        <v>3.6</v>
      </c>
      <c r="O13" s="15">
        <f>'[1]TCE - ANEXO III - Preencher'!P22</f>
        <v>0</v>
      </c>
      <c r="P13" s="16">
        <f t="shared" si="2"/>
        <v>3.6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213.95999999999998</v>
      </c>
    </row>
    <row r="14" spans="1:28" x14ac:dyDescent="0.2">
      <c r="A14" s="8">
        <f>IFERROR(VLOOKUP(B14,'[1]DADOS (OCULTAR)'!$Q$3:$S$136,3,0),"")</f>
        <v>9767633000528</v>
      </c>
      <c r="B14" s="9" t="str">
        <f>'[1]TCE - ANEXO III - Preencher'!C23</f>
        <v>UPA NOVA DESCOBERTA - CG Nº 008/2022</v>
      </c>
      <c r="C14" s="10"/>
      <c r="D14" s="11" t="str">
        <f>'[1]TCE - ANEXO III - Preencher'!E23</f>
        <v>AMARA ANA ALVES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45292</v>
      </c>
      <c r="H14" s="14">
        <f>'[1]TCE - ANEXO III - Preencher'!I23</f>
        <v>0</v>
      </c>
      <c r="I14" s="14">
        <f>'[1]TCE - ANEXO III - Preencher'!J23</f>
        <v>192.12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7.06</v>
      </c>
      <c r="M14" s="15">
        <f t="shared" si="1"/>
        <v>-7.06</v>
      </c>
      <c r="N14" s="15">
        <f>'[1]TCE - ANEXO III - Preencher'!O23</f>
        <v>3.6</v>
      </c>
      <c r="O14" s="15">
        <f>'[1]TCE - ANEXO III - Preencher'!P23</f>
        <v>0</v>
      </c>
      <c r="P14" s="16">
        <f t="shared" si="2"/>
        <v>3.6</v>
      </c>
      <c r="Q14" s="15">
        <f>'[1]TCE - ANEXO III - Preencher'!R23</f>
        <v>0</v>
      </c>
      <c r="R14" s="15">
        <f>'[1]TCE - ANEXO III - Preencher'!S23</f>
        <v>88.2</v>
      </c>
      <c r="S14" s="16">
        <f t="shared" si="3"/>
        <v>-88.2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100.46</v>
      </c>
    </row>
    <row r="15" spans="1:28" x14ac:dyDescent="0.2">
      <c r="A15" s="8">
        <f>IFERROR(VLOOKUP(B15,'[1]DADOS (OCULTAR)'!$Q$3:$S$136,3,0),"")</f>
        <v>9767633000528</v>
      </c>
      <c r="B15" s="9" t="str">
        <f>'[1]TCE - ANEXO III - Preencher'!C24</f>
        <v>UPA NOVA DESCOBERTA - CG Nº 008/2022</v>
      </c>
      <c r="C15" s="10"/>
      <c r="D15" s="11" t="str">
        <f>'[1]TCE - ANEXO III - Preencher'!E24</f>
        <v>ANA CLAUDIA REGO DA SILVA RODRIGUES BRASIL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422110</v>
      </c>
      <c r="G15" s="13">
        <f>IF('[1]TCE - ANEXO III - Preencher'!H24="","",'[1]TCE - ANEXO III - Preencher'!H24)</f>
        <v>45292</v>
      </c>
      <c r="H15" s="14">
        <f>'[1]TCE - ANEXO III - Preencher'!I24</f>
        <v>0</v>
      </c>
      <c r="I15" s="14">
        <f>'[1]TCE - ANEXO III - Preencher'!J24</f>
        <v>135.56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7.06</v>
      </c>
      <c r="M15" s="15">
        <f t="shared" si="1"/>
        <v>-7.06</v>
      </c>
      <c r="N15" s="15">
        <f>'[1]TCE - ANEXO III - Preencher'!O24</f>
        <v>3.6</v>
      </c>
      <c r="O15" s="15">
        <f>'[1]TCE - ANEXO III - Preencher'!P24</f>
        <v>0</v>
      </c>
      <c r="P15" s="16">
        <f t="shared" si="2"/>
        <v>3.6</v>
      </c>
      <c r="Q15" s="15">
        <f>'[1]TCE - ANEXO III - Preencher'!R24</f>
        <v>0</v>
      </c>
      <c r="R15" s="15">
        <f>'[1]TCE - ANEXO III - Preencher'!S24</f>
        <v>84.72</v>
      </c>
      <c r="S15" s="16">
        <f t="shared" si="3"/>
        <v>-84.72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47.379999999999995</v>
      </c>
    </row>
    <row r="16" spans="1:28" x14ac:dyDescent="0.2">
      <c r="A16" s="8">
        <f>IFERROR(VLOOKUP(B16,'[1]DADOS (OCULTAR)'!$Q$3:$S$136,3,0),"")</f>
        <v>9767633000528</v>
      </c>
      <c r="B16" s="9" t="str">
        <f>'[1]TCE - ANEXO III - Preencher'!C25</f>
        <v>UPA NOVA DESCOBERTA - CG Nº 008/2022</v>
      </c>
      <c r="C16" s="10"/>
      <c r="D16" s="11" t="str">
        <f>'[1]TCE - ANEXO III - Preencher'!E25</f>
        <v>ANA LUCIA SOLANO DE OLIVEIRA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223505</v>
      </c>
      <c r="G16" s="13">
        <f>IF('[1]TCE - ANEXO III - Preencher'!H25="","",'[1]TCE - ANEXO III - Preencher'!H25)</f>
        <v>45292</v>
      </c>
      <c r="H16" s="14">
        <f>'[1]TCE - ANEXO III - Preencher'!I25</f>
        <v>0</v>
      </c>
      <c r="I16" s="14">
        <f>'[1]TCE - ANEXO III - Preencher'!J25</f>
        <v>365.43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4.3600000000000003</v>
      </c>
      <c r="M16" s="15">
        <f t="shared" si="1"/>
        <v>-4.3600000000000003</v>
      </c>
      <c r="N16" s="15">
        <f>'[1]TCE - ANEXO III - Preencher'!O25</f>
        <v>3.6</v>
      </c>
      <c r="O16" s="15">
        <f>'[1]TCE - ANEXO III - Preencher'!P25</f>
        <v>0</v>
      </c>
      <c r="P16" s="16">
        <f t="shared" si="2"/>
        <v>3.6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120.26</v>
      </c>
      <c r="U16" s="15">
        <f>'[1]TCE - ANEXO III - Preencher'!V25</f>
        <v>0</v>
      </c>
      <c r="V16" s="16">
        <f t="shared" si="4"/>
        <v>120.26</v>
      </c>
      <c r="W16" s="17" t="str">
        <f>IF('[1]TCE - ANEXO III - Preencher'!X25="","",'[1]TCE - ANEXO III - Preencher'!X25)</f>
        <v>AUXILIO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484.93</v>
      </c>
    </row>
    <row r="17" spans="1:28" x14ac:dyDescent="0.2">
      <c r="A17" s="8">
        <f>IFERROR(VLOOKUP(B17,'[1]DADOS (OCULTAR)'!$Q$3:$S$136,3,0),"")</f>
        <v>9767633000528</v>
      </c>
      <c r="B17" s="9" t="str">
        <f>'[1]TCE - ANEXO III - Preencher'!C26</f>
        <v>UPA NOVA DESCOBERTA - CG Nº 008/2022</v>
      </c>
      <c r="C17" s="10"/>
      <c r="D17" s="11" t="str">
        <f>'[1]TCE - ANEXO III - Preencher'!E26</f>
        <v>ANA MARIA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324115</v>
      </c>
      <c r="G17" s="13">
        <f>IF('[1]TCE - ANEXO III - Preencher'!H26="","",'[1]TCE - ANEXO III - Preencher'!H26)</f>
        <v>45292</v>
      </c>
      <c r="H17" s="14">
        <f>'[1]TCE - ANEXO III - Preencher'!I26</f>
        <v>0</v>
      </c>
      <c r="I17" s="14">
        <f>'[1]TCE - ANEXO III - Preencher'!J26</f>
        <v>313.89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7.06</v>
      </c>
      <c r="M17" s="15">
        <f t="shared" si="1"/>
        <v>-7.06</v>
      </c>
      <c r="N17" s="15">
        <f>'[1]TCE - ANEXO III - Preencher'!O26</f>
        <v>3.6</v>
      </c>
      <c r="O17" s="15">
        <f>'[1]TCE - ANEXO III - Preencher'!P26</f>
        <v>0</v>
      </c>
      <c r="P17" s="16">
        <f t="shared" si="2"/>
        <v>3.6</v>
      </c>
      <c r="Q17" s="15">
        <f>'[1]TCE - ANEXO III - Preencher'!R26</f>
        <v>0</v>
      </c>
      <c r="R17" s="15">
        <f>'[1]TCE - ANEXO III - Preencher'!S26</f>
        <v>64.790000000000006</v>
      </c>
      <c r="S17" s="16">
        <f t="shared" si="3"/>
        <v>-64.790000000000006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245.64</v>
      </c>
    </row>
    <row r="18" spans="1:28" x14ac:dyDescent="0.2">
      <c r="A18" s="8">
        <f>IFERROR(VLOOKUP(B18,'[1]DADOS (OCULTAR)'!$Q$3:$S$136,3,0),"")</f>
        <v>9767633000528</v>
      </c>
      <c r="B18" s="9" t="str">
        <f>'[1]TCE - ANEXO III - Preencher'!C27</f>
        <v>UPA NOVA DESCOBERTA - CG Nº 008/2022</v>
      </c>
      <c r="C18" s="10"/>
      <c r="D18" s="11" t="str">
        <f>'[1]TCE - ANEXO III - Preencher'!E27</f>
        <v>ANA NERY SANTOS DE LIMA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45292</v>
      </c>
      <c r="H18" s="14">
        <f>'[1]TCE - ANEXO III - Preencher'!I27</f>
        <v>0</v>
      </c>
      <c r="I18" s="14">
        <f>'[1]TCE - ANEXO III - Preencher'!J27</f>
        <v>182.34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7.06</v>
      </c>
      <c r="M18" s="15">
        <f t="shared" si="1"/>
        <v>-7.06</v>
      </c>
      <c r="N18" s="15">
        <f>'[1]TCE - ANEXO III - Preencher'!O27</f>
        <v>3.6</v>
      </c>
      <c r="O18" s="15">
        <f>'[1]TCE - ANEXO III - Preencher'!P27</f>
        <v>0</v>
      </c>
      <c r="P18" s="16">
        <f t="shared" si="2"/>
        <v>3.6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178.88</v>
      </c>
    </row>
    <row r="19" spans="1:28" x14ac:dyDescent="0.2">
      <c r="A19" s="8">
        <f>IFERROR(VLOOKUP(B19,'[1]DADOS (OCULTAR)'!$Q$3:$S$136,3,0),"")</f>
        <v>9767633000528</v>
      </c>
      <c r="B19" s="9" t="str">
        <f>'[1]TCE - ANEXO III - Preencher'!C28</f>
        <v>UPA NOVA DESCOBERTA - CG Nº 008/2022</v>
      </c>
      <c r="C19" s="10"/>
      <c r="D19" s="11" t="str">
        <f>'[1]TCE - ANEXO III - Preencher'!E28</f>
        <v>ANA PAULA MARIA DE OLIVEIRA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45292</v>
      </c>
      <c r="H19" s="14">
        <f>'[1]TCE - ANEXO III - Preencher'!I28</f>
        <v>0</v>
      </c>
      <c r="I19" s="14">
        <f>'[1]TCE - ANEXO III - Preencher'!J28</f>
        <v>182.34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7.06</v>
      </c>
      <c r="M19" s="15">
        <f t="shared" si="1"/>
        <v>-7.06</v>
      </c>
      <c r="N19" s="15">
        <f>'[1]TCE - ANEXO III - Preencher'!O28</f>
        <v>3.6</v>
      </c>
      <c r="O19" s="15">
        <f>'[1]TCE - ANEXO III - Preencher'!P28</f>
        <v>0</v>
      </c>
      <c r="P19" s="16">
        <f t="shared" si="2"/>
        <v>3.6</v>
      </c>
      <c r="Q19" s="15">
        <f>'[1]TCE - ANEXO III - Preencher'!R28</f>
        <v>0</v>
      </c>
      <c r="R19" s="15">
        <f>'[1]TCE - ANEXO III - Preencher'!S28</f>
        <v>88.2</v>
      </c>
      <c r="S19" s="16">
        <f t="shared" si="3"/>
        <v>-88.2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90.679999999999993</v>
      </c>
    </row>
    <row r="20" spans="1:28" x14ac:dyDescent="0.2">
      <c r="A20" s="8">
        <f>IFERROR(VLOOKUP(B20,'[1]DADOS (OCULTAR)'!$Q$3:$S$136,3,0),"")</f>
        <v>9767633000528</v>
      </c>
      <c r="B20" s="9" t="str">
        <f>'[1]TCE - ANEXO III - Preencher'!C29</f>
        <v>UPA NOVA DESCOBERTA - CG Nº 008/2022</v>
      </c>
      <c r="C20" s="10"/>
      <c r="D20" s="11" t="str">
        <f>'[1]TCE - ANEXO III - Preencher'!E29</f>
        <v xml:space="preserve">ANDREA CORREIA DE MELO 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516345</v>
      </c>
      <c r="G20" s="13">
        <f>IF('[1]TCE - ANEXO III - Preencher'!H29="","",'[1]TCE - ANEXO III - Preencher'!H29)</f>
        <v>45292</v>
      </c>
      <c r="H20" s="14">
        <f>'[1]TCE - ANEXO III - Preencher'!I29</f>
        <v>0</v>
      </c>
      <c r="I20" s="14">
        <f>'[1]TCE - ANEXO III - Preencher'!J29</f>
        <v>162.85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7.06</v>
      </c>
      <c r="M20" s="15">
        <f t="shared" si="1"/>
        <v>-7.06</v>
      </c>
      <c r="N20" s="15">
        <f>'[1]TCE - ANEXO III - Preencher'!O29</f>
        <v>3.6</v>
      </c>
      <c r="O20" s="15">
        <f>'[1]TCE - ANEXO III - Preencher'!P29</f>
        <v>0</v>
      </c>
      <c r="P20" s="16">
        <f t="shared" si="2"/>
        <v>3.6</v>
      </c>
      <c r="Q20" s="15">
        <f>'[1]TCE - ANEXO III - Preencher'!R29</f>
        <v>0</v>
      </c>
      <c r="R20" s="15">
        <f>'[1]TCE - ANEXO III - Preencher'!S29</f>
        <v>84.72</v>
      </c>
      <c r="S20" s="16">
        <f t="shared" si="3"/>
        <v>-84.72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74.669999999999987</v>
      </c>
    </row>
    <row r="21" spans="1:28" x14ac:dyDescent="0.2">
      <c r="A21" s="8">
        <f>IFERROR(VLOOKUP(B21,'[1]DADOS (OCULTAR)'!$Q$3:$S$136,3,0),"")</f>
        <v>9767633000528</v>
      </c>
      <c r="B21" s="9" t="str">
        <f>'[1]TCE - ANEXO III - Preencher'!C30</f>
        <v>UPA NOVA DESCOBERTA - CG Nº 008/2022</v>
      </c>
      <c r="C21" s="10"/>
      <c r="D21" s="11" t="str">
        <f>'[1]TCE - ANEXO III - Preencher'!E30</f>
        <v>ANDREA PAULA LIRA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45292</v>
      </c>
      <c r="H21" s="14">
        <f>'[1]TCE - ANEXO III - Preencher'!I30</f>
        <v>0</v>
      </c>
      <c r="I21" s="14">
        <f>'[1]TCE - ANEXO III - Preencher'!J30</f>
        <v>204.27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3.6</v>
      </c>
      <c r="O21" s="15">
        <f>'[1]TCE - ANEXO III - Preencher'!P30</f>
        <v>0</v>
      </c>
      <c r="P21" s="16">
        <f t="shared" si="2"/>
        <v>3.6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207.87</v>
      </c>
    </row>
    <row r="22" spans="1:28" x14ac:dyDescent="0.2">
      <c r="A22" s="8">
        <f>IFERROR(VLOOKUP(B22,'[1]DADOS (OCULTAR)'!$Q$3:$S$136,3,0),"")</f>
        <v>9767633000528</v>
      </c>
      <c r="B22" s="9" t="str">
        <f>'[1]TCE - ANEXO III - Preencher'!C31</f>
        <v>UPA NOVA DESCOBERTA - CG Nº 008/2022</v>
      </c>
      <c r="C22" s="10"/>
      <c r="D22" s="11" t="str">
        <f>'[1]TCE - ANEXO III - Preencher'!E31</f>
        <v>ANDREIA CANDIDA LOPES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>
        <f>'[1]TCE - ANEXO III - Preencher'!G31</f>
        <v>252105</v>
      </c>
      <c r="G22" s="13">
        <f>IF('[1]TCE - ANEXO III - Preencher'!H31="","",'[1]TCE - ANEXO III - Preencher'!H31)</f>
        <v>45292</v>
      </c>
      <c r="H22" s="14">
        <f>'[1]TCE - ANEXO III - Preencher'!I31</f>
        <v>0</v>
      </c>
      <c r="I22" s="14">
        <f>'[1]TCE - ANEXO III - Preencher'!J31</f>
        <v>286.33999999999997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7.06</v>
      </c>
      <c r="M22" s="15">
        <f t="shared" si="1"/>
        <v>-7.06</v>
      </c>
      <c r="N22" s="15">
        <f>'[1]TCE - ANEXO III - Preencher'!O31</f>
        <v>3.6</v>
      </c>
      <c r="O22" s="15">
        <f>'[1]TCE - ANEXO III - Preencher'!P31</f>
        <v>0</v>
      </c>
      <c r="P22" s="16">
        <f t="shared" si="2"/>
        <v>3.6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282.88</v>
      </c>
    </row>
    <row r="23" spans="1:28" x14ac:dyDescent="0.2">
      <c r="A23" s="8">
        <f>IFERROR(VLOOKUP(B23,'[1]DADOS (OCULTAR)'!$Q$3:$S$136,3,0),"")</f>
        <v>9767633000528</v>
      </c>
      <c r="B23" s="9" t="str">
        <f>'[1]TCE - ANEXO III - Preencher'!C32</f>
        <v>UPA NOVA DESCOBERTA - CG Nº 008/2022</v>
      </c>
      <c r="C23" s="10"/>
      <c r="D23" s="11" t="str">
        <f>'[1]TCE - ANEXO III - Preencher'!E32</f>
        <v>ANDRESSA ANDRADE DO AMARAL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45292</v>
      </c>
      <c r="H23" s="14">
        <f>'[1]TCE - ANEXO III - Preencher'!I32</f>
        <v>0</v>
      </c>
      <c r="I23" s="14">
        <f>'[1]TCE - ANEXO III - Preencher'!J32</f>
        <v>210.13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3.6</v>
      </c>
      <c r="O23" s="15">
        <f>'[1]TCE - ANEXO III - Preencher'!P32</f>
        <v>0</v>
      </c>
      <c r="P23" s="16">
        <f t="shared" si="2"/>
        <v>3.6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213.73</v>
      </c>
    </row>
    <row r="24" spans="1:28" x14ac:dyDescent="0.2">
      <c r="A24" s="8">
        <f>IFERROR(VLOOKUP(B24,'[1]DADOS (OCULTAR)'!$Q$3:$S$136,3,0),"")</f>
        <v>9767633000528</v>
      </c>
      <c r="B24" s="9" t="str">
        <f>'[1]TCE - ANEXO III - Preencher'!C33</f>
        <v>UPA NOVA DESCOBERTA - CG Nº 008/2022</v>
      </c>
      <c r="C24" s="10"/>
      <c r="D24" s="11" t="str">
        <f>'[1]TCE - ANEXO III - Preencher'!E33</f>
        <v>ANDREZZA HEVELLYN OLIVEIRA DO NASCIMENTO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45292</v>
      </c>
      <c r="H24" s="14">
        <f>'[1]TCE - ANEXO III - Preencher'!I33</f>
        <v>0</v>
      </c>
      <c r="I24" s="14">
        <f>'[1]TCE - ANEXO III - Preencher'!J33</f>
        <v>162.74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7.06</v>
      </c>
      <c r="M24" s="15">
        <f t="shared" si="1"/>
        <v>-7.06</v>
      </c>
      <c r="N24" s="15">
        <f>'[1]TCE - ANEXO III - Preencher'!O33</f>
        <v>3.6</v>
      </c>
      <c r="O24" s="15">
        <f>'[1]TCE - ANEXO III - Preencher'!P33</f>
        <v>0</v>
      </c>
      <c r="P24" s="16">
        <f t="shared" si="2"/>
        <v>3.6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159.28</v>
      </c>
    </row>
    <row r="25" spans="1:28" x14ac:dyDescent="0.2">
      <c r="A25" s="8">
        <f>IFERROR(VLOOKUP(B25,'[1]DADOS (OCULTAR)'!$Q$3:$S$136,3,0),"")</f>
        <v>9767633000528</v>
      </c>
      <c r="B25" s="9" t="str">
        <f>'[1]TCE - ANEXO III - Preencher'!C34</f>
        <v>UPA NOVA DESCOBERTA - CG Nº 008/2022</v>
      </c>
      <c r="C25" s="10"/>
      <c r="D25" s="11" t="str">
        <f>'[1]TCE - ANEXO III - Preencher'!E34</f>
        <v>ANGELA BELO CABRAL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45292</v>
      </c>
      <c r="H25" s="14">
        <f>'[1]TCE - ANEXO III - Preencher'!I34</f>
        <v>0</v>
      </c>
      <c r="I25" s="14">
        <f>'[1]TCE - ANEXO III - Preencher'!J34</f>
        <v>192.12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7.06</v>
      </c>
      <c r="M25" s="15">
        <f t="shared" si="1"/>
        <v>-7.06</v>
      </c>
      <c r="N25" s="15">
        <f>'[1]TCE - ANEXO III - Preencher'!O34</f>
        <v>3.6</v>
      </c>
      <c r="O25" s="15">
        <f>'[1]TCE - ANEXO III - Preencher'!P34</f>
        <v>0</v>
      </c>
      <c r="P25" s="16">
        <f t="shared" si="2"/>
        <v>3.6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188.66</v>
      </c>
    </row>
    <row r="26" spans="1:28" x14ac:dyDescent="0.2">
      <c r="A26" s="8">
        <f>IFERROR(VLOOKUP(B26,'[1]DADOS (OCULTAR)'!$Q$3:$S$136,3,0),"")</f>
        <v>9767633000528</v>
      </c>
      <c r="B26" s="9" t="str">
        <f>'[1]TCE - ANEXO III - Preencher'!C35</f>
        <v>UPA NOVA DESCOBERTA - CG Nº 008/2022</v>
      </c>
      <c r="C26" s="10"/>
      <c r="D26" s="11" t="str">
        <f>'[1]TCE - ANEXO III - Preencher'!E35</f>
        <v>ANGELA VANESSA DO NASCIMENTO VERCOSA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516345</v>
      </c>
      <c r="G26" s="13">
        <f>IF('[1]TCE - ANEXO III - Preencher'!H35="","",'[1]TCE - ANEXO III - Preencher'!H35)</f>
        <v>45292</v>
      </c>
      <c r="H26" s="14">
        <f>'[1]TCE - ANEXO III - Preencher'!I35</f>
        <v>0</v>
      </c>
      <c r="I26" s="14">
        <f>'[1]TCE - ANEXO III - Preencher'!J35</f>
        <v>200.8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3.6</v>
      </c>
      <c r="O26" s="15">
        <f>'[1]TCE - ANEXO III - Preencher'!P35</f>
        <v>0</v>
      </c>
      <c r="P26" s="16">
        <f t="shared" si="2"/>
        <v>3.6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204.4</v>
      </c>
    </row>
    <row r="27" spans="1:28" x14ac:dyDescent="0.2">
      <c r="A27" s="8">
        <f>IFERROR(VLOOKUP(B27,'[1]DADOS (OCULTAR)'!$Q$3:$S$136,3,0),"")</f>
        <v>9767633000528</v>
      </c>
      <c r="B27" s="9" t="str">
        <f>'[1]TCE - ANEXO III - Preencher'!C36</f>
        <v>UPA NOVA DESCOBERTA - CG Nº 008/2022</v>
      </c>
      <c r="C27" s="10"/>
      <c r="D27" s="11" t="str">
        <f>'[1]TCE - ANEXO III - Preencher'!E36</f>
        <v>ANNA CLAUDIA DA SILVA NASCIMENTO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>
        <f>IF('[1]TCE - ANEXO III - Preencher'!H36="","",'[1]TCE - ANEXO III - Preencher'!H36)</f>
        <v>45292</v>
      </c>
      <c r="H27" s="14">
        <f>'[1]TCE - ANEXO III - Preencher'!I36</f>
        <v>0</v>
      </c>
      <c r="I27" s="14">
        <f>'[1]TCE - ANEXO III - Preencher'!J36</f>
        <v>160.09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7.06</v>
      </c>
      <c r="M27" s="15">
        <f t="shared" si="1"/>
        <v>-7.06</v>
      </c>
      <c r="N27" s="15">
        <f>'[1]TCE - ANEXO III - Preencher'!O36</f>
        <v>3.6</v>
      </c>
      <c r="O27" s="15">
        <f>'[1]TCE - ANEXO III - Preencher'!P36</f>
        <v>0</v>
      </c>
      <c r="P27" s="16">
        <f t="shared" si="2"/>
        <v>3.6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156.63</v>
      </c>
    </row>
    <row r="28" spans="1:28" x14ac:dyDescent="0.2">
      <c r="A28" s="8">
        <f>IFERROR(VLOOKUP(B28,'[1]DADOS (OCULTAR)'!$Q$3:$S$136,3,0),"")</f>
        <v>9767633000528</v>
      </c>
      <c r="B28" s="9" t="str">
        <f>'[1]TCE - ANEXO III - Preencher'!C37</f>
        <v>UPA NOVA DESCOBERTA - CG Nº 008/2022</v>
      </c>
      <c r="C28" s="10"/>
      <c r="D28" s="11" t="str">
        <f>'[1]TCE - ANEXO III - Preencher'!E37</f>
        <v>ANNE CAROLINE DORNELAS RAMOS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223405</v>
      </c>
      <c r="G28" s="13">
        <f>IF('[1]TCE - ANEXO III - Preencher'!H37="","",'[1]TCE - ANEXO III - Preencher'!H37)</f>
        <v>45292</v>
      </c>
      <c r="H28" s="14">
        <f>'[1]TCE - ANEXO III - Preencher'!I37</f>
        <v>0</v>
      </c>
      <c r="I28" s="14">
        <f>'[1]TCE - ANEXO III - Preencher'!J37</f>
        <v>373.04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7.06</v>
      </c>
      <c r="M28" s="15">
        <f t="shared" si="1"/>
        <v>-7.06</v>
      </c>
      <c r="N28" s="15">
        <f>'[1]TCE - ANEXO III - Preencher'!O37</f>
        <v>3.6</v>
      </c>
      <c r="O28" s="15">
        <f>'[1]TCE - ANEXO III - Preencher'!P37</f>
        <v>0</v>
      </c>
      <c r="P28" s="16">
        <f t="shared" si="2"/>
        <v>3.6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369.58000000000004</v>
      </c>
    </row>
    <row r="29" spans="1:28" x14ac:dyDescent="0.2">
      <c r="A29" s="8">
        <f>IFERROR(VLOOKUP(B29,'[1]DADOS (OCULTAR)'!$Q$3:$S$136,3,0),"")</f>
        <v>9767633000528</v>
      </c>
      <c r="B29" s="9" t="str">
        <f>'[1]TCE - ANEXO III - Preencher'!C38</f>
        <v>UPA NOVA DESCOBERTA - CG Nº 008/2022</v>
      </c>
      <c r="C29" s="10"/>
      <c r="D29" s="11" t="str">
        <f>'[1]TCE - ANEXO III - Preencher'!E38</f>
        <v>ANNE CATARINA TAVARES DE ARAUJO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251605</v>
      </c>
      <c r="G29" s="13">
        <f>IF('[1]TCE - ANEXO III - Preencher'!H38="","",'[1]TCE - ANEXO III - Preencher'!H38)</f>
        <v>45292</v>
      </c>
      <c r="H29" s="14">
        <f>'[1]TCE - ANEXO III - Preencher'!I38</f>
        <v>0</v>
      </c>
      <c r="I29" s="14">
        <f>'[1]TCE - ANEXO III - Preencher'!J38</f>
        <v>403.76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7.06</v>
      </c>
      <c r="M29" s="15">
        <f t="shared" si="1"/>
        <v>-7.06</v>
      </c>
      <c r="N29" s="15">
        <f>'[1]TCE - ANEXO III - Preencher'!O38</f>
        <v>3.6</v>
      </c>
      <c r="O29" s="15">
        <f>'[1]TCE - ANEXO III - Preencher'!P38</f>
        <v>0</v>
      </c>
      <c r="P29" s="16">
        <f t="shared" si="2"/>
        <v>3.6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400.3</v>
      </c>
    </row>
    <row r="30" spans="1:28" x14ac:dyDescent="0.2">
      <c r="A30" s="8">
        <f>IFERROR(VLOOKUP(B30,'[1]DADOS (OCULTAR)'!$Q$3:$S$136,3,0),"")</f>
        <v>9767633000528</v>
      </c>
      <c r="B30" s="9" t="str">
        <f>'[1]TCE - ANEXO III - Preencher'!C39</f>
        <v>UPA NOVA DESCOBERTA - CG Nº 008/2022</v>
      </c>
      <c r="C30" s="10"/>
      <c r="D30" s="11" t="str">
        <f>'[1]TCE - ANEXO III - Preencher'!E39</f>
        <v>AURELANE CRISTINA LIRA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324205</v>
      </c>
      <c r="G30" s="13">
        <f>IF('[1]TCE - ANEXO III - Preencher'!H39="","",'[1]TCE - ANEXO III - Preencher'!H39)</f>
        <v>45292</v>
      </c>
      <c r="H30" s="14">
        <f>'[1]TCE - ANEXO III - Preencher'!I39</f>
        <v>0</v>
      </c>
      <c r="I30" s="14">
        <f>'[1]TCE - ANEXO III - Preencher'!J39</f>
        <v>164.07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7.06</v>
      </c>
      <c r="M30" s="15">
        <f t="shared" si="1"/>
        <v>-7.06</v>
      </c>
      <c r="N30" s="15">
        <f>'[1]TCE - ANEXO III - Preencher'!O39</f>
        <v>3.6</v>
      </c>
      <c r="O30" s="15">
        <f>'[1]TCE - ANEXO III - Preencher'!P39</f>
        <v>0</v>
      </c>
      <c r="P30" s="16">
        <f t="shared" si="2"/>
        <v>3.6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160.60999999999999</v>
      </c>
    </row>
    <row r="31" spans="1:28" x14ac:dyDescent="0.2">
      <c r="A31" s="8">
        <f>IFERROR(VLOOKUP(B31,'[1]DADOS (OCULTAR)'!$Q$3:$S$136,3,0),"")</f>
        <v>9767633000528</v>
      </c>
      <c r="B31" s="9" t="str">
        <f>'[1]TCE - ANEXO III - Preencher'!C40</f>
        <v>UPA NOVA DESCOBERTA - CG Nº 008/2022</v>
      </c>
      <c r="C31" s="10"/>
      <c r="D31" s="11" t="str">
        <f>'[1]TCE - ANEXO III - Preencher'!E40</f>
        <v>AURINEIDE FRANCISCA ELIAS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223505</v>
      </c>
      <c r="G31" s="13">
        <f>IF('[1]TCE - ANEXO III - Preencher'!H40="","",'[1]TCE - ANEXO III - Preencher'!H40)</f>
        <v>45292</v>
      </c>
      <c r="H31" s="14">
        <f>'[1]TCE - ANEXO III - Preencher'!I40</f>
        <v>0</v>
      </c>
      <c r="I31" s="14">
        <f>'[1]TCE - ANEXO III - Preencher'!J40</f>
        <v>313.61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4.3600000000000003</v>
      </c>
      <c r="M31" s="15">
        <f t="shared" si="1"/>
        <v>-4.3600000000000003</v>
      </c>
      <c r="N31" s="15">
        <f>'[1]TCE - ANEXO III - Preencher'!O40</f>
        <v>3.6</v>
      </c>
      <c r="O31" s="15">
        <f>'[1]TCE - ANEXO III - Preencher'!P40</f>
        <v>0</v>
      </c>
      <c r="P31" s="16">
        <f t="shared" si="2"/>
        <v>3.6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120.26</v>
      </c>
      <c r="U31" s="15">
        <f>'[1]TCE - ANEXO III - Preencher'!V40</f>
        <v>0</v>
      </c>
      <c r="V31" s="16">
        <f t="shared" si="4"/>
        <v>120.26</v>
      </c>
      <c r="W31" s="17" t="str">
        <f>IF('[1]TCE - ANEXO III - Preencher'!X40="","",'[1]TCE - ANEXO III - Preencher'!X40)</f>
        <v>AUXILIO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433.11</v>
      </c>
    </row>
    <row r="32" spans="1:28" x14ac:dyDescent="0.2">
      <c r="A32" s="8">
        <f>IFERROR(VLOOKUP(B32,'[1]DADOS (OCULTAR)'!$Q$3:$S$136,3,0),"")</f>
        <v>9767633000528</v>
      </c>
      <c r="B32" s="9" t="str">
        <f>'[1]TCE - ANEXO III - Preencher'!C41</f>
        <v>UPA NOVA DESCOBERTA - CG Nº 008/2022</v>
      </c>
      <c r="C32" s="10"/>
      <c r="D32" s="11" t="str">
        <f>'[1]TCE - ANEXO III - Preencher'!E41</f>
        <v>BRUNA HIPOLITO MOREIRA REIS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223505</v>
      </c>
      <c r="G32" s="13">
        <f>IF('[1]TCE - ANEXO III - Preencher'!H41="","",'[1]TCE - ANEXO III - Preencher'!H41)</f>
        <v>45292</v>
      </c>
      <c r="H32" s="14">
        <f>'[1]TCE - ANEXO III - Preencher'!I41</f>
        <v>0</v>
      </c>
      <c r="I32" s="14">
        <f>'[1]TCE - ANEXO III - Preencher'!J41</f>
        <v>253.3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3.05</v>
      </c>
      <c r="M32" s="15">
        <f t="shared" si="1"/>
        <v>-3.05</v>
      </c>
      <c r="N32" s="15">
        <f>'[1]TCE - ANEXO III - Preencher'!O41</f>
        <v>3.6</v>
      </c>
      <c r="O32" s="15">
        <f>'[1]TCE - ANEXO III - Preencher'!P41</f>
        <v>0</v>
      </c>
      <c r="P32" s="16">
        <f t="shared" si="2"/>
        <v>3.6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120.26</v>
      </c>
      <c r="U32" s="15">
        <f>'[1]TCE - ANEXO III - Preencher'!V41</f>
        <v>0</v>
      </c>
      <c r="V32" s="16">
        <f t="shared" si="4"/>
        <v>120.26</v>
      </c>
      <c r="W32" s="17" t="str">
        <f>IF('[1]TCE - ANEXO III - Preencher'!X41="","",'[1]TCE - ANEXO III - Preencher'!X41)</f>
        <v>AUXILIO CRECHE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374.11</v>
      </c>
    </row>
    <row r="33" spans="1:28" x14ac:dyDescent="0.2">
      <c r="A33" s="8">
        <f>IFERROR(VLOOKUP(B33,'[1]DADOS (OCULTAR)'!$Q$3:$S$136,3,0),"")</f>
        <v>9767633000528</v>
      </c>
      <c r="B33" s="9" t="str">
        <f>'[1]TCE - ANEXO III - Preencher'!C42</f>
        <v>UPA NOVA DESCOBERTA - CG Nº 008/2022</v>
      </c>
      <c r="C33" s="10"/>
      <c r="D33" s="11" t="str">
        <f>'[1]TCE - ANEXO III - Preencher'!E42</f>
        <v>CAIO HENRIQUE CAVALCANTI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411005</v>
      </c>
      <c r="G33" s="13">
        <f>IF('[1]TCE - ANEXO III - Preencher'!H42="","",'[1]TCE - ANEXO III - Preencher'!H42)</f>
        <v>45292</v>
      </c>
      <c r="H33" s="14">
        <f>'[1]TCE - ANEXO III - Preencher'!I42</f>
        <v>0</v>
      </c>
      <c r="I33" s="14">
        <f>'[1]TCE - ANEXO III - Preencher'!J42</f>
        <v>51.36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3.6</v>
      </c>
      <c r="O33" s="15">
        <f>'[1]TCE - ANEXO III - Preencher'!P42</f>
        <v>0</v>
      </c>
      <c r="P33" s="16">
        <f t="shared" si="2"/>
        <v>3.6</v>
      </c>
      <c r="Q33" s="15">
        <f>'[1]TCE - ANEXO III - Preencher'!R42</f>
        <v>0</v>
      </c>
      <c r="R33" s="15">
        <f>'[1]TCE - ANEXO III - Preencher'!S42</f>
        <v>38.520000000000003</v>
      </c>
      <c r="S33" s="16">
        <f t="shared" si="3"/>
        <v>-38.520000000000003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16.439999999999998</v>
      </c>
    </row>
    <row r="34" spans="1:28" x14ac:dyDescent="0.2">
      <c r="A34" s="8">
        <f>IFERROR(VLOOKUP(B34,'[1]DADOS (OCULTAR)'!$Q$3:$S$136,3,0),"")</f>
        <v>9767633000528</v>
      </c>
      <c r="B34" s="9" t="str">
        <f>'[1]TCE - ANEXO III - Preencher'!C43</f>
        <v>UPA NOVA DESCOBERTA - CG Nº 008/2022</v>
      </c>
      <c r="C34" s="10"/>
      <c r="D34" s="11" t="str">
        <f>'[1]TCE - ANEXO III - Preencher'!E43</f>
        <v>CARMEM REGINA ALVES SENA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223505</v>
      </c>
      <c r="G34" s="13">
        <f>IF('[1]TCE - ANEXO III - Preencher'!H43="","",'[1]TCE - ANEXO III - Preencher'!H43)</f>
        <v>45292</v>
      </c>
      <c r="H34" s="14">
        <f>'[1]TCE - ANEXO III - Preencher'!I43</f>
        <v>0</v>
      </c>
      <c r="I34" s="14">
        <f>'[1]TCE - ANEXO III - Preencher'!J43</f>
        <v>309.97000000000003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3.59</v>
      </c>
      <c r="M34" s="15">
        <f t="shared" si="1"/>
        <v>-3.59</v>
      </c>
      <c r="N34" s="15">
        <f>'[1]TCE - ANEXO III - Preencher'!O43</f>
        <v>3.6</v>
      </c>
      <c r="O34" s="15">
        <f>'[1]TCE - ANEXO III - Preencher'!P43</f>
        <v>0</v>
      </c>
      <c r="P34" s="16">
        <f t="shared" si="2"/>
        <v>3.6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309.98000000000008</v>
      </c>
    </row>
    <row r="35" spans="1:28" x14ac:dyDescent="0.2">
      <c r="A35" s="8">
        <f>IFERROR(VLOOKUP(B35,'[1]DADOS (OCULTAR)'!$Q$3:$S$136,3,0),"")</f>
        <v>9767633000528</v>
      </c>
      <c r="B35" s="9" t="str">
        <f>'[1]TCE - ANEXO III - Preencher'!C44</f>
        <v>UPA NOVA DESCOBERTA - CG Nº 008/2022</v>
      </c>
      <c r="C35" s="10"/>
      <c r="D35" s="11" t="str">
        <f>'[1]TCE - ANEXO III - Preencher'!E44</f>
        <v>CLEIDE MARIA DA SILVA BEZERRA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422110</v>
      </c>
      <c r="G35" s="13">
        <f>IF('[1]TCE - ANEXO III - Preencher'!H44="","",'[1]TCE - ANEXO III - Preencher'!H44)</f>
        <v>45292</v>
      </c>
      <c r="H35" s="14">
        <f>'[1]TCE - ANEXO III - Preencher'!I44</f>
        <v>0</v>
      </c>
      <c r="I35" s="14">
        <f>'[1]TCE - ANEXO III - Preencher'!J44</f>
        <v>189.34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7.06</v>
      </c>
      <c r="M35" s="15">
        <f t="shared" si="1"/>
        <v>-7.06</v>
      </c>
      <c r="N35" s="15">
        <f>'[1]TCE - ANEXO III - Preencher'!O44</f>
        <v>3.6</v>
      </c>
      <c r="O35" s="15">
        <f>'[1]TCE - ANEXO III - Preencher'!P44</f>
        <v>0</v>
      </c>
      <c r="P35" s="16">
        <f t="shared" si="2"/>
        <v>3.6</v>
      </c>
      <c r="Q35" s="15">
        <f>'[1]TCE - ANEXO III - Preencher'!R44</f>
        <v>0</v>
      </c>
      <c r="R35" s="15">
        <f>'[1]TCE - ANEXO III - Preencher'!S44</f>
        <v>84.72</v>
      </c>
      <c r="S35" s="16">
        <f t="shared" si="3"/>
        <v>-84.72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101.16</v>
      </c>
    </row>
    <row r="36" spans="1:28" x14ac:dyDescent="0.2">
      <c r="A36" s="8">
        <f>IFERROR(VLOOKUP(B36,'[1]DADOS (OCULTAR)'!$Q$3:$S$136,3,0),"")</f>
        <v>9767633000528</v>
      </c>
      <c r="B36" s="9" t="str">
        <f>'[1]TCE - ANEXO III - Preencher'!C45</f>
        <v>UPA NOVA DESCOBERTA - CG Nº 008/2022</v>
      </c>
      <c r="C36" s="10"/>
      <c r="D36" s="11" t="str">
        <f>'[1]TCE - ANEXO III - Preencher'!E45</f>
        <v>CLEITON TRAJANO PINHEIRO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521130</v>
      </c>
      <c r="G36" s="13">
        <f>IF('[1]TCE - ANEXO III - Preencher'!H45="","",'[1]TCE - ANEXO III - Preencher'!H45)</f>
        <v>45292</v>
      </c>
      <c r="H36" s="14">
        <f>'[1]TCE - ANEXO III - Preencher'!I45</f>
        <v>0</v>
      </c>
      <c r="I36" s="14">
        <f>'[1]TCE - ANEXO III - Preencher'!J45</f>
        <v>175.79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7.06</v>
      </c>
      <c r="M36" s="15">
        <f t="shared" si="1"/>
        <v>-7.06</v>
      </c>
      <c r="N36" s="15">
        <f>'[1]TCE - ANEXO III - Preencher'!O45</f>
        <v>3.6</v>
      </c>
      <c r="O36" s="15">
        <f>'[1]TCE - ANEXO III - Preencher'!P45</f>
        <v>0</v>
      </c>
      <c r="P36" s="16">
        <f t="shared" si="2"/>
        <v>3.6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172.32999999999998</v>
      </c>
    </row>
    <row r="37" spans="1:28" x14ac:dyDescent="0.2">
      <c r="A37" s="8">
        <f>IFERROR(VLOOKUP(B37,'[1]DADOS (OCULTAR)'!$Q$3:$S$136,3,0),"")</f>
        <v>9767633000528</v>
      </c>
      <c r="B37" s="9" t="str">
        <f>'[1]TCE - ANEXO III - Preencher'!C46</f>
        <v>UPA NOVA DESCOBERTA - CG Nº 008/2022</v>
      </c>
      <c r="C37" s="10"/>
      <c r="D37" s="11" t="str">
        <f>'[1]TCE - ANEXO III - Preencher'!E46</f>
        <v>CRISTIANE CORREIA LIMA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517410</v>
      </c>
      <c r="G37" s="13">
        <f>IF('[1]TCE - ANEXO III - Preencher'!H46="","",'[1]TCE - ANEXO III - Preencher'!H46)</f>
        <v>45292</v>
      </c>
      <c r="H37" s="14">
        <f>'[1]TCE - ANEXO III - Preencher'!I46</f>
        <v>0</v>
      </c>
      <c r="I37" s="14">
        <f>'[1]TCE - ANEXO III - Preencher'!J46</f>
        <v>183.85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7.06</v>
      </c>
      <c r="M37" s="15">
        <f t="shared" si="1"/>
        <v>-7.06</v>
      </c>
      <c r="N37" s="15">
        <f>'[1]TCE - ANEXO III - Preencher'!O46</f>
        <v>3.6</v>
      </c>
      <c r="O37" s="15">
        <f>'[1]TCE - ANEXO III - Preencher'!P46</f>
        <v>0</v>
      </c>
      <c r="P37" s="16">
        <f t="shared" si="2"/>
        <v>3.6</v>
      </c>
      <c r="Q37" s="15">
        <f>'[1]TCE - ANEXO III - Preencher'!R46</f>
        <v>0</v>
      </c>
      <c r="R37" s="15">
        <f>'[1]TCE - ANEXO III - Preencher'!S46</f>
        <v>84.72</v>
      </c>
      <c r="S37" s="16">
        <f t="shared" si="3"/>
        <v>-84.72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95.669999999999987</v>
      </c>
    </row>
    <row r="38" spans="1:28" x14ac:dyDescent="0.2">
      <c r="A38" s="8">
        <f>IFERROR(VLOOKUP(B38,'[1]DADOS (OCULTAR)'!$Q$3:$S$136,3,0),"")</f>
        <v>9767633000528</v>
      </c>
      <c r="B38" s="9" t="str">
        <f>'[1]TCE - ANEXO III - Preencher'!C47</f>
        <v>UPA NOVA DESCOBERTA - CG Nº 008/2022</v>
      </c>
      <c r="C38" s="10"/>
      <c r="D38" s="11" t="str">
        <f>'[1]TCE - ANEXO III - Preencher'!E47</f>
        <v>CRISTIANE MARIA DA S OLIVEIRA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322205</v>
      </c>
      <c r="G38" s="13">
        <f>IF('[1]TCE - ANEXO III - Preencher'!H47="","",'[1]TCE - ANEXO III - Preencher'!H47)</f>
        <v>45292</v>
      </c>
      <c r="H38" s="14">
        <f>'[1]TCE - ANEXO III - Preencher'!I47</f>
        <v>0</v>
      </c>
      <c r="I38" s="14">
        <f>'[1]TCE - ANEXO III - Preencher'!J47</f>
        <v>175.32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7.06</v>
      </c>
      <c r="M38" s="15">
        <f t="shared" si="1"/>
        <v>-7.06</v>
      </c>
      <c r="N38" s="15">
        <f>'[1]TCE - ANEXO III - Preencher'!O47</f>
        <v>3.6</v>
      </c>
      <c r="O38" s="15">
        <f>'[1]TCE - ANEXO III - Preencher'!P47</f>
        <v>0</v>
      </c>
      <c r="P38" s="16">
        <f t="shared" si="2"/>
        <v>3.6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171.85999999999999</v>
      </c>
    </row>
    <row r="39" spans="1:28" x14ac:dyDescent="0.2">
      <c r="A39" s="8">
        <f>IFERROR(VLOOKUP(B39,'[1]DADOS (OCULTAR)'!$Q$3:$S$136,3,0),"")</f>
        <v>9767633000528</v>
      </c>
      <c r="B39" s="9" t="str">
        <f>'[1]TCE - ANEXO III - Preencher'!C48</f>
        <v>UPA NOVA DESCOBERTA - CG Nº 008/2022</v>
      </c>
      <c r="C39" s="10"/>
      <c r="D39" s="11" t="str">
        <f>'[1]TCE - ANEXO III - Preencher'!E48</f>
        <v>CYBELLE SUZELY FONSECA ALHEIROS DIAS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223505</v>
      </c>
      <c r="G39" s="13">
        <f>IF('[1]TCE - ANEXO III - Preencher'!H48="","",'[1]TCE - ANEXO III - Preencher'!H48)</f>
        <v>45292</v>
      </c>
      <c r="H39" s="14">
        <f>'[1]TCE - ANEXO III - Preencher'!I48</f>
        <v>0</v>
      </c>
      <c r="I39" s="14">
        <f>'[1]TCE - ANEXO III - Preencher'!J48</f>
        <v>318.01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4.1100000000000003</v>
      </c>
      <c r="M39" s="15">
        <f t="shared" si="1"/>
        <v>-4.1100000000000003</v>
      </c>
      <c r="N39" s="15">
        <f>'[1]TCE - ANEXO III - Preencher'!O48</f>
        <v>3.6</v>
      </c>
      <c r="O39" s="15">
        <f>'[1]TCE - ANEXO III - Preencher'!P48</f>
        <v>0</v>
      </c>
      <c r="P39" s="16">
        <f t="shared" si="2"/>
        <v>3.6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317.5</v>
      </c>
    </row>
    <row r="40" spans="1:28" x14ac:dyDescent="0.2">
      <c r="A40" s="8">
        <f>IFERROR(VLOOKUP(B40,'[1]DADOS (OCULTAR)'!$Q$3:$S$136,3,0),"")</f>
        <v>9767633000528</v>
      </c>
      <c r="B40" s="9" t="str">
        <f>'[1]TCE - ANEXO III - Preencher'!C49</f>
        <v>UPA NOVA DESCOBERTA - CG Nº 008/2022</v>
      </c>
      <c r="C40" s="10"/>
      <c r="D40" s="11" t="str">
        <f>'[1]TCE - ANEXO III - Preencher'!E49</f>
        <v>DANIEL AKEL PEREIRA DE ARAUJO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410105</v>
      </c>
      <c r="G40" s="13">
        <f>IF('[1]TCE - ANEXO III - Preencher'!H49="","",'[1]TCE - ANEXO III - Preencher'!H49)</f>
        <v>45292</v>
      </c>
      <c r="H40" s="14">
        <f>'[1]TCE - ANEXO III - Preencher'!I49</f>
        <v>0</v>
      </c>
      <c r="I40" s="14">
        <f>'[1]TCE - ANEXO III - Preencher'!J49</f>
        <v>1742.98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7.06</v>
      </c>
      <c r="M40" s="15">
        <f t="shared" si="1"/>
        <v>-7.06</v>
      </c>
      <c r="N40" s="15">
        <f>'[1]TCE - ANEXO III - Preencher'!O49</f>
        <v>3.6</v>
      </c>
      <c r="O40" s="15">
        <f>'[1]TCE - ANEXO III - Preencher'!P49</f>
        <v>0</v>
      </c>
      <c r="P40" s="16">
        <f t="shared" si="2"/>
        <v>3.6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1739.52</v>
      </c>
    </row>
    <row r="41" spans="1:28" x14ac:dyDescent="0.2">
      <c r="A41" s="8">
        <f>IFERROR(VLOOKUP(B41,'[1]DADOS (OCULTAR)'!$Q$3:$S$136,3,0),"")</f>
        <v>9767633000528</v>
      </c>
      <c r="B41" s="9" t="str">
        <f>'[1]TCE - ANEXO III - Preencher'!C50</f>
        <v>UPA NOVA DESCOBERTA - CG Nº 008/2022</v>
      </c>
      <c r="C41" s="10"/>
      <c r="D41" s="11" t="str">
        <f>'[1]TCE - ANEXO III - Preencher'!E50</f>
        <v xml:space="preserve">DANIEL DE MELO PRAZERES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322605</v>
      </c>
      <c r="G41" s="13">
        <f>IF('[1]TCE - ANEXO III - Preencher'!H50="","",'[1]TCE - ANEXO III - Preencher'!H50)</f>
        <v>45292</v>
      </c>
      <c r="H41" s="14">
        <f>'[1]TCE - ANEXO III - Preencher'!I50</f>
        <v>0</v>
      </c>
      <c r="I41" s="14">
        <f>'[1]TCE - ANEXO III - Preencher'!J50</f>
        <v>147.56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7.06</v>
      </c>
      <c r="M41" s="15">
        <f t="shared" si="1"/>
        <v>-7.06</v>
      </c>
      <c r="N41" s="15">
        <f>'[1]TCE - ANEXO III - Preencher'!O50</f>
        <v>3.6</v>
      </c>
      <c r="O41" s="15">
        <f>'[1]TCE - ANEXO III - Preencher'!P50</f>
        <v>0</v>
      </c>
      <c r="P41" s="16">
        <f t="shared" si="2"/>
        <v>3.6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144.1</v>
      </c>
    </row>
    <row r="42" spans="1:28" x14ac:dyDescent="0.2">
      <c r="A42" s="8">
        <f>IFERROR(VLOOKUP(B42,'[1]DADOS (OCULTAR)'!$Q$3:$S$136,3,0),"")</f>
        <v>9767633000528</v>
      </c>
      <c r="B42" s="9" t="str">
        <f>'[1]TCE - ANEXO III - Preencher'!C51</f>
        <v>UPA NOVA DESCOBERTA - CG Nº 008/2022</v>
      </c>
      <c r="C42" s="10"/>
      <c r="D42" s="11" t="str">
        <f>'[1]TCE - ANEXO III - Preencher'!E51</f>
        <v>DANIELA JACOB MAYRINCK GOMES DA FONSECA</v>
      </c>
      <c r="E42" s="9" t="str">
        <f>IF('[1]TCE - ANEXO III - Preencher'!F51="4 - Assistência Odontológica","2 - Outros Profissionais da Saúde",'[1]TCE - ANEXO III - Preencher'!F51)</f>
        <v>1 - Médico</v>
      </c>
      <c r="F42" s="12">
        <f>'[1]TCE - ANEXO III - Preencher'!G51</f>
        <v>225125</v>
      </c>
      <c r="G42" s="13">
        <f>IF('[1]TCE - ANEXO III - Preencher'!H51="","",'[1]TCE - ANEXO III - Preencher'!H51)</f>
        <v>45292</v>
      </c>
      <c r="H42" s="14">
        <f>'[1]TCE - ANEXO III - Preencher'!I51</f>
        <v>0</v>
      </c>
      <c r="I42" s="14">
        <f>'[1]TCE - ANEXO III - Preencher'!J51</f>
        <v>2027.94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7.06</v>
      </c>
      <c r="M42" s="15">
        <f t="shared" si="1"/>
        <v>-7.06</v>
      </c>
      <c r="N42" s="15">
        <f>'[1]TCE - ANEXO III - Preencher'!O51</f>
        <v>3.6</v>
      </c>
      <c r="O42" s="15">
        <f>'[1]TCE - ANEXO III - Preencher'!P51</f>
        <v>0</v>
      </c>
      <c r="P42" s="16">
        <f t="shared" si="2"/>
        <v>3.6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2024.48</v>
      </c>
    </row>
    <row r="43" spans="1:28" x14ac:dyDescent="0.2">
      <c r="A43" s="8">
        <f>IFERROR(VLOOKUP(B43,'[1]DADOS (OCULTAR)'!$Q$3:$S$136,3,0),"")</f>
        <v>9767633000528</v>
      </c>
      <c r="B43" s="9" t="str">
        <f>'[1]TCE - ANEXO III - Preencher'!C52</f>
        <v>UPA NOVA DESCOBERTA - CG Nº 008/2022</v>
      </c>
      <c r="C43" s="10"/>
      <c r="D43" s="11" t="str">
        <f>'[1]TCE - ANEXO III - Preencher'!E52</f>
        <v>DANIELLE MARIA PESSOA VERAS DE QUEIROZ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410105</v>
      </c>
      <c r="G43" s="13">
        <f>IF('[1]TCE - ANEXO III - Preencher'!H52="","",'[1]TCE - ANEXO III - Preencher'!H52)</f>
        <v>45292</v>
      </c>
      <c r="H43" s="14">
        <f>'[1]TCE - ANEXO III - Preencher'!I52</f>
        <v>0</v>
      </c>
      <c r="I43" s="14">
        <f>'[1]TCE - ANEXO III - Preencher'!J52</f>
        <v>1039.23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3.6</v>
      </c>
      <c r="O43" s="15">
        <f>'[1]TCE - ANEXO III - Preencher'!P52</f>
        <v>0</v>
      </c>
      <c r="P43" s="16">
        <f t="shared" si="2"/>
        <v>3.6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1042.83</v>
      </c>
    </row>
    <row r="44" spans="1:28" x14ac:dyDescent="0.2">
      <c r="A44" s="8">
        <f>IFERROR(VLOOKUP(B44,'[1]DADOS (OCULTAR)'!$Q$3:$S$136,3,0),"")</f>
        <v>9767633000528</v>
      </c>
      <c r="B44" s="9" t="str">
        <f>'[1]TCE - ANEXO III - Preencher'!C53</f>
        <v>UPA NOVA DESCOBERTA - CG Nº 008/2022</v>
      </c>
      <c r="C44" s="10"/>
      <c r="D44" s="11" t="str">
        <f>'[1]TCE - ANEXO III - Preencher'!E53</f>
        <v>DANIELLE MOREIRA BRASIL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223505</v>
      </c>
      <c r="G44" s="13">
        <f>IF('[1]TCE - ANEXO III - Preencher'!H53="","",'[1]TCE - ANEXO III - Preencher'!H53)</f>
        <v>45292</v>
      </c>
      <c r="H44" s="14">
        <f>'[1]TCE - ANEXO III - Preencher'!I53</f>
        <v>0</v>
      </c>
      <c r="I44" s="14">
        <f>'[1]TCE - ANEXO III - Preencher'!J53</f>
        <v>225.6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3.36</v>
      </c>
      <c r="M44" s="15">
        <f t="shared" si="1"/>
        <v>-3.36</v>
      </c>
      <c r="N44" s="15">
        <f>'[1]TCE - ANEXO III - Preencher'!O53</f>
        <v>3.6</v>
      </c>
      <c r="O44" s="15">
        <f>'[1]TCE - ANEXO III - Preencher'!P53</f>
        <v>0</v>
      </c>
      <c r="P44" s="16">
        <f t="shared" si="2"/>
        <v>3.6</v>
      </c>
      <c r="Q44" s="15">
        <f>'[1]TCE - ANEXO III - Preencher'!R53</f>
        <v>0</v>
      </c>
      <c r="R44" s="15">
        <f>'[1]TCE - ANEXO III - Preencher'!S53</f>
        <v>134.25</v>
      </c>
      <c r="S44" s="16">
        <f t="shared" si="3"/>
        <v>-134.25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91.589999999999975</v>
      </c>
    </row>
    <row r="45" spans="1:28" x14ac:dyDescent="0.2">
      <c r="A45" s="8">
        <f>IFERROR(VLOOKUP(B45,'[1]DADOS (OCULTAR)'!$Q$3:$S$136,3,0),"")</f>
        <v>9767633000528</v>
      </c>
      <c r="B45" s="9" t="str">
        <f>'[1]TCE - ANEXO III - Preencher'!C54</f>
        <v>UPA NOVA DESCOBERTA - CG Nº 008/2022</v>
      </c>
      <c r="C45" s="10"/>
      <c r="D45" s="11" t="str">
        <f>'[1]TCE - ANEXO III - Preencher'!E54</f>
        <v>DAVI MIGUEL DA SILVA OLIVEIRA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521130</v>
      </c>
      <c r="G45" s="13">
        <f>IF('[1]TCE - ANEXO III - Preencher'!H54="","",'[1]TCE - ANEXO III - Preencher'!H54)</f>
        <v>45292</v>
      </c>
      <c r="H45" s="14">
        <f>'[1]TCE - ANEXO III - Preencher'!I54</f>
        <v>0</v>
      </c>
      <c r="I45" s="14">
        <f>'[1]TCE - ANEXO III - Preencher'!J54</f>
        <v>135.55000000000001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7.06</v>
      </c>
      <c r="M45" s="15">
        <f t="shared" si="1"/>
        <v>-7.06</v>
      </c>
      <c r="N45" s="15">
        <f>'[1]TCE - ANEXO III - Preencher'!O54</f>
        <v>3.6</v>
      </c>
      <c r="O45" s="15">
        <f>'[1]TCE - ANEXO III - Preencher'!P54</f>
        <v>0</v>
      </c>
      <c r="P45" s="16">
        <f t="shared" si="2"/>
        <v>3.6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132.09</v>
      </c>
    </row>
    <row r="46" spans="1:28" x14ac:dyDescent="0.2">
      <c r="A46" s="8">
        <f>IFERROR(VLOOKUP(B46,'[1]DADOS (OCULTAR)'!$Q$3:$S$136,3,0),"")</f>
        <v>9767633000528</v>
      </c>
      <c r="B46" s="9" t="str">
        <f>'[1]TCE - ANEXO III - Preencher'!C55</f>
        <v>UPA NOVA DESCOBERTA - CG Nº 008/2022</v>
      </c>
      <c r="C46" s="10"/>
      <c r="D46" s="11" t="str">
        <f>'[1]TCE - ANEXO III - Preencher'!E55</f>
        <v>DAYGRID SIMONE BARROS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45292</v>
      </c>
      <c r="H46" s="14">
        <f>'[1]TCE - ANEXO III - Preencher'!I55</f>
        <v>0</v>
      </c>
      <c r="I46" s="14">
        <f>'[1]TCE - ANEXO III - Preencher'!J55</f>
        <v>182.68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7.06</v>
      </c>
      <c r="M46" s="15">
        <f t="shared" si="1"/>
        <v>-7.06</v>
      </c>
      <c r="N46" s="15">
        <f>'[1]TCE - ANEXO III - Preencher'!O55</f>
        <v>3.6</v>
      </c>
      <c r="O46" s="15">
        <f>'[1]TCE - ANEXO III - Preencher'!P55</f>
        <v>0</v>
      </c>
      <c r="P46" s="16">
        <f t="shared" si="2"/>
        <v>3.6</v>
      </c>
      <c r="Q46" s="15">
        <f>'[1]TCE - ANEXO III - Preencher'!R55</f>
        <v>0</v>
      </c>
      <c r="R46" s="15">
        <f>'[1]TCE - ANEXO III - Preencher'!S55</f>
        <v>67.62</v>
      </c>
      <c r="S46" s="16">
        <f t="shared" si="3"/>
        <v>-67.62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111.6</v>
      </c>
    </row>
    <row r="47" spans="1:28" x14ac:dyDescent="0.2">
      <c r="A47" s="8">
        <f>IFERROR(VLOOKUP(B47,'[1]DADOS (OCULTAR)'!$Q$3:$S$136,3,0),"")</f>
        <v>9767633000528</v>
      </c>
      <c r="B47" s="9" t="str">
        <f>'[1]TCE - ANEXO III - Preencher'!C56</f>
        <v>UPA NOVA DESCOBERTA - CG Nº 008/2022</v>
      </c>
      <c r="C47" s="10"/>
      <c r="D47" s="11" t="str">
        <f>'[1]TCE - ANEXO III - Preencher'!E56</f>
        <v>DEBORA PEREIRA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45292</v>
      </c>
      <c r="H47" s="14">
        <f>'[1]TCE - ANEXO III - Preencher'!I56</f>
        <v>0</v>
      </c>
      <c r="I47" s="14">
        <f>'[1]TCE - ANEXO III - Preencher'!J56</f>
        <v>148.33000000000001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7.06</v>
      </c>
      <c r="M47" s="15">
        <f t="shared" si="1"/>
        <v>-7.06</v>
      </c>
      <c r="N47" s="15">
        <f>'[1]TCE - ANEXO III - Preencher'!O56</f>
        <v>3.6</v>
      </c>
      <c r="O47" s="15">
        <f>'[1]TCE - ANEXO III - Preencher'!P56</f>
        <v>0</v>
      </c>
      <c r="P47" s="16">
        <f t="shared" si="2"/>
        <v>3.6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144.87</v>
      </c>
    </row>
    <row r="48" spans="1:28" x14ac:dyDescent="0.2">
      <c r="A48" s="8">
        <f>IFERROR(VLOOKUP(B48,'[1]DADOS (OCULTAR)'!$Q$3:$S$136,3,0),"")</f>
        <v>9767633000528</v>
      </c>
      <c r="B48" s="9" t="str">
        <f>'[1]TCE - ANEXO III - Preencher'!C57</f>
        <v>UPA NOVA DESCOBERTA - CG Nº 008/2022</v>
      </c>
      <c r="C48" s="10"/>
      <c r="D48" s="11" t="str">
        <f>'[1]TCE - ANEXO III - Preencher'!E57</f>
        <v>DEILSON JOSE FERREIRA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45292</v>
      </c>
      <c r="H48" s="14">
        <f>'[1]TCE - ANEXO III - Preencher'!I57</f>
        <v>0</v>
      </c>
      <c r="I48" s="14">
        <f>'[1]TCE - ANEXO III - Preencher'!J57</f>
        <v>154.22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7.06</v>
      </c>
      <c r="M48" s="15">
        <f t="shared" si="1"/>
        <v>-7.06</v>
      </c>
      <c r="N48" s="15">
        <f>'[1]TCE - ANEXO III - Preencher'!O57</f>
        <v>3.6</v>
      </c>
      <c r="O48" s="15">
        <f>'[1]TCE - ANEXO III - Preencher'!P57</f>
        <v>0</v>
      </c>
      <c r="P48" s="16">
        <f t="shared" si="2"/>
        <v>3.6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150.76</v>
      </c>
    </row>
    <row r="49" spans="1:28" x14ac:dyDescent="0.2">
      <c r="A49" s="8">
        <f>IFERROR(VLOOKUP(B49,'[1]DADOS (OCULTAR)'!$Q$3:$S$136,3,0),"")</f>
        <v>9767633000528</v>
      </c>
      <c r="B49" s="9" t="str">
        <f>'[1]TCE - ANEXO III - Preencher'!C58</f>
        <v>UPA NOVA DESCOBERTA - CG Nº 008/2022</v>
      </c>
      <c r="C49" s="10"/>
      <c r="D49" s="11" t="str">
        <f>'[1]TCE - ANEXO III - Preencher'!E58</f>
        <v>DIANA CRISTINA DIDIER SOUZA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223505</v>
      </c>
      <c r="G49" s="13">
        <f>IF('[1]TCE - ANEXO III - Preencher'!H58="","",'[1]TCE - ANEXO III - Preencher'!H58)</f>
        <v>45292</v>
      </c>
      <c r="H49" s="14">
        <f>'[1]TCE - ANEXO III - Preencher'!I58</f>
        <v>0</v>
      </c>
      <c r="I49" s="14">
        <f>'[1]TCE - ANEXO III - Preencher'!J58</f>
        <v>399.6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3.6</v>
      </c>
      <c r="O49" s="15">
        <f>'[1]TCE - ANEXO III - Preencher'!P58</f>
        <v>0</v>
      </c>
      <c r="P49" s="16">
        <f t="shared" si="2"/>
        <v>3.6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403.20000000000005</v>
      </c>
    </row>
    <row r="50" spans="1:28" x14ac:dyDescent="0.2">
      <c r="A50" s="8">
        <f>IFERROR(VLOOKUP(B50,'[1]DADOS (OCULTAR)'!$Q$3:$S$136,3,0),"")</f>
        <v>9767633000528</v>
      </c>
      <c r="B50" s="9" t="str">
        <f>'[1]TCE - ANEXO III - Preencher'!C59</f>
        <v>UPA NOVA DESCOBERTA - CG Nº 008/2022</v>
      </c>
      <c r="C50" s="10"/>
      <c r="D50" s="11" t="str">
        <f>'[1]TCE - ANEXO III - Preencher'!E59</f>
        <v>DIEGO DEIVID GOMES  LAGO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517410</v>
      </c>
      <c r="G50" s="13">
        <f>IF('[1]TCE - ANEXO III - Preencher'!H59="","",'[1]TCE - ANEXO III - Preencher'!H59)</f>
        <v>45292</v>
      </c>
      <c r="H50" s="14">
        <f>'[1]TCE - ANEXO III - Preencher'!I59</f>
        <v>0</v>
      </c>
      <c r="I50" s="14">
        <f>'[1]TCE - ANEXO III - Preencher'!J59</f>
        <v>135.56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7.06</v>
      </c>
      <c r="M50" s="15">
        <f t="shared" si="1"/>
        <v>-7.06</v>
      </c>
      <c r="N50" s="15">
        <f>'[1]TCE - ANEXO III - Preencher'!O59</f>
        <v>3.6</v>
      </c>
      <c r="O50" s="15">
        <f>'[1]TCE - ANEXO III - Preencher'!P59</f>
        <v>0</v>
      </c>
      <c r="P50" s="16">
        <f t="shared" si="2"/>
        <v>3.6</v>
      </c>
      <c r="Q50" s="15">
        <f>'[1]TCE - ANEXO III - Preencher'!R59</f>
        <v>0</v>
      </c>
      <c r="R50" s="15">
        <f>'[1]TCE - ANEXO III - Preencher'!S59</f>
        <v>84.72</v>
      </c>
      <c r="S50" s="16">
        <f t="shared" si="3"/>
        <v>-84.72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47.379999999999995</v>
      </c>
    </row>
    <row r="51" spans="1:28" x14ac:dyDescent="0.2">
      <c r="A51" s="8">
        <f>IFERROR(VLOOKUP(B51,'[1]DADOS (OCULTAR)'!$Q$3:$S$136,3,0),"")</f>
        <v>9767633000528</v>
      </c>
      <c r="B51" s="9" t="str">
        <f>'[1]TCE - ANEXO III - Preencher'!C60</f>
        <v>UPA NOVA DESCOBERTA - CG Nº 008/2022</v>
      </c>
      <c r="C51" s="10"/>
      <c r="D51" s="11" t="str">
        <f>'[1]TCE - ANEXO III - Preencher'!E60</f>
        <v>DIRCILENE VENTURA DE MORAES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223505</v>
      </c>
      <c r="G51" s="13">
        <f>IF('[1]TCE - ANEXO III - Preencher'!H60="","",'[1]TCE - ANEXO III - Preencher'!H60)</f>
        <v>45292</v>
      </c>
      <c r="H51" s="14">
        <f>'[1]TCE - ANEXO III - Preencher'!I60</f>
        <v>0</v>
      </c>
      <c r="I51" s="14">
        <f>'[1]TCE - ANEXO III - Preencher'!J60</f>
        <v>315.02999999999997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4.3600000000000003</v>
      </c>
      <c r="M51" s="15">
        <f t="shared" si="1"/>
        <v>-4.3600000000000003</v>
      </c>
      <c r="N51" s="15">
        <f>'[1]TCE - ANEXO III - Preencher'!O60</f>
        <v>3.6</v>
      </c>
      <c r="O51" s="15">
        <f>'[1]TCE - ANEXO III - Preencher'!P60</f>
        <v>0</v>
      </c>
      <c r="P51" s="16">
        <f t="shared" si="2"/>
        <v>3.6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314.27</v>
      </c>
    </row>
    <row r="52" spans="1:28" x14ac:dyDescent="0.2">
      <c r="A52" s="8">
        <f>IFERROR(VLOOKUP(B52,'[1]DADOS (OCULTAR)'!$Q$3:$S$136,3,0),"")</f>
        <v>9767633000528</v>
      </c>
      <c r="B52" s="9" t="str">
        <f>'[1]TCE - ANEXO III - Preencher'!C61</f>
        <v>UPA NOVA DESCOBERTA - CG Nº 008/2022</v>
      </c>
      <c r="C52" s="10"/>
      <c r="D52" s="11" t="str">
        <f>'[1]TCE - ANEXO III - Preencher'!E61</f>
        <v>DULCE NEUZA ROCHA   CRUZ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223208</v>
      </c>
      <c r="G52" s="13">
        <f>IF('[1]TCE - ANEXO III - Preencher'!H61="","",'[1]TCE - ANEXO III - Preencher'!H61)</f>
        <v>45292</v>
      </c>
      <c r="H52" s="14">
        <f>'[1]TCE - ANEXO III - Preencher'!I61</f>
        <v>0</v>
      </c>
      <c r="I52" s="14">
        <f>'[1]TCE - ANEXO III - Preencher'!J61</f>
        <v>317.31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7.06</v>
      </c>
      <c r="M52" s="15">
        <f t="shared" si="1"/>
        <v>-7.06</v>
      </c>
      <c r="N52" s="15">
        <f>'[1]TCE - ANEXO III - Preencher'!O61</f>
        <v>3.6</v>
      </c>
      <c r="O52" s="15">
        <f>'[1]TCE - ANEXO III - Preencher'!P61</f>
        <v>0</v>
      </c>
      <c r="P52" s="16">
        <f t="shared" si="2"/>
        <v>3.6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313.85000000000002</v>
      </c>
    </row>
    <row r="53" spans="1:28" x14ac:dyDescent="0.2">
      <c r="A53" s="8">
        <f>IFERROR(VLOOKUP(B53,'[1]DADOS (OCULTAR)'!$Q$3:$S$136,3,0),"")</f>
        <v>9767633000528</v>
      </c>
      <c r="B53" s="9" t="str">
        <f>'[1]TCE - ANEXO III - Preencher'!C62</f>
        <v>UPA NOVA DESCOBERTA - CG Nº 008/2022</v>
      </c>
      <c r="C53" s="10"/>
      <c r="D53" s="11" t="str">
        <f>'[1]TCE - ANEXO III - Preencher'!E62</f>
        <v>EDSON JOSE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766420</v>
      </c>
      <c r="G53" s="13">
        <f>IF('[1]TCE - ANEXO III - Preencher'!H62="","",'[1]TCE - ANEXO III - Preencher'!H62)</f>
        <v>45292</v>
      </c>
      <c r="H53" s="14">
        <f>'[1]TCE - ANEXO III - Preencher'!I62</f>
        <v>0</v>
      </c>
      <c r="I53" s="14">
        <f>'[1]TCE - ANEXO III - Preencher'!J62</f>
        <v>180.18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7.06</v>
      </c>
      <c r="M53" s="15">
        <f t="shared" si="1"/>
        <v>-7.06</v>
      </c>
      <c r="N53" s="15">
        <f>'[1]TCE - ANEXO III - Preencher'!O62</f>
        <v>3.6</v>
      </c>
      <c r="O53" s="15">
        <f>'[1]TCE - ANEXO III - Preencher'!P62</f>
        <v>0</v>
      </c>
      <c r="P53" s="16">
        <f t="shared" si="2"/>
        <v>3.6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176.72</v>
      </c>
    </row>
    <row r="54" spans="1:28" x14ac:dyDescent="0.2">
      <c r="A54" s="8">
        <f>IFERROR(VLOOKUP(B54,'[1]DADOS (OCULTAR)'!$Q$3:$S$136,3,0),"")</f>
        <v>9767633000528</v>
      </c>
      <c r="B54" s="9" t="str">
        <f>'[1]TCE - ANEXO III - Preencher'!C63</f>
        <v>UPA NOVA DESCOBERTA - CG Nº 008/2022</v>
      </c>
      <c r="C54" s="10"/>
      <c r="D54" s="11" t="str">
        <f>'[1]TCE - ANEXO III - Preencher'!E63</f>
        <v>EDSON LUIZ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322605</v>
      </c>
      <c r="G54" s="13">
        <f>IF('[1]TCE - ANEXO III - Preencher'!H63="","",'[1]TCE - ANEXO III - Preencher'!H63)</f>
        <v>45292</v>
      </c>
      <c r="H54" s="14">
        <f>'[1]TCE - ANEXO III - Preencher'!I63</f>
        <v>0</v>
      </c>
      <c r="I54" s="14">
        <f>'[1]TCE - ANEXO III - Preencher'!J63</f>
        <v>177.07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7.06</v>
      </c>
      <c r="M54" s="15">
        <f t="shared" si="1"/>
        <v>-7.06</v>
      </c>
      <c r="N54" s="15">
        <f>'[1]TCE - ANEXO III - Preencher'!O63</f>
        <v>3.6</v>
      </c>
      <c r="O54" s="15">
        <f>'[1]TCE - ANEXO III - Preencher'!P63</f>
        <v>0</v>
      </c>
      <c r="P54" s="16">
        <f t="shared" si="2"/>
        <v>3.6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173.60999999999999</v>
      </c>
    </row>
    <row r="55" spans="1:28" x14ac:dyDescent="0.2">
      <c r="A55" s="8">
        <f>IFERROR(VLOOKUP(B55,'[1]DADOS (OCULTAR)'!$Q$3:$S$136,3,0),"")</f>
        <v>9767633000528</v>
      </c>
      <c r="B55" s="9" t="str">
        <f>'[1]TCE - ANEXO III - Preencher'!C64</f>
        <v>UPA NOVA DESCOBERTA - CG Nº 008/2022</v>
      </c>
      <c r="C55" s="10"/>
      <c r="D55" s="11" t="str">
        <f>'[1]TCE - ANEXO III - Preencher'!E64</f>
        <v>EDUARDA FERNANDES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422110</v>
      </c>
      <c r="G55" s="13">
        <f>IF('[1]TCE - ANEXO III - Preencher'!H64="","",'[1]TCE - ANEXO III - Preencher'!H64)</f>
        <v>45292</v>
      </c>
      <c r="H55" s="14">
        <f>'[1]TCE - ANEXO III - Preencher'!I64</f>
        <v>0</v>
      </c>
      <c r="I55" s="14">
        <f>'[1]TCE - ANEXO III - Preencher'!J64</f>
        <v>182.56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7.06</v>
      </c>
      <c r="M55" s="15">
        <f t="shared" si="1"/>
        <v>-7.06</v>
      </c>
      <c r="N55" s="15">
        <f>'[1]TCE - ANEXO III - Preencher'!O64</f>
        <v>3.6</v>
      </c>
      <c r="O55" s="15">
        <f>'[1]TCE - ANEXO III - Preencher'!P64</f>
        <v>0</v>
      </c>
      <c r="P55" s="16">
        <f t="shared" si="2"/>
        <v>3.6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179.1</v>
      </c>
    </row>
    <row r="56" spans="1:28" x14ac:dyDescent="0.2">
      <c r="A56" s="8">
        <f>IFERROR(VLOOKUP(B56,'[1]DADOS (OCULTAR)'!$Q$3:$S$136,3,0),"")</f>
        <v>9767633000528</v>
      </c>
      <c r="B56" s="9" t="str">
        <f>'[1]TCE - ANEXO III - Preencher'!C65</f>
        <v>UPA NOVA DESCOBERTA - CG Nº 008/2022</v>
      </c>
      <c r="C56" s="10"/>
      <c r="D56" s="11" t="str">
        <f>'[1]TCE - ANEXO III - Preencher'!E65</f>
        <v>ELANE DE BARROS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45292</v>
      </c>
      <c r="H56" s="14">
        <f>'[1]TCE - ANEXO III - Preencher'!I65</f>
        <v>0</v>
      </c>
      <c r="I56" s="14">
        <f>'[1]TCE - ANEXO III - Preencher'!J65</f>
        <v>175.28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7.06</v>
      </c>
      <c r="M56" s="15">
        <f t="shared" si="1"/>
        <v>-7.06</v>
      </c>
      <c r="N56" s="15">
        <f>'[1]TCE - ANEXO III - Preencher'!O65</f>
        <v>3.6</v>
      </c>
      <c r="O56" s="15">
        <f>'[1]TCE - ANEXO III - Preencher'!P65</f>
        <v>0</v>
      </c>
      <c r="P56" s="16">
        <f t="shared" si="2"/>
        <v>3.6</v>
      </c>
      <c r="Q56" s="15">
        <f>'[1]TCE - ANEXO III - Preencher'!R65</f>
        <v>0</v>
      </c>
      <c r="R56" s="15">
        <f>'[1]TCE - ANEXO III - Preencher'!S65</f>
        <v>88.2</v>
      </c>
      <c r="S56" s="16">
        <f t="shared" si="3"/>
        <v>-88.2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83.61999999999999</v>
      </c>
    </row>
    <row r="57" spans="1:28" x14ac:dyDescent="0.2">
      <c r="A57" s="8">
        <f>IFERROR(VLOOKUP(B57,'[1]DADOS (OCULTAR)'!$Q$3:$S$136,3,0),"")</f>
        <v>9767633000528</v>
      </c>
      <c r="B57" s="9" t="str">
        <f>'[1]TCE - ANEXO III - Preencher'!C66</f>
        <v>UPA NOVA DESCOBERTA - CG Nº 008/2022</v>
      </c>
      <c r="C57" s="10"/>
      <c r="D57" s="11" t="str">
        <f>'[1]TCE - ANEXO III - Preencher'!E66</f>
        <v>ELIANE CARLA DE LIMA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45292</v>
      </c>
      <c r="H57" s="14">
        <f>'[1]TCE - ANEXO III - Preencher'!I66</f>
        <v>0</v>
      </c>
      <c r="I57" s="14">
        <f>'[1]TCE - ANEXO III - Preencher'!J66</f>
        <v>182.35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7.06</v>
      </c>
      <c r="M57" s="15">
        <f t="shared" si="1"/>
        <v>-7.06</v>
      </c>
      <c r="N57" s="15">
        <f>'[1]TCE - ANEXO III - Preencher'!O66</f>
        <v>3.6</v>
      </c>
      <c r="O57" s="15">
        <f>'[1]TCE - ANEXO III - Preencher'!P66</f>
        <v>0</v>
      </c>
      <c r="P57" s="16">
        <f t="shared" si="2"/>
        <v>3.6</v>
      </c>
      <c r="Q57" s="15">
        <f>'[1]TCE - ANEXO III - Preencher'!R66</f>
        <v>0</v>
      </c>
      <c r="R57" s="15">
        <f>'[1]TCE - ANEXO III - Preencher'!S66</f>
        <v>88.2</v>
      </c>
      <c r="S57" s="16">
        <f t="shared" si="3"/>
        <v>-88.2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90.689999999999984</v>
      </c>
    </row>
    <row r="58" spans="1:28" x14ac:dyDescent="0.2">
      <c r="A58" s="8">
        <f>IFERROR(VLOOKUP(B58,'[1]DADOS (OCULTAR)'!$Q$3:$S$136,3,0),"")</f>
        <v>9767633000528</v>
      </c>
      <c r="B58" s="9" t="str">
        <f>'[1]TCE - ANEXO III - Preencher'!C67</f>
        <v>UPA NOVA DESCOBERTA - CG Nº 008/2022</v>
      </c>
      <c r="C58" s="10"/>
      <c r="D58" s="11" t="str">
        <f>'[1]TCE - ANEXO III - Preencher'!E67</f>
        <v>ELIZANGELA IRIS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45292</v>
      </c>
      <c r="H58" s="14">
        <f>'[1]TCE - ANEXO III - Preencher'!I67</f>
        <v>0</v>
      </c>
      <c r="I58" s="14">
        <f>'[1]TCE - ANEXO III - Preencher'!J67</f>
        <v>160.09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7.06</v>
      </c>
      <c r="M58" s="15">
        <f t="shared" si="1"/>
        <v>-7.06</v>
      </c>
      <c r="N58" s="15">
        <f>'[1]TCE - ANEXO III - Preencher'!O67</f>
        <v>3.6</v>
      </c>
      <c r="O58" s="15">
        <f>'[1]TCE - ANEXO III - Preencher'!P67</f>
        <v>0</v>
      </c>
      <c r="P58" s="16">
        <f t="shared" si="2"/>
        <v>3.6</v>
      </c>
      <c r="Q58" s="15">
        <f>'[1]TCE - ANEXO III - Preencher'!R67</f>
        <v>0</v>
      </c>
      <c r="R58" s="15">
        <f>'[1]TCE - ANEXO III - Preencher'!S67</f>
        <v>88.2</v>
      </c>
      <c r="S58" s="16">
        <f t="shared" si="3"/>
        <v>-88.2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68.429999999999993</v>
      </c>
    </row>
    <row r="59" spans="1:28" x14ac:dyDescent="0.2">
      <c r="A59" s="8">
        <f>IFERROR(VLOOKUP(B59,'[1]DADOS (OCULTAR)'!$Q$3:$S$136,3,0),"")</f>
        <v>9767633000528</v>
      </c>
      <c r="B59" s="9" t="str">
        <f>'[1]TCE - ANEXO III - Preencher'!C68</f>
        <v>UPA NOVA DESCOBERTA - CG Nº 008/2022</v>
      </c>
      <c r="C59" s="10"/>
      <c r="D59" s="11" t="str">
        <f>'[1]TCE - ANEXO III - Preencher'!E68</f>
        <v>ELOIZA FERNANDA MACIEL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422110</v>
      </c>
      <c r="G59" s="13">
        <f>IF('[1]TCE - ANEXO III - Preencher'!H68="","",'[1]TCE - ANEXO III - Preencher'!H68)</f>
        <v>45292</v>
      </c>
      <c r="H59" s="14">
        <f>'[1]TCE - ANEXO III - Preencher'!I68</f>
        <v>0</v>
      </c>
      <c r="I59" s="14">
        <f>'[1]TCE - ANEXO III - Preencher'!J68</f>
        <v>156.25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7.06</v>
      </c>
      <c r="M59" s="15">
        <f t="shared" si="1"/>
        <v>-7.06</v>
      </c>
      <c r="N59" s="15">
        <f>'[1]TCE - ANEXO III - Preencher'!O68</f>
        <v>3.6</v>
      </c>
      <c r="O59" s="15">
        <f>'[1]TCE - ANEXO III - Preencher'!P68</f>
        <v>0</v>
      </c>
      <c r="P59" s="16">
        <f t="shared" si="2"/>
        <v>3.6</v>
      </c>
      <c r="Q59" s="15">
        <f>'[1]TCE - ANEXO III - Preencher'!R68</f>
        <v>0</v>
      </c>
      <c r="R59" s="15">
        <f>'[1]TCE - ANEXO III - Preencher'!S68</f>
        <v>84.72</v>
      </c>
      <c r="S59" s="16">
        <f t="shared" si="3"/>
        <v>-84.72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68.069999999999993</v>
      </c>
    </row>
    <row r="60" spans="1:28" x14ac:dyDescent="0.2">
      <c r="A60" s="8">
        <f>IFERROR(VLOOKUP(B60,'[1]DADOS (OCULTAR)'!$Q$3:$S$136,3,0),"")</f>
        <v>9767633000528</v>
      </c>
      <c r="B60" s="9" t="str">
        <f>'[1]TCE - ANEXO III - Preencher'!C69</f>
        <v>UPA NOVA DESCOBERTA - CG Nº 008/2022</v>
      </c>
      <c r="C60" s="10"/>
      <c r="D60" s="11" t="str">
        <f>'[1]TCE - ANEXO III - Preencher'!E69</f>
        <v>ELYANA CELIA FERREIRA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766420</v>
      </c>
      <c r="G60" s="13">
        <f>IF('[1]TCE - ANEXO III - Preencher'!H69="","",'[1]TCE - ANEXO III - Preencher'!H69)</f>
        <v>45292</v>
      </c>
      <c r="H60" s="14">
        <f>'[1]TCE - ANEXO III - Preencher'!I69</f>
        <v>0</v>
      </c>
      <c r="I60" s="14">
        <f>'[1]TCE - ANEXO III - Preencher'!J69</f>
        <v>173.96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7.06</v>
      </c>
      <c r="M60" s="15">
        <f t="shared" si="1"/>
        <v>-7.06</v>
      </c>
      <c r="N60" s="15">
        <f>'[1]TCE - ANEXO III - Preencher'!O69</f>
        <v>3.6</v>
      </c>
      <c r="O60" s="15">
        <f>'[1]TCE - ANEXO III - Preencher'!P69</f>
        <v>0</v>
      </c>
      <c r="P60" s="16">
        <f t="shared" si="2"/>
        <v>3.6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170.5</v>
      </c>
    </row>
    <row r="61" spans="1:28" x14ac:dyDescent="0.2">
      <c r="A61" s="8">
        <f>IFERROR(VLOOKUP(B61,'[1]DADOS (OCULTAR)'!$Q$3:$S$136,3,0),"")</f>
        <v>9767633000528</v>
      </c>
      <c r="B61" s="9" t="str">
        <f>'[1]TCE - ANEXO III - Preencher'!C70</f>
        <v>UPA NOVA DESCOBERTA - CG Nº 008/2022</v>
      </c>
      <c r="C61" s="10"/>
      <c r="D61" s="11" t="str">
        <f>'[1]TCE - ANEXO III - Preencher'!E70</f>
        <v>EMILIA FRANCISCA DA SILVA RAMOS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45292</v>
      </c>
      <c r="H61" s="14">
        <f>'[1]TCE - ANEXO III - Preencher'!I70</f>
        <v>0</v>
      </c>
      <c r="I61" s="14">
        <f>'[1]TCE - ANEXO III - Preencher'!J70</f>
        <v>235.67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3.6</v>
      </c>
      <c r="O61" s="15">
        <f>'[1]TCE - ANEXO III - Preencher'!P70</f>
        <v>0</v>
      </c>
      <c r="P61" s="16">
        <f t="shared" si="2"/>
        <v>3.6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239.26999999999998</v>
      </c>
    </row>
    <row r="62" spans="1:28" x14ac:dyDescent="0.2">
      <c r="A62" s="8">
        <f>IFERROR(VLOOKUP(B62,'[1]DADOS (OCULTAR)'!$Q$3:$S$136,3,0),"")</f>
        <v>9767633000528</v>
      </c>
      <c r="B62" s="9" t="str">
        <f>'[1]TCE - ANEXO III - Preencher'!C71</f>
        <v>UPA NOVA DESCOBERTA - CG Nº 008/2022</v>
      </c>
      <c r="C62" s="10"/>
      <c r="D62" s="11" t="str">
        <f>'[1]TCE - ANEXO III - Preencher'!E71</f>
        <v>EMILLY GIOVANA SILVA DO NASCIMENTO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411005</v>
      </c>
      <c r="G62" s="13">
        <f>IF('[1]TCE - ANEXO III - Preencher'!H71="","",'[1]TCE - ANEXO III - Preencher'!H71)</f>
        <v>45292</v>
      </c>
      <c r="H62" s="14">
        <f>'[1]TCE - ANEXO III - Preencher'!I71</f>
        <v>0</v>
      </c>
      <c r="I62" s="14">
        <f>'[1]TCE - ANEXO III - Preencher'!J71</f>
        <v>3.85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3.6</v>
      </c>
      <c r="O62" s="15">
        <f>'[1]TCE - ANEXO III - Preencher'!P71</f>
        <v>0</v>
      </c>
      <c r="P62" s="16">
        <f t="shared" si="2"/>
        <v>3.6</v>
      </c>
      <c r="Q62" s="15">
        <f>'[1]TCE - ANEXO III - Preencher'!R71</f>
        <v>0</v>
      </c>
      <c r="R62" s="15">
        <f>'[1]TCE - ANEXO III - Preencher'!S71</f>
        <v>11.56</v>
      </c>
      <c r="S62" s="16">
        <f t="shared" si="3"/>
        <v>-11.56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-4.1100000000000003</v>
      </c>
    </row>
    <row r="63" spans="1:28" x14ac:dyDescent="0.2">
      <c r="A63" s="8">
        <f>IFERROR(VLOOKUP(B63,'[1]DADOS (OCULTAR)'!$Q$3:$S$136,3,0),"")</f>
        <v>9767633000528</v>
      </c>
      <c r="B63" s="9" t="str">
        <f>'[1]TCE - ANEXO III - Preencher'!C72</f>
        <v>UPA NOVA DESCOBERTA - CG Nº 008/2022</v>
      </c>
      <c r="C63" s="10"/>
      <c r="D63" s="11" t="str">
        <f>'[1]TCE - ANEXO III - Preencher'!E72</f>
        <v xml:space="preserve">ENIO VERAS FILHO </v>
      </c>
      <c r="E63" s="9" t="str">
        <f>IF('[1]TCE - ANEXO III - Preencher'!F72="4 - Assistência Odontológica","2 - Outros Profissionais da Saúde",'[1]TCE - ANEXO III - Preencher'!F72)</f>
        <v>1 - Médico</v>
      </c>
      <c r="F63" s="12">
        <f>'[1]TCE - ANEXO III - Preencher'!G72</f>
        <v>225125</v>
      </c>
      <c r="G63" s="13">
        <f>IF('[1]TCE - ANEXO III - Preencher'!H72="","",'[1]TCE - ANEXO III - Preencher'!H72)</f>
        <v>45292</v>
      </c>
      <c r="H63" s="14">
        <f>'[1]TCE - ANEXO III - Preencher'!I72</f>
        <v>0</v>
      </c>
      <c r="I63" s="14">
        <f>'[1]TCE - ANEXO III - Preencher'!J72</f>
        <v>431.14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7.06</v>
      </c>
      <c r="M63" s="15">
        <f t="shared" si="1"/>
        <v>-7.06</v>
      </c>
      <c r="N63" s="15">
        <f>'[1]TCE - ANEXO III - Preencher'!O72</f>
        <v>3.6</v>
      </c>
      <c r="O63" s="15">
        <f>'[1]TCE - ANEXO III - Preencher'!P72</f>
        <v>0</v>
      </c>
      <c r="P63" s="16">
        <f t="shared" si="2"/>
        <v>3.6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427.68</v>
      </c>
    </row>
    <row r="64" spans="1:28" x14ac:dyDescent="0.2">
      <c r="A64" s="8">
        <f>IFERROR(VLOOKUP(B64,'[1]DADOS (OCULTAR)'!$Q$3:$S$136,3,0),"")</f>
        <v>9767633000528</v>
      </c>
      <c r="B64" s="9" t="str">
        <f>'[1]TCE - ANEXO III - Preencher'!C73</f>
        <v>UPA NOVA DESCOBERTA - CG Nº 008/2022</v>
      </c>
      <c r="C64" s="10"/>
      <c r="D64" s="11" t="str">
        <f>'[1]TCE - ANEXO III - Preencher'!E73</f>
        <v>ERALDA CRISTINA DE LIMA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45292</v>
      </c>
      <c r="H64" s="14">
        <f>'[1]TCE - ANEXO III - Preencher'!I73</f>
        <v>0</v>
      </c>
      <c r="I64" s="14">
        <f>'[1]TCE - ANEXO III - Preencher'!J73</f>
        <v>160.09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7.06</v>
      </c>
      <c r="M64" s="15">
        <f t="shared" si="1"/>
        <v>-7.06</v>
      </c>
      <c r="N64" s="15">
        <f>'[1]TCE - ANEXO III - Preencher'!O73</f>
        <v>3.6</v>
      </c>
      <c r="O64" s="15">
        <f>'[1]TCE - ANEXO III - Preencher'!P73</f>
        <v>0</v>
      </c>
      <c r="P64" s="16">
        <f t="shared" si="2"/>
        <v>3.6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156.63</v>
      </c>
    </row>
    <row r="65" spans="1:28" x14ac:dyDescent="0.2">
      <c r="A65" s="8">
        <f>IFERROR(VLOOKUP(B65,'[1]DADOS (OCULTAR)'!$Q$3:$S$136,3,0),"")</f>
        <v>9767633000528</v>
      </c>
      <c r="B65" s="9" t="str">
        <f>'[1]TCE - ANEXO III - Preencher'!C74</f>
        <v>UPA NOVA DESCOBERTA - CG Nº 008/2022</v>
      </c>
      <c r="C65" s="10"/>
      <c r="D65" s="11" t="str">
        <f>'[1]TCE - ANEXO III - Preencher'!E74</f>
        <v>ERIKA RAQUELI DE MORAIS BEZERRA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324115</v>
      </c>
      <c r="G65" s="13">
        <f>IF('[1]TCE - ANEXO III - Preencher'!H74="","",'[1]TCE - ANEXO III - Preencher'!H74)</f>
        <v>45292</v>
      </c>
      <c r="H65" s="14">
        <f>'[1]TCE - ANEXO III - Preencher'!I74</f>
        <v>0</v>
      </c>
      <c r="I65" s="14">
        <f>'[1]TCE - ANEXO III - Preencher'!J74</f>
        <v>310.97000000000003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7.06</v>
      </c>
      <c r="M65" s="15">
        <f t="shared" si="1"/>
        <v>-7.06</v>
      </c>
      <c r="N65" s="15">
        <f>'[1]TCE - ANEXO III - Preencher'!O74</f>
        <v>3.6</v>
      </c>
      <c r="O65" s="15">
        <f>'[1]TCE - ANEXO III - Preencher'!P74</f>
        <v>0</v>
      </c>
      <c r="P65" s="16">
        <f t="shared" si="2"/>
        <v>3.6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307.51000000000005</v>
      </c>
    </row>
    <row r="66" spans="1:28" x14ac:dyDescent="0.2">
      <c r="A66" s="8">
        <f>IFERROR(VLOOKUP(B66,'[1]DADOS (OCULTAR)'!$Q$3:$S$136,3,0),"")</f>
        <v>9767633000528</v>
      </c>
      <c r="B66" s="9" t="str">
        <f>'[1]TCE - ANEXO III - Preencher'!C75</f>
        <v>UPA NOVA DESCOBERTA - CG Nº 008/2022</v>
      </c>
      <c r="C66" s="10"/>
      <c r="D66" s="11" t="str">
        <f>'[1]TCE - ANEXO III - Preencher'!E75</f>
        <v>ESEQUIEL BEZERRA DE OLIVEIRA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45292</v>
      </c>
      <c r="H66" s="14">
        <f>'[1]TCE - ANEXO III - Preencher'!I75</f>
        <v>0</v>
      </c>
      <c r="I66" s="14">
        <f>'[1]TCE - ANEXO III - Preencher'!J75</f>
        <v>148.33000000000001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7.06</v>
      </c>
      <c r="M66" s="15">
        <f t="shared" si="1"/>
        <v>-7.06</v>
      </c>
      <c r="N66" s="15">
        <f>'[1]TCE - ANEXO III - Preencher'!O75</f>
        <v>3.6</v>
      </c>
      <c r="O66" s="15">
        <f>'[1]TCE - ANEXO III - Preencher'!P75</f>
        <v>0</v>
      </c>
      <c r="P66" s="16">
        <f t="shared" si="2"/>
        <v>3.6</v>
      </c>
      <c r="Q66" s="15">
        <f>'[1]TCE - ANEXO III - Preencher'!R75</f>
        <v>0</v>
      </c>
      <c r="R66" s="15">
        <f>'[1]TCE - ANEXO III - Preencher'!S75</f>
        <v>88.2</v>
      </c>
      <c r="S66" s="16">
        <f t="shared" si="3"/>
        <v>-88.2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56.67</v>
      </c>
    </row>
    <row r="67" spans="1:28" x14ac:dyDescent="0.2">
      <c r="A67" s="8">
        <f>IFERROR(VLOOKUP(B67,'[1]DADOS (OCULTAR)'!$Q$3:$S$136,3,0),"")</f>
        <v>9767633000528</v>
      </c>
      <c r="B67" s="9" t="str">
        <f>'[1]TCE - ANEXO III - Preencher'!C76</f>
        <v>UPA NOVA DESCOBERTA - CG Nº 008/2022</v>
      </c>
      <c r="C67" s="10"/>
      <c r="D67" s="11" t="str">
        <f>'[1]TCE - ANEXO III - Preencher'!E76</f>
        <v>EVALDO FRANCA DE FARIAS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45292</v>
      </c>
      <c r="H67" s="14">
        <f>'[1]TCE - ANEXO III - Preencher'!I76</f>
        <v>0</v>
      </c>
      <c r="I67" s="14">
        <f>'[1]TCE - ANEXO III - Preencher'!J76</f>
        <v>178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7.06</v>
      </c>
      <c r="M67" s="15">
        <f t="shared" si="1"/>
        <v>-7.06</v>
      </c>
      <c r="N67" s="15">
        <f>'[1]TCE - ANEXO III - Preencher'!O76</f>
        <v>3.6</v>
      </c>
      <c r="O67" s="15">
        <f>'[1]TCE - ANEXO III - Preencher'!P76</f>
        <v>0</v>
      </c>
      <c r="P67" s="16">
        <f t="shared" si="2"/>
        <v>3.6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174.54</v>
      </c>
    </row>
    <row r="68" spans="1:28" x14ac:dyDescent="0.2">
      <c r="A68" s="8">
        <f>IFERROR(VLOOKUP(B68,'[1]DADOS (OCULTAR)'!$Q$3:$S$136,3,0),"")</f>
        <v>9767633000528</v>
      </c>
      <c r="B68" s="9" t="str">
        <f>'[1]TCE - ANEXO III - Preencher'!C77</f>
        <v>UPA NOVA DESCOBERTA - CG Nº 008/2022</v>
      </c>
      <c r="C68" s="10"/>
      <c r="D68" s="11" t="str">
        <f>'[1]TCE - ANEXO III - Preencher'!E77</f>
        <v>EVELYN SAMARA PEREIRA BOMFIM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411005</v>
      </c>
      <c r="G68" s="13">
        <f>IF('[1]TCE - ANEXO III - Preencher'!H77="","",'[1]TCE - ANEXO III - Preencher'!H77)</f>
        <v>45292</v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3.6</v>
      </c>
      <c r="O68" s="15">
        <f>'[1]TCE - ANEXO III - Preencher'!P77</f>
        <v>0</v>
      </c>
      <c r="P68" s="16">
        <f t="shared" ref="P68:P131" si="8">N68-O68</f>
        <v>3.6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3.6</v>
      </c>
    </row>
    <row r="69" spans="1:28" x14ac:dyDescent="0.2">
      <c r="A69" s="8">
        <f>IFERROR(VLOOKUP(B69,'[1]DADOS (OCULTAR)'!$Q$3:$S$136,3,0),"")</f>
        <v>9767633000528</v>
      </c>
      <c r="B69" s="9" t="str">
        <f>'[1]TCE - ANEXO III - Preencher'!C78</f>
        <v>UPA NOVA DESCOBERTA - CG Nº 008/2022</v>
      </c>
      <c r="C69" s="10"/>
      <c r="D69" s="11" t="str">
        <f>'[1]TCE - ANEXO III - Preencher'!E78</f>
        <v>FABIANA FERREIRA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45292</v>
      </c>
      <c r="H69" s="14">
        <f>'[1]TCE - ANEXO III - Preencher'!I78</f>
        <v>0</v>
      </c>
      <c r="I69" s="14">
        <f>'[1]TCE - ANEXO III - Preencher'!J78</f>
        <v>154.21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7.06</v>
      </c>
      <c r="M69" s="15">
        <f t="shared" si="7"/>
        <v>-7.06</v>
      </c>
      <c r="N69" s="15">
        <f>'[1]TCE - ANEXO III - Preencher'!O78</f>
        <v>3.6</v>
      </c>
      <c r="O69" s="15">
        <f>'[1]TCE - ANEXO III - Preencher'!P78</f>
        <v>0</v>
      </c>
      <c r="P69" s="16">
        <f t="shared" si="8"/>
        <v>3.6</v>
      </c>
      <c r="Q69" s="15">
        <f>'[1]TCE - ANEXO III - Preencher'!R78</f>
        <v>0</v>
      </c>
      <c r="R69" s="15">
        <f>'[1]TCE - ANEXO III - Preencher'!S78</f>
        <v>88.2</v>
      </c>
      <c r="S69" s="16">
        <f t="shared" si="9"/>
        <v>-88.2</v>
      </c>
      <c r="T69" s="15">
        <f>'[1]TCE - ANEXO III - Preencher'!U78</f>
        <v>77.55</v>
      </c>
      <c r="U69" s="15">
        <f>'[1]TCE - ANEXO III - Preencher'!V78</f>
        <v>0</v>
      </c>
      <c r="V69" s="16">
        <f t="shared" si="10"/>
        <v>77.55</v>
      </c>
      <c r="W69" s="17" t="str">
        <f>IF('[1]TCE - ANEXO III - Preencher'!X78="","",'[1]TCE - ANEXO III - Preencher'!X78)</f>
        <v>AUXILIO CRECHE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140.1</v>
      </c>
    </row>
    <row r="70" spans="1:28" x14ac:dyDescent="0.2">
      <c r="A70" s="8">
        <f>IFERROR(VLOOKUP(B70,'[1]DADOS (OCULTAR)'!$Q$3:$S$136,3,0),"")</f>
        <v>9767633000528</v>
      </c>
      <c r="B70" s="9" t="str">
        <f>'[1]TCE - ANEXO III - Preencher'!C79</f>
        <v>UPA NOVA DESCOBERTA - CG Nº 008/2022</v>
      </c>
      <c r="C70" s="10"/>
      <c r="D70" s="11" t="str">
        <f>'[1]TCE - ANEXO III - Preencher'!E79</f>
        <v>FABIANA KELLY DA SILVA ALBUQUERQUE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45292</v>
      </c>
      <c r="H70" s="14">
        <f>'[1]TCE - ANEXO III - Preencher'!I79</f>
        <v>0</v>
      </c>
      <c r="I70" s="14">
        <f>'[1]TCE - ANEXO III - Preencher'!J79</f>
        <v>185.06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7.06</v>
      </c>
      <c r="M70" s="15">
        <f t="shared" si="7"/>
        <v>-7.06</v>
      </c>
      <c r="N70" s="15">
        <f>'[1]TCE - ANEXO III - Preencher'!O79</f>
        <v>3.6</v>
      </c>
      <c r="O70" s="15">
        <f>'[1]TCE - ANEXO III - Preencher'!P79</f>
        <v>0</v>
      </c>
      <c r="P70" s="16">
        <f t="shared" si="8"/>
        <v>3.6</v>
      </c>
      <c r="Q70" s="15">
        <f>'[1]TCE - ANEXO III - Preencher'!R79</f>
        <v>0</v>
      </c>
      <c r="R70" s="15">
        <f>'[1]TCE - ANEXO III - Preencher'!S79</f>
        <v>88.2</v>
      </c>
      <c r="S70" s="16">
        <f t="shared" si="9"/>
        <v>-88.2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93.399999999999991</v>
      </c>
    </row>
    <row r="71" spans="1:28" x14ac:dyDescent="0.2">
      <c r="A71" s="8">
        <f>IFERROR(VLOOKUP(B71,'[1]DADOS (OCULTAR)'!$Q$3:$S$136,3,0),"")</f>
        <v>9767633000528</v>
      </c>
      <c r="B71" s="9" t="str">
        <f>'[1]TCE - ANEXO III - Preencher'!C80</f>
        <v>UPA NOVA DESCOBERTA - CG Nº 008/2022</v>
      </c>
      <c r="C71" s="10"/>
      <c r="D71" s="11" t="str">
        <f>'[1]TCE - ANEXO III - Preencher'!E80</f>
        <v>FERNANDA VARJAL MEDICIS DILETIERI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225124</v>
      </c>
      <c r="G71" s="13">
        <f>IF('[1]TCE - ANEXO III - Preencher'!H80="","",'[1]TCE - ANEXO III - Preencher'!H80)</f>
        <v>45292</v>
      </c>
      <c r="H71" s="14">
        <f>'[1]TCE - ANEXO III - Preencher'!I80</f>
        <v>0</v>
      </c>
      <c r="I71" s="14">
        <f>'[1]TCE - ANEXO III - Preencher'!J80</f>
        <v>719.86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7.06</v>
      </c>
      <c r="M71" s="15">
        <f t="shared" si="7"/>
        <v>-7.06</v>
      </c>
      <c r="N71" s="15">
        <f>'[1]TCE - ANEXO III - Preencher'!O80</f>
        <v>3.6</v>
      </c>
      <c r="O71" s="15">
        <f>'[1]TCE - ANEXO III - Preencher'!P80</f>
        <v>0</v>
      </c>
      <c r="P71" s="16">
        <f t="shared" si="8"/>
        <v>3.6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716.40000000000009</v>
      </c>
    </row>
    <row r="72" spans="1:28" x14ac:dyDescent="0.2">
      <c r="A72" s="8">
        <f>IFERROR(VLOOKUP(B72,'[1]DADOS (OCULTAR)'!$Q$3:$S$136,3,0),"")</f>
        <v>9767633000528</v>
      </c>
      <c r="B72" s="9" t="str">
        <f>'[1]TCE - ANEXO III - Preencher'!C81</f>
        <v>UPA NOVA DESCOBERTA - CG Nº 008/2022</v>
      </c>
      <c r="C72" s="10"/>
      <c r="D72" s="11" t="str">
        <f>'[1]TCE - ANEXO III - Preencher'!E81</f>
        <v>FRANCISCO LIMEIRA DOS SANTOS NETO</v>
      </c>
      <c r="E72" s="9" t="str">
        <f>IF('[1]TCE - ANEXO III - Preencher'!F81="4 - Assistência Odontológica","2 - Outros Profissionais da Saúde",'[1]TCE - ANEXO III - Preencher'!F81)</f>
        <v>1 - Médico</v>
      </c>
      <c r="F72" s="12">
        <f>'[1]TCE - ANEXO III - Preencher'!G81</f>
        <v>225270</v>
      </c>
      <c r="G72" s="13">
        <f>IF('[1]TCE - ANEXO III - Preencher'!H81="","",'[1]TCE - ANEXO III - Preencher'!H81)</f>
        <v>45292</v>
      </c>
      <c r="H72" s="14">
        <f>'[1]TCE - ANEXO III - Preencher'!I81</f>
        <v>0</v>
      </c>
      <c r="I72" s="14">
        <f>'[1]TCE - ANEXO III - Preencher'!J81</f>
        <v>701.35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3.6</v>
      </c>
      <c r="O72" s="15">
        <f>'[1]TCE - ANEXO III - Preencher'!P81</f>
        <v>0</v>
      </c>
      <c r="P72" s="16">
        <f t="shared" si="8"/>
        <v>3.6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704.95</v>
      </c>
    </row>
    <row r="73" spans="1:28" x14ac:dyDescent="0.2">
      <c r="A73" s="8">
        <f>IFERROR(VLOOKUP(B73,'[1]DADOS (OCULTAR)'!$Q$3:$S$136,3,0),"")</f>
        <v>9767633000528</v>
      </c>
      <c r="B73" s="9" t="str">
        <f>'[1]TCE - ANEXO III - Preencher'!C82</f>
        <v>UPA NOVA DESCOBERTA - CG Nº 008/2022</v>
      </c>
      <c r="C73" s="10"/>
      <c r="D73" s="11" t="str">
        <f>'[1]TCE - ANEXO III - Preencher'!E82</f>
        <v>FRANKESLENE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45292</v>
      </c>
      <c r="H73" s="14">
        <f>'[1]TCE - ANEXO III - Preencher'!I82</f>
        <v>0</v>
      </c>
      <c r="I73" s="14">
        <f>'[1]TCE - ANEXO III - Preencher'!J82</f>
        <v>148.34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7.06</v>
      </c>
      <c r="M73" s="15">
        <f t="shared" si="7"/>
        <v>-7.06</v>
      </c>
      <c r="N73" s="15">
        <f>'[1]TCE - ANEXO III - Preencher'!O82</f>
        <v>3.6</v>
      </c>
      <c r="O73" s="15">
        <f>'[1]TCE - ANEXO III - Preencher'!P82</f>
        <v>0</v>
      </c>
      <c r="P73" s="16">
        <f t="shared" si="8"/>
        <v>3.6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144.88</v>
      </c>
    </row>
    <row r="74" spans="1:28" x14ac:dyDescent="0.2">
      <c r="A74" s="8">
        <f>IFERROR(VLOOKUP(B74,'[1]DADOS (OCULTAR)'!$Q$3:$S$136,3,0),"")</f>
        <v>9767633000528</v>
      </c>
      <c r="B74" s="9" t="str">
        <f>'[1]TCE - ANEXO III - Preencher'!C83</f>
        <v>UPA NOVA DESCOBERTA - CG Nº 008/2022</v>
      </c>
      <c r="C74" s="10"/>
      <c r="D74" s="11" t="str">
        <f>'[1]TCE - ANEXO III - Preencher'!E83</f>
        <v>GABRIELA BELO REGO BARROS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223505</v>
      </c>
      <c r="G74" s="13">
        <f>IF('[1]TCE - ANEXO III - Preencher'!H83="","",'[1]TCE - ANEXO III - Preencher'!H83)</f>
        <v>45292</v>
      </c>
      <c r="H74" s="14">
        <f>'[1]TCE - ANEXO III - Preencher'!I83</f>
        <v>0</v>
      </c>
      <c r="I74" s="14">
        <f>'[1]TCE - ANEXO III - Preencher'!J83</f>
        <v>292.99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4.1100000000000003</v>
      </c>
      <c r="M74" s="15">
        <f t="shared" si="7"/>
        <v>-4.1100000000000003</v>
      </c>
      <c r="N74" s="15">
        <f>'[1]TCE - ANEXO III - Preencher'!O83</f>
        <v>3.6</v>
      </c>
      <c r="O74" s="15">
        <f>'[1]TCE - ANEXO III - Preencher'!P83</f>
        <v>0</v>
      </c>
      <c r="P74" s="16">
        <f t="shared" si="8"/>
        <v>3.6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120.26</v>
      </c>
      <c r="U74" s="15">
        <f>'[1]TCE - ANEXO III - Preencher'!V83</f>
        <v>0</v>
      </c>
      <c r="V74" s="16">
        <f t="shared" si="10"/>
        <v>120.26</v>
      </c>
      <c r="W74" s="17" t="str">
        <f>IF('[1]TCE - ANEXO III - Preencher'!X83="","",'[1]TCE - ANEXO III - Preencher'!X83)</f>
        <v>AUXILIO CRECHE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412.74</v>
      </c>
    </row>
    <row r="75" spans="1:28" x14ac:dyDescent="0.2">
      <c r="A75" s="8">
        <f>IFERROR(VLOOKUP(B75,'[1]DADOS (OCULTAR)'!$Q$3:$S$136,3,0),"")</f>
        <v>9767633000528</v>
      </c>
      <c r="B75" s="9" t="str">
        <f>'[1]TCE - ANEXO III - Preencher'!C84</f>
        <v>UPA NOVA DESCOBERTA - CG Nº 008/2022</v>
      </c>
      <c r="C75" s="10"/>
      <c r="D75" s="11" t="str">
        <f>'[1]TCE - ANEXO III - Preencher'!E84</f>
        <v>GABRIELA CAMELO OLIVEIRA</v>
      </c>
      <c r="E75" s="9" t="str">
        <f>IF('[1]TCE - ANEXO III - Preencher'!F84="4 - Assistência Odontológica","2 - Outros Profissionais da Saúde",'[1]TCE - ANEXO III - Preencher'!F84)</f>
        <v>1 - Médico</v>
      </c>
      <c r="F75" s="12">
        <f>'[1]TCE - ANEXO III - Preencher'!G84</f>
        <v>225124</v>
      </c>
      <c r="G75" s="13">
        <f>IF('[1]TCE - ANEXO III - Preencher'!H84="","",'[1]TCE - ANEXO III - Preencher'!H84)</f>
        <v>45292</v>
      </c>
      <c r="H75" s="14">
        <f>'[1]TCE - ANEXO III - Preencher'!I84</f>
        <v>0</v>
      </c>
      <c r="I75" s="14">
        <f>'[1]TCE - ANEXO III - Preencher'!J84</f>
        <v>321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7.06</v>
      </c>
      <c r="M75" s="15">
        <f t="shared" si="7"/>
        <v>-7.06</v>
      </c>
      <c r="N75" s="15">
        <f>'[1]TCE - ANEXO III - Preencher'!O84</f>
        <v>3.6</v>
      </c>
      <c r="O75" s="15">
        <f>'[1]TCE - ANEXO III - Preencher'!P84</f>
        <v>0</v>
      </c>
      <c r="P75" s="16">
        <f t="shared" si="8"/>
        <v>3.6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317.54000000000002</v>
      </c>
    </row>
    <row r="76" spans="1:28" x14ac:dyDescent="0.2">
      <c r="A76" s="8">
        <f>IFERROR(VLOOKUP(B76,'[1]DADOS (OCULTAR)'!$Q$3:$S$136,3,0),"")</f>
        <v>9767633000528</v>
      </c>
      <c r="B76" s="9" t="str">
        <f>'[1]TCE - ANEXO III - Preencher'!C85</f>
        <v>UPA NOVA DESCOBERTA - CG Nº 008/2022</v>
      </c>
      <c r="C76" s="10"/>
      <c r="D76" s="11" t="str">
        <f>'[1]TCE - ANEXO III - Preencher'!E85</f>
        <v>GEIZA CRISTINA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45292</v>
      </c>
      <c r="H76" s="14">
        <f>'[1]TCE - ANEXO III - Preencher'!I85</f>
        <v>0</v>
      </c>
      <c r="I76" s="14">
        <f>'[1]TCE - ANEXO III - Preencher'!J85</f>
        <v>160.09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7.06</v>
      </c>
      <c r="M76" s="15">
        <f t="shared" si="7"/>
        <v>-7.06</v>
      </c>
      <c r="N76" s="15">
        <f>'[1]TCE - ANEXO III - Preencher'!O85</f>
        <v>3.6</v>
      </c>
      <c r="O76" s="15">
        <f>'[1]TCE - ANEXO III - Preencher'!P85</f>
        <v>0</v>
      </c>
      <c r="P76" s="16">
        <f t="shared" si="8"/>
        <v>3.6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77.55</v>
      </c>
      <c r="U76" s="15">
        <f>'[1]TCE - ANEXO III - Preencher'!V85</f>
        <v>0</v>
      </c>
      <c r="V76" s="16">
        <f t="shared" si="10"/>
        <v>77.55</v>
      </c>
      <c r="W76" s="17" t="str">
        <f>IF('[1]TCE - ANEXO III - Preencher'!X85="","",'[1]TCE - ANEXO III - Preencher'!X85)</f>
        <v>AUXILIO CRECHE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234.18</v>
      </c>
    </row>
    <row r="77" spans="1:28" x14ac:dyDescent="0.2">
      <c r="A77" s="8">
        <f>IFERROR(VLOOKUP(B77,'[1]DADOS (OCULTAR)'!$Q$3:$S$136,3,0),"")</f>
        <v>9767633000528</v>
      </c>
      <c r="B77" s="9" t="str">
        <f>'[1]TCE - ANEXO III - Preencher'!C86</f>
        <v>UPA NOVA DESCOBERTA - CG Nº 008/2022</v>
      </c>
      <c r="C77" s="10"/>
      <c r="D77" s="11" t="str">
        <f>'[1]TCE - ANEXO III - Preencher'!E86</f>
        <v>GIVANILDA MARIA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223505</v>
      </c>
      <c r="G77" s="13">
        <f>IF('[1]TCE - ANEXO III - Preencher'!H86="","",'[1]TCE - ANEXO III - Preencher'!H86)</f>
        <v>45292</v>
      </c>
      <c r="H77" s="14">
        <f>'[1]TCE - ANEXO III - Preencher'!I86</f>
        <v>0</v>
      </c>
      <c r="I77" s="14">
        <f>'[1]TCE - ANEXO III - Preencher'!J86</f>
        <v>243.86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3.33</v>
      </c>
      <c r="M77" s="15">
        <f t="shared" si="7"/>
        <v>-3.33</v>
      </c>
      <c r="N77" s="15">
        <f>'[1]TCE - ANEXO III - Preencher'!O86</f>
        <v>3.6</v>
      </c>
      <c r="O77" s="15">
        <f>'[1]TCE - ANEXO III - Preencher'!P86</f>
        <v>0</v>
      </c>
      <c r="P77" s="16">
        <f t="shared" si="8"/>
        <v>3.6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244.13</v>
      </c>
    </row>
    <row r="78" spans="1:28" x14ac:dyDescent="0.2">
      <c r="A78" s="8">
        <f>IFERROR(VLOOKUP(B78,'[1]DADOS (OCULTAR)'!$Q$3:$S$136,3,0),"")</f>
        <v>9767633000528</v>
      </c>
      <c r="B78" s="9" t="str">
        <f>'[1]TCE - ANEXO III - Preencher'!C87</f>
        <v>UPA NOVA DESCOBERTA - CG Nº 008/2022</v>
      </c>
      <c r="C78" s="10"/>
      <c r="D78" s="11" t="str">
        <f>'[1]TCE - ANEXO III - Preencher'!E87</f>
        <v>GLAYBSON DE OLIVEIRA MENDES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45292</v>
      </c>
      <c r="H78" s="14">
        <f>'[1]TCE - ANEXO III - Preencher'!I87</f>
        <v>0</v>
      </c>
      <c r="I78" s="14">
        <f>'[1]TCE - ANEXO III - Preencher'!J87</f>
        <v>226.79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3.6</v>
      </c>
      <c r="O78" s="15">
        <f>'[1]TCE - ANEXO III - Preencher'!P87</f>
        <v>0</v>
      </c>
      <c r="P78" s="16">
        <f t="shared" si="8"/>
        <v>3.6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230.39</v>
      </c>
    </row>
    <row r="79" spans="1:28" x14ac:dyDescent="0.2">
      <c r="A79" s="8">
        <f>IFERROR(VLOOKUP(B79,'[1]DADOS (OCULTAR)'!$Q$3:$S$136,3,0),"")</f>
        <v>9767633000528</v>
      </c>
      <c r="B79" s="9" t="str">
        <f>'[1]TCE - ANEXO III - Preencher'!C88</f>
        <v>UPA NOVA DESCOBERTA - CG Nº 008/2022</v>
      </c>
      <c r="C79" s="10"/>
      <c r="D79" s="11" t="str">
        <f>'[1]TCE - ANEXO III - Preencher'!E88</f>
        <v>GLEICE FREIRE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>
        <f>'[1]TCE - ANEXO III - Preencher'!G88</f>
        <v>422110</v>
      </c>
      <c r="G79" s="13">
        <f>IF('[1]TCE - ANEXO III - Preencher'!H88="","",'[1]TCE - ANEXO III - Preencher'!H88)</f>
        <v>45292</v>
      </c>
      <c r="H79" s="14">
        <f>'[1]TCE - ANEXO III - Preencher'!I88</f>
        <v>0</v>
      </c>
      <c r="I79" s="14">
        <f>'[1]TCE - ANEXO III - Preencher'!J88</f>
        <v>156.26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7.06</v>
      </c>
      <c r="M79" s="15">
        <f t="shared" si="7"/>
        <v>-7.06</v>
      </c>
      <c r="N79" s="15">
        <f>'[1]TCE - ANEXO III - Preencher'!O88</f>
        <v>3.6</v>
      </c>
      <c r="O79" s="15">
        <f>'[1]TCE - ANEXO III - Preencher'!P88</f>
        <v>0</v>
      </c>
      <c r="P79" s="16">
        <f t="shared" si="8"/>
        <v>3.6</v>
      </c>
      <c r="Q79" s="15">
        <f>'[1]TCE - ANEXO III - Preencher'!R88</f>
        <v>0</v>
      </c>
      <c r="R79" s="15">
        <f>'[1]TCE - ANEXO III - Preencher'!S88</f>
        <v>84.72</v>
      </c>
      <c r="S79" s="16">
        <f t="shared" si="9"/>
        <v>-84.72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68.079999999999984</v>
      </c>
    </row>
    <row r="80" spans="1:28" x14ac:dyDescent="0.2">
      <c r="A80" s="8">
        <f>IFERROR(VLOOKUP(B80,'[1]DADOS (OCULTAR)'!$Q$3:$S$136,3,0),"")</f>
        <v>9767633000528</v>
      </c>
      <c r="B80" s="9" t="str">
        <f>'[1]TCE - ANEXO III - Preencher'!C89</f>
        <v>UPA NOVA DESCOBERTA - CG Nº 008/2022</v>
      </c>
      <c r="C80" s="10"/>
      <c r="D80" s="11" t="str">
        <f>'[1]TCE - ANEXO III - Preencher'!E89</f>
        <v>GLEICY - LANE MATIAS DE ARAUJO FONSECA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45292</v>
      </c>
      <c r="H80" s="14">
        <f>'[1]TCE - ANEXO III - Preencher'!I89</f>
        <v>0</v>
      </c>
      <c r="I80" s="14">
        <f>'[1]TCE - ANEXO III - Preencher'!J89</f>
        <v>355.16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4.09</v>
      </c>
      <c r="M80" s="15">
        <f t="shared" si="7"/>
        <v>-4.09</v>
      </c>
      <c r="N80" s="15">
        <f>'[1]TCE - ANEXO III - Preencher'!O89</f>
        <v>3.6</v>
      </c>
      <c r="O80" s="15">
        <f>'[1]TCE - ANEXO III - Preencher'!P89</f>
        <v>0</v>
      </c>
      <c r="P80" s="16">
        <f t="shared" si="8"/>
        <v>3.6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120.26</v>
      </c>
      <c r="U80" s="15">
        <f>'[1]TCE - ANEXO III - Preencher'!V89</f>
        <v>0</v>
      </c>
      <c r="V80" s="16">
        <f t="shared" si="10"/>
        <v>120.26</v>
      </c>
      <c r="W80" s="17" t="str">
        <f>IF('[1]TCE - ANEXO III - Preencher'!X89="","",'[1]TCE - ANEXO III - Preencher'!X89)</f>
        <v>AUXILIO CRECHE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474.93000000000006</v>
      </c>
    </row>
    <row r="81" spans="1:28" x14ac:dyDescent="0.2">
      <c r="A81" s="8">
        <f>IFERROR(VLOOKUP(B81,'[1]DADOS (OCULTAR)'!$Q$3:$S$136,3,0),"")</f>
        <v>9767633000528</v>
      </c>
      <c r="B81" s="9" t="str">
        <f>'[1]TCE - ANEXO III - Preencher'!C90</f>
        <v>UPA NOVA DESCOBERTA - CG Nº 008/2022</v>
      </c>
      <c r="C81" s="10"/>
      <c r="D81" s="11" t="str">
        <f>'[1]TCE - ANEXO III - Preencher'!E90</f>
        <v>GUSTAVO CAMPELO ELLDORF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223208</v>
      </c>
      <c r="G81" s="13">
        <f>IF('[1]TCE - ANEXO III - Preencher'!H90="","",'[1]TCE - ANEXO III - Preencher'!H90)</f>
        <v>45292</v>
      </c>
      <c r="H81" s="14">
        <f>'[1]TCE - ANEXO III - Preencher'!I90</f>
        <v>0</v>
      </c>
      <c r="I81" s="14">
        <f>'[1]TCE - ANEXO III - Preencher'!J90</f>
        <v>317.32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7.06</v>
      </c>
      <c r="M81" s="15">
        <f t="shared" si="7"/>
        <v>-7.06</v>
      </c>
      <c r="N81" s="15">
        <f>'[1]TCE - ANEXO III - Preencher'!O90</f>
        <v>3.6</v>
      </c>
      <c r="O81" s="15">
        <f>'[1]TCE - ANEXO III - Preencher'!P90</f>
        <v>0</v>
      </c>
      <c r="P81" s="16">
        <f t="shared" si="8"/>
        <v>3.6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313.86</v>
      </c>
    </row>
    <row r="82" spans="1:28" x14ac:dyDescent="0.2">
      <c r="A82" s="8">
        <f>IFERROR(VLOOKUP(B82,'[1]DADOS (OCULTAR)'!$Q$3:$S$136,3,0),"")</f>
        <v>9767633000528</v>
      </c>
      <c r="B82" s="9" t="str">
        <f>'[1]TCE - ANEXO III - Preencher'!C91</f>
        <v>UPA NOVA DESCOBERTA - CG Nº 008/2022</v>
      </c>
      <c r="C82" s="10"/>
      <c r="D82" s="11" t="str">
        <f>'[1]TCE - ANEXO III - Preencher'!E91</f>
        <v>HALANA BATISTA NERY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322205</v>
      </c>
      <c r="G82" s="13">
        <f>IF('[1]TCE - ANEXO III - Preencher'!H91="","",'[1]TCE - ANEXO III - Preencher'!H91)</f>
        <v>45292</v>
      </c>
      <c r="H82" s="14">
        <f>'[1]TCE - ANEXO III - Preencher'!I91</f>
        <v>0</v>
      </c>
      <c r="I82" s="14">
        <f>'[1]TCE - ANEXO III - Preencher'!J91</f>
        <v>176.85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7.06</v>
      </c>
      <c r="M82" s="15">
        <f t="shared" si="7"/>
        <v>-7.06</v>
      </c>
      <c r="N82" s="15">
        <f>'[1]TCE - ANEXO III - Preencher'!O91</f>
        <v>3.6</v>
      </c>
      <c r="O82" s="15">
        <f>'[1]TCE - ANEXO III - Preencher'!P91</f>
        <v>0</v>
      </c>
      <c r="P82" s="16">
        <f t="shared" si="8"/>
        <v>3.6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173.39</v>
      </c>
    </row>
    <row r="83" spans="1:28" x14ac:dyDescent="0.2">
      <c r="A83" s="8">
        <f>IFERROR(VLOOKUP(B83,'[1]DADOS (OCULTAR)'!$Q$3:$S$136,3,0),"")</f>
        <v>9767633000528</v>
      </c>
      <c r="B83" s="9" t="str">
        <f>'[1]TCE - ANEXO III - Preencher'!C92</f>
        <v>UPA NOVA DESCOBERTA - CG Nº 008/2022</v>
      </c>
      <c r="C83" s="10"/>
      <c r="D83" s="11" t="str">
        <f>'[1]TCE - ANEXO III - Preencher'!E92</f>
        <v>HELENA PRISCILLA BARROS SILVA DE LIMA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223505</v>
      </c>
      <c r="G83" s="13">
        <f>IF('[1]TCE - ANEXO III - Preencher'!H92="","",'[1]TCE - ANEXO III - Preencher'!H92)</f>
        <v>45292</v>
      </c>
      <c r="H83" s="14">
        <f>'[1]TCE - ANEXO III - Preencher'!I92</f>
        <v>0</v>
      </c>
      <c r="I83" s="14">
        <f>'[1]TCE - ANEXO III - Preencher'!J92</f>
        <v>259.49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3.59</v>
      </c>
      <c r="M83" s="15">
        <f t="shared" si="7"/>
        <v>-3.59</v>
      </c>
      <c r="N83" s="15">
        <f>'[1]TCE - ANEXO III - Preencher'!O92</f>
        <v>3.6</v>
      </c>
      <c r="O83" s="15">
        <f>'[1]TCE - ANEXO III - Preencher'!P92</f>
        <v>0</v>
      </c>
      <c r="P83" s="16">
        <f t="shared" si="8"/>
        <v>3.6</v>
      </c>
      <c r="Q83" s="15">
        <f>'[1]TCE - ANEXO III - Preencher'!R92</f>
        <v>0</v>
      </c>
      <c r="R83" s="15">
        <f>'[1]TCE - ANEXO III - Preencher'!S92</f>
        <v>143.65</v>
      </c>
      <c r="S83" s="16">
        <f t="shared" si="9"/>
        <v>-143.65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115.85</v>
      </c>
    </row>
    <row r="84" spans="1:28" x14ac:dyDescent="0.2">
      <c r="A84" s="8">
        <f>IFERROR(VLOOKUP(B84,'[1]DADOS (OCULTAR)'!$Q$3:$S$136,3,0),"")</f>
        <v>9767633000528</v>
      </c>
      <c r="B84" s="9" t="str">
        <f>'[1]TCE - ANEXO III - Preencher'!C93</f>
        <v>UPA NOVA DESCOBERTA - CG Nº 008/2022</v>
      </c>
      <c r="C84" s="10"/>
      <c r="D84" s="11" t="str">
        <f>'[1]TCE - ANEXO III - Preencher'!E93</f>
        <v>HERICA SILVA DA HORA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45292</v>
      </c>
      <c r="H84" s="14">
        <f>'[1]TCE - ANEXO III - Preencher'!I93</f>
        <v>0</v>
      </c>
      <c r="I84" s="14">
        <f>'[1]TCE - ANEXO III - Preencher'!J93</f>
        <v>160.09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7.06</v>
      </c>
      <c r="M84" s="15">
        <f t="shared" si="7"/>
        <v>-7.06</v>
      </c>
      <c r="N84" s="15">
        <f>'[1]TCE - ANEXO III - Preencher'!O93</f>
        <v>3.6</v>
      </c>
      <c r="O84" s="15">
        <f>'[1]TCE - ANEXO III - Preencher'!P93</f>
        <v>0</v>
      </c>
      <c r="P84" s="16">
        <f t="shared" si="8"/>
        <v>3.6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156.63</v>
      </c>
    </row>
    <row r="85" spans="1:28" x14ac:dyDescent="0.2">
      <c r="A85" s="8">
        <f>IFERROR(VLOOKUP(B85,'[1]DADOS (OCULTAR)'!$Q$3:$S$136,3,0),"")</f>
        <v>9767633000528</v>
      </c>
      <c r="B85" s="9" t="str">
        <f>'[1]TCE - ANEXO III - Preencher'!C94</f>
        <v>UPA NOVA DESCOBERTA - CG Nº 008/2022</v>
      </c>
      <c r="C85" s="10"/>
      <c r="D85" s="11" t="str">
        <f>'[1]TCE - ANEXO III - Preencher'!E94</f>
        <v>HORACIO ALVES DO NASCIMENTO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515110</v>
      </c>
      <c r="G85" s="13">
        <f>IF('[1]TCE - ANEXO III - Preencher'!H94="","",'[1]TCE - ANEXO III - Preencher'!H94)</f>
        <v>45292</v>
      </c>
      <c r="H85" s="14">
        <f>'[1]TCE - ANEXO III - Preencher'!I94</f>
        <v>0</v>
      </c>
      <c r="I85" s="14">
        <f>'[1]TCE - ANEXO III - Preencher'!J94</f>
        <v>158.84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7.06</v>
      </c>
      <c r="M85" s="15">
        <f t="shared" si="7"/>
        <v>-7.06</v>
      </c>
      <c r="N85" s="15">
        <f>'[1]TCE - ANEXO III - Preencher'!O94</f>
        <v>3.6</v>
      </c>
      <c r="O85" s="15">
        <f>'[1]TCE - ANEXO III - Preencher'!P94</f>
        <v>0</v>
      </c>
      <c r="P85" s="16">
        <f t="shared" si="8"/>
        <v>3.6</v>
      </c>
      <c r="Q85" s="15">
        <f>'[1]TCE - ANEXO III - Preencher'!R94</f>
        <v>0</v>
      </c>
      <c r="R85" s="15">
        <f>'[1]TCE - ANEXO III - Preencher'!S94</f>
        <v>84.72</v>
      </c>
      <c r="S85" s="16">
        <f t="shared" si="9"/>
        <v>-84.72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70.66</v>
      </c>
    </row>
    <row r="86" spans="1:28" x14ac:dyDescent="0.2">
      <c r="A86" s="8">
        <f>IFERROR(VLOOKUP(B86,'[1]DADOS (OCULTAR)'!$Q$3:$S$136,3,0),"")</f>
        <v>9767633000528</v>
      </c>
      <c r="B86" s="9" t="str">
        <f>'[1]TCE - ANEXO III - Preencher'!C95</f>
        <v>UPA NOVA DESCOBERTA - CG Nº 008/2022</v>
      </c>
      <c r="C86" s="10"/>
      <c r="D86" s="11" t="str">
        <f>'[1]TCE - ANEXO III - Preencher'!E95</f>
        <v>ISA BARROS COSTA DE ARAUJO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251605</v>
      </c>
      <c r="G86" s="13">
        <f>IF('[1]TCE - ANEXO III - Preencher'!H95="","",'[1]TCE - ANEXO III - Preencher'!H95)</f>
        <v>45292</v>
      </c>
      <c r="H86" s="14">
        <f>'[1]TCE - ANEXO III - Preencher'!I95</f>
        <v>0</v>
      </c>
      <c r="I86" s="14">
        <f>'[1]TCE - ANEXO III - Preencher'!J95</f>
        <v>316.70999999999998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7.06</v>
      </c>
      <c r="M86" s="15">
        <f t="shared" si="7"/>
        <v>-7.06</v>
      </c>
      <c r="N86" s="15">
        <f>'[1]TCE - ANEXO III - Preencher'!O95</f>
        <v>3.6</v>
      </c>
      <c r="O86" s="15">
        <f>'[1]TCE - ANEXO III - Preencher'!P95</f>
        <v>0</v>
      </c>
      <c r="P86" s="16">
        <f t="shared" si="8"/>
        <v>3.6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313.25</v>
      </c>
    </row>
    <row r="87" spans="1:28" x14ac:dyDescent="0.2">
      <c r="A87" s="8">
        <f>IFERROR(VLOOKUP(B87,'[1]DADOS (OCULTAR)'!$Q$3:$S$136,3,0),"")</f>
        <v>9767633000528</v>
      </c>
      <c r="B87" s="9" t="str">
        <f>'[1]TCE - ANEXO III - Preencher'!C96</f>
        <v>UPA NOVA DESCOBERTA - CG Nº 008/2022</v>
      </c>
      <c r="C87" s="10"/>
      <c r="D87" s="11" t="str">
        <f>'[1]TCE - ANEXO III - Preencher'!E96</f>
        <v>ISABEL RENATA DE SOUZA TORRES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223405</v>
      </c>
      <c r="G87" s="13">
        <f>IF('[1]TCE - ANEXO III - Preencher'!H96="","",'[1]TCE - ANEXO III - Preencher'!H96)</f>
        <v>45292</v>
      </c>
      <c r="H87" s="14">
        <f>'[1]TCE - ANEXO III - Preencher'!I96</f>
        <v>0</v>
      </c>
      <c r="I87" s="14">
        <f>'[1]TCE - ANEXO III - Preencher'!J96</f>
        <v>310.86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7.06</v>
      </c>
      <c r="M87" s="15">
        <f t="shared" si="7"/>
        <v>-7.06</v>
      </c>
      <c r="N87" s="15">
        <f>'[1]TCE - ANEXO III - Preencher'!O96</f>
        <v>3.6</v>
      </c>
      <c r="O87" s="15">
        <f>'[1]TCE - ANEXO III - Preencher'!P96</f>
        <v>0</v>
      </c>
      <c r="P87" s="16">
        <f t="shared" si="8"/>
        <v>3.6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307.40000000000003</v>
      </c>
    </row>
    <row r="88" spans="1:28" x14ac:dyDescent="0.2">
      <c r="A88" s="8">
        <f>IFERROR(VLOOKUP(B88,'[1]DADOS (OCULTAR)'!$Q$3:$S$136,3,0),"")</f>
        <v>9767633000528</v>
      </c>
      <c r="B88" s="9" t="str">
        <f>'[1]TCE - ANEXO III - Preencher'!C97</f>
        <v>UPA NOVA DESCOBERTA - CG Nº 008/2022</v>
      </c>
      <c r="C88" s="10"/>
      <c r="D88" s="11" t="str">
        <f>'[1]TCE - ANEXO III - Preencher'!E97</f>
        <v>ISABELLE FERNANDA DA SILVA FERRAZ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411005</v>
      </c>
      <c r="G88" s="13">
        <f>IF('[1]TCE - ANEXO III - Preencher'!H97="","",'[1]TCE - ANEXO III - Preencher'!H97)</f>
        <v>45292</v>
      </c>
      <c r="H88" s="14">
        <f>'[1]TCE - ANEXO III - Preencher'!I97</f>
        <v>0</v>
      </c>
      <c r="I88" s="14">
        <f>'[1]TCE - ANEXO III - Preencher'!J97</f>
        <v>3.85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3.6</v>
      </c>
      <c r="O88" s="15">
        <f>'[1]TCE - ANEXO III - Preencher'!P97</f>
        <v>0</v>
      </c>
      <c r="P88" s="16">
        <f t="shared" si="8"/>
        <v>3.6</v>
      </c>
      <c r="Q88" s="15">
        <f>'[1]TCE - ANEXO III - Preencher'!R97</f>
        <v>0</v>
      </c>
      <c r="R88" s="15">
        <f>'[1]TCE - ANEXO III - Preencher'!S97</f>
        <v>11.56</v>
      </c>
      <c r="S88" s="16">
        <f t="shared" si="9"/>
        <v>-11.56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-4.1100000000000003</v>
      </c>
    </row>
    <row r="89" spans="1:28" x14ac:dyDescent="0.2">
      <c r="A89" s="8">
        <f>IFERROR(VLOOKUP(B89,'[1]DADOS (OCULTAR)'!$Q$3:$S$136,3,0),"")</f>
        <v>9767633000528</v>
      </c>
      <c r="B89" s="9" t="str">
        <f>'[1]TCE - ANEXO III - Preencher'!C98</f>
        <v>UPA NOVA DESCOBERTA - CG Nº 008/2022</v>
      </c>
      <c r="C89" s="10"/>
      <c r="D89" s="11" t="str">
        <f>'[1]TCE - ANEXO III - Preencher'!E98</f>
        <v>ISANDRO GILTON DE OLIVEIRA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324115</v>
      </c>
      <c r="G89" s="13">
        <f>IF('[1]TCE - ANEXO III - Preencher'!H98="","",'[1]TCE - ANEXO III - Preencher'!H98)</f>
        <v>45292</v>
      </c>
      <c r="H89" s="14">
        <f>'[1]TCE - ANEXO III - Preencher'!I98</f>
        <v>0</v>
      </c>
      <c r="I89" s="14">
        <f>'[1]TCE - ANEXO III - Preencher'!J98</f>
        <v>316.73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7.06</v>
      </c>
      <c r="M89" s="15">
        <f t="shared" si="7"/>
        <v>-7.06</v>
      </c>
      <c r="N89" s="15">
        <f>'[1]TCE - ANEXO III - Preencher'!O98</f>
        <v>3.6</v>
      </c>
      <c r="O89" s="15">
        <f>'[1]TCE - ANEXO III - Preencher'!P98</f>
        <v>0</v>
      </c>
      <c r="P89" s="16">
        <f t="shared" si="8"/>
        <v>3.6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313.27000000000004</v>
      </c>
    </row>
    <row r="90" spans="1:28" x14ac:dyDescent="0.2">
      <c r="A90" s="8">
        <f>IFERROR(VLOOKUP(B90,'[1]DADOS (OCULTAR)'!$Q$3:$S$136,3,0),"")</f>
        <v>9767633000528</v>
      </c>
      <c r="B90" s="9" t="str">
        <f>'[1]TCE - ANEXO III - Preencher'!C99</f>
        <v>UPA NOVA DESCOBERTA - CG Nº 008/2022</v>
      </c>
      <c r="C90" s="10"/>
      <c r="D90" s="11" t="str">
        <f>'[1]TCE - ANEXO III - Preencher'!E99</f>
        <v>ISRAEL PEREIRA DE OLIVEIRA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515110</v>
      </c>
      <c r="G90" s="13">
        <f>IF('[1]TCE - ANEXO III - Preencher'!H99="","",'[1]TCE - ANEXO III - Preencher'!H99)</f>
        <v>45292</v>
      </c>
      <c r="H90" s="14">
        <f>'[1]TCE - ANEXO III - Preencher'!I99</f>
        <v>0</v>
      </c>
      <c r="I90" s="14">
        <f>'[1]TCE - ANEXO III - Preencher'!J99</f>
        <v>190.61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7.06</v>
      </c>
      <c r="M90" s="15">
        <f t="shared" si="7"/>
        <v>-7.06</v>
      </c>
      <c r="N90" s="15">
        <f>'[1]TCE - ANEXO III - Preencher'!O99</f>
        <v>3.6</v>
      </c>
      <c r="O90" s="15">
        <f>'[1]TCE - ANEXO III - Preencher'!P99</f>
        <v>0</v>
      </c>
      <c r="P90" s="16">
        <f t="shared" si="8"/>
        <v>3.6</v>
      </c>
      <c r="Q90" s="15">
        <f>'[1]TCE - ANEXO III - Preencher'!R99</f>
        <v>0</v>
      </c>
      <c r="R90" s="15">
        <f>'[1]TCE - ANEXO III - Preencher'!S99</f>
        <v>84.72</v>
      </c>
      <c r="S90" s="16">
        <f t="shared" si="9"/>
        <v>-84.72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102.43</v>
      </c>
    </row>
    <row r="91" spans="1:28" x14ac:dyDescent="0.2">
      <c r="A91" s="8">
        <f>IFERROR(VLOOKUP(B91,'[1]DADOS (OCULTAR)'!$Q$3:$S$136,3,0),"")</f>
        <v>9767633000528</v>
      </c>
      <c r="B91" s="9" t="str">
        <f>'[1]TCE - ANEXO III - Preencher'!C100</f>
        <v>UPA NOVA DESCOBERTA - CG Nº 008/2022</v>
      </c>
      <c r="C91" s="10"/>
      <c r="D91" s="11" t="str">
        <f>'[1]TCE - ANEXO III - Preencher'!E100</f>
        <v>ITALO JOSE FELIPE FREITAS DA COSTA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422110</v>
      </c>
      <c r="G91" s="13">
        <f>IF('[1]TCE - ANEXO III - Preencher'!H100="","",'[1]TCE - ANEXO III - Preencher'!H100)</f>
        <v>45292</v>
      </c>
      <c r="H91" s="14">
        <f>'[1]TCE - ANEXO III - Preencher'!I100</f>
        <v>0</v>
      </c>
      <c r="I91" s="14">
        <f>'[1]TCE - ANEXO III - Preencher'!J100</f>
        <v>146.5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7.06</v>
      </c>
      <c r="M91" s="15">
        <f t="shared" si="7"/>
        <v>-7.06</v>
      </c>
      <c r="N91" s="15">
        <f>'[1]TCE - ANEXO III - Preencher'!O100</f>
        <v>3.6</v>
      </c>
      <c r="O91" s="15">
        <f>'[1]TCE - ANEXO III - Preencher'!P100</f>
        <v>0</v>
      </c>
      <c r="P91" s="16">
        <f t="shared" si="8"/>
        <v>3.6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143.04</v>
      </c>
    </row>
    <row r="92" spans="1:28" x14ac:dyDescent="0.2">
      <c r="A92" s="8">
        <f>IFERROR(VLOOKUP(B92,'[1]DADOS (OCULTAR)'!$Q$3:$S$136,3,0),"")</f>
        <v>9767633000528</v>
      </c>
      <c r="B92" s="9" t="str">
        <f>'[1]TCE - ANEXO III - Preencher'!C101</f>
        <v>UPA NOVA DESCOBERTA - CG Nº 008/2022</v>
      </c>
      <c r="C92" s="10"/>
      <c r="D92" s="11" t="str">
        <f>'[1]TCE - ANEXO III - Preencher'!E101</f>
        <v>IVANA PEREIRA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422110</v>
      </c>
      <c r="G92" s="13">
        <f>IF('[1]TCE - ANEXO III - Preencher'!H101="","",'[1]TCE - ANEXO III - Preencher'!H101)</f>
        <v>45292</v>
      </c>
      <c r="H92" s="14">
        <f>'[1]TCE - ANEXO III - Preencher'!I101</f>
        <v>0</v>
      </c>
      <c r="I92" s="14">
        <f>'[1]TCE - ANEXO III - Preencher'!J101</f>
        <v>175.8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7.06</v>
      </c>
      <c r="M92" s="15">
        <f t="shared" si="7"/>
        <v>-7.06</v>
      </c>
      <c r="N92" s="15">
        <f>'[1]TCE - ANEXO III - Preencher'!O101</f>
        <v>3.6</v>
      </c>
      <c r="O92" s="15">
        <f>'[1]TCE - ANEXO III - Preencher'!P101</f>
        <v>0</v>
      </c>
      <c r="P92" s="16">
        <f t="shared" si="8"/>
        <v>3.6</v>
      </c>
      <c r="Q92" s="15">
        <f>'[1]TCE - ANEXO III - Preencher'!R101</f>
        <v>0</v>
      </c>
      <c r="R92" s="15">
        <f>'[1]TCE - ANEXO III - Preencher'!S101</f>
        <v>84.72</v>
      </c>
      <c r="S92" s="16">
        <f t="shared" si="9"/>
        <v>-84.72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87.62</v>
      </c>
    </row>
    <row r="93" spans="1:28" x14ac:dyDescent="0.2">
      <c r="A93" s="8">
        <f>IFERROR(VLOOKUP(B93,'[1]DADOS (OCULTAR)'!$Q$3:$S$136,3,0),"")</f>
        <v>9767633000528</v>
      </c>
      <c r="B93" s="9" t="str">
        <f>'[1]TCE - ANEXO III - Preencher'!C102</f>
        <v>UPA NOVA DESCOBERTA - CG Nº 008/2022</v>
      </c>
      <c r="C93" s="10"/>
      <c r="D93" s="11" t="str">
        <f>'[1]TCE - ANEXO III - Preencher'!E102</f>
        <v>IVANILDO GOMES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324115</v>
      </c>
      <c r="G93" s="13">
        <f>IF('[1]TCE - ANEXO III - Preencher'!H102="","",'[1]TCE - ANEXO III - Preencher'!H102)</f>
        <v>45292</v>
      </c>
      <c r="H93" s="14">
        <f>'[1]TCE - ANEXO III - Preencher'!I102</f>
        <v>0</v>
      </c>
      <c r="I93" s="14">
        <f>'[1]TCE - ANEXO III - Preencher'!J102</f>
        <v>310.98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7.06</v>
      </c>
      <c r="M93" s="15">
        <f t="shared" si="7"/>
        <v>-7.06</v>
      </c>
      <c r="N93" s="15">
        <f>'[1]TCE - ANEXO III - Preencher'!O102</f>
        <v>3.6</v>
      </c>
      <c r="O93" s="15">
        <f>'[1]TCE - ANEXO III - Preencher'!P102</f>
        <v>0</v>
      </c>
      <c r="P93" s="16">
        <f t="shared" si="8"/>
        <v>3.6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307.52000000000004</v>
      </c>
    </row>
    <row r="94" spans="1:28" x14ac:dyDescent="0.2">
      <c r="A94" s="8">
        <f>IFERROR(VLOOKUP(B94,'[1]DADOS (OCULTAR)'!$Q$3:$S$136,3,0),"")</f>
        <v>9767633000528</v>
      </c>
      <c r="B94" s="9" t="str">
        <f>'[1]TCE - ANEXO III - Preencher'!C103</f>
        <v>UPA NOVA DESCOBERTA - CG Nº 008/2022</v>
      </c>
      <c r="C94" s="10"/>
      <c r="D94" s="11" t="str">
        <f>'[1]TCE - ANEXO III - Preencher'!E103</f>
        <v>IVONETE MARIA DE ARAUJO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422110</v>
      </c>
      <c r="G94" s="13">
        <f>IF('[1]TCE - ANEXO III - Preencher'!H103="","",'[1]TCE - ANEXO III - Preencher'!H103)</f>
        <v>45292</v>
      </c>
      <c r="H94" s="14">
        <f>'[1]TCE - ANEXO III - Preencher'!I103</f>
        <v>0</v>
      </c>
      <c r="I94" s="14">
        <f>'[1]TCE - ANEXO III - Preencher'!J103</f>
        <v>189.35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7.06</v>
      </c>
      <c r="M94" s="15">
        <f t="shared" si="7"/>
        <v>-7.06</v>
      </c>
      <c r="N94" s="15">
        <f>'[1]TCE - ANEXO III - Preencher'!O103</f>
        <v>3.6</v>
      </c>
      <c r="O94" s="15">
        <f>'[1]TCE - ANEXO III - Preencher'!P103</f>
        <v>0</v>
      </c>
      <c r="P94" s="16">
        <f t="shared" si="8"/>
        <v>3.6</v>
      </c>
      <c r="Q94" s="15">
        <f>'[1]TCE - ANEXO III - Preencher'!R103</f>
        <v>0</v>
      </c>
      <c r="R94" s="15">
        <f>'[1]TCE - ANEXO III - Preencher'!S103</f>
        <v>84.72</v>
      </c>
      <c r="S94" s="16">
        <f t="shared" si="9"/>
        <v>-84.72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101.16999999999999</v>
      </c>
    </row>
    <row r="95" spans="1:28" x14ac:dyDescent="0.2">
      <c r="A95" s="8">
        <f>IFERROR(VLOOKUP(B95,'[1]DADOS (OCULTAR)'!$Q$3:$S$136,3,0),"")</f>
        <v>9767633000528</v>
      </c>
      <c r="B95" s="9" t="str">
        <f>'[1]TCE - ANEXO III - Preencher'!C104</f>
        <v>UPA NOVA DESCOBERTA - CG Nº 008/2022</v>
      </c>
      <c r="C95" s="10"/>
      <c r="D95" s="11" t="str">
        <f>'[1]TCE - ANEXO III - Preencher'!E104</f>
        <v>IVSON GOUVEIA CURSINO</v>
      </c>
      <c r="E95" s="9" t="str">
        <f>IF('[1]TCE - ANEXO III - Preencher'!F104="4 - Assistência Odontológica","2 - Outros Profissionais da Saúde",'[1]TCE - ANEXO III - Preencher'!F104)</f>
        <v>1 - Médico</v>
      </c>
      <c r="F95" s="12">
        <f>'[1]TCE - ANEXO III - Preencher'!G104</f>
        <v>225124</v>
      </c>
      <c r="G95" s="13">
        <f>IF('[1]TCE - ANEXO III - Preencher'!H104="","",'[1]TCE - ANEXO III - Preencher'!H104)</f>
        <v>45292</v>
      </c>
      <c r="H95" s="14">
        <f>'[1]TCE - ANEXO III - Preencher'!I104</f>
        <v>0</v>
      </c>
      <c r="I95" s="14">
        <f>'[1]TCE - ANEXO III - Preencher'!J104</f>
        <v>1211.6500000000001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7.06</v>
      </c>
      <c r="M95" s="15">
        <f t="shared" si="7"/>
        <v>-7.06</v>
      </c>
      <c r="N95" s="15">
        <f>'[1]TCE - ANEXO III - Preencher'!O104</f>
        <v>3.6</v>
      </c>
      <c r="O95" s="15">
        <f>'[1]TCE - ANEXO III - Preencher'!P104</f>
        <v>0</v>
      </c>
      <c r="P95" s="16">
        <f t="shared" si="8"/>
        <v>3.6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1208.19</v>
      </c>
    </row>
    <row r="96" spans="1:28" x14ac:dyDescent="0.2">
      <c r="A96" s="8">
        <f>IFERROR(VLOOKUP(B96,'[1]DADOS (OCULTAR)'!$Q$3:$S$136,3,0),"")</f>
        <v>9767633000528</v>
      </c>
      <c r="B96" s="9" t="str">
        <f>'[1]TCE - ANEXO III - Preencher'!C105</f>
        <v>UPA NOVA DESCOBERTA - CG Nº 008/2022</v>
      </c>
      <c r="C96" s="10"/>
      <c r="D96" s="11" t="str">
        <f>'[1]TCE - ANEXO III - Preencher'!E105</f>
        <v>JACIRA MACHADO LIRA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223710</v>
      </c>
      <c r="G96" s="13">
        <f>IF('[1]TCE - ANEXO III - Preencher'!H105="","",'[1]TCE - ANEXO III - Preencher'!H105)</f>
        <v>45292</v>
      </c>
      <c r="H96" s="14">
        <f>'[1]TCE - ANEXO III - Preencher'!I105</f>
        <v>0</v>
      </c>
      <c r="I96" s="14">
        <f>'[1]TCE - ANEXO III - Preencher'!J105</f>
        <v>299.52999999999997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3.6</v>
      </c>
      <c r="O96" s="15">
        <f>'[1]TCE - ANEXO III - Preencher'!P105</f>
        <v>0</v>
      </c>
      <c r="P96" s="16">
        <f t="shared" si="8"/>
        <v>3.6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303.13</v>
      </c>
    </row>
    <row r="97" spans="1:28" x14ac:dyDescent="0.2">
      <c r="A97" s="8">
        <f>IFERROR(VLOOKUP(B97,'[1]DADOS (OCULTAR)'!$Q$3:$S$136,3,0),"")</f>
        <v>9767633000528</v>
      </c>
      <c r="B97" s="9" t="str">
        <f>'[1]TCE - ANEXO III - Preencher'!C106</f>
        <v>UPA NOVA DESCOBERTA - CG Nº 008/2022</v>
      </c>
      <c r="C97" s="10"/>
      <c r="D97" s="11" t="str">
        <f>'[1]TCE - ANEXO III - Preencher'!E106</f>
        <v>JACQUELINE MARIA DE MENEZES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521130</v>
      </c>
      <c r="G97" s="13">
        <f>IF('[1]TCE - ANEXO III - Preencher'!H106="","",'[1]TCE - ANEXO III - Preencher'!H106)</f>
        <v>45292</v>
      </c>
      <c r="H97" s="14">
        <f>'[1]TCE - ANEXO III - Preencher'!I106</f>
        <v>0</v>
      </c>
      <c r="I97" s="14">
        <f>'[1]TCE - ANEXO III - Preencher'!J106</f>
        <v>200.15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3.6</v>
      </c>
      <c r="O97" s="15">
        <f>'[1]TCE - ANEXO III - Preencher'!P106</f>
        <v>0</v>
      </c>
      <c r="P97" s="16">
        <f t="shared" si="8"/>
        <v>3.6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69.430000000000007</v>
      </c>
      <c r="U97" s="15">
        <f>'[1]TCE - ANEXO III - Preencher'!V106</f>
        <v>0</v>
      </c>
      <c r="V97" s="16">
        <f t="shared" si="10"/>
        <v>69.430000000000007</v>
      </c>
      <c r="W97" s="17" t="str">
        <f>IF('[1]TCE - ANEXO III - Preencher'!X106="","",'[1]TCE - ANEXO III - Preencher'!X106)</f>
        <v>AUXILIO CRECHE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273.18</v>
      </c>
    </row>
    <row r="98" spans="1:28" x14ac:dyDescent="0.2">
      <c r="A98" s="8">
        <f>IFERROR(VLOOKUP(B98,'[1]DADOS (OCULTAR)'!$Q$3:$S$136,3,0),"")</f>
        <v>9767633000528</v>
      </c>
      <c r="B98" s="9" t="str">
        <f>'[1]TCE - ANEXO III - Preencher'!C107</f>
        <v>UPA NOVA DESCOBERTA - CG Nº 008/2022</v>
      </c>
      <c r="C98" s="10"/>
      <c r="D98" s="11" t="str">
        <f>'[1]TCE - ANEXO III - Preencher'!E107</f>
        <v>JAIRO JOSE FERREIRA JUNIOR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324115</v>
      </c>
      <c r="G98" s="13">
        <f>IF('[1]TCE - ANEXO III - Preencher'!H107="","",'[1]TCE - ANEXO III - Preencher'!H107)</f>
        <v>45292</v>
      </c>
      <c r="H98" s="14">
        <f>'[1]TCE - ANEXO III - Preencher'!I107</f>
        <v>0</v>
      </c>
      <c r="I98" s="14">
        <f>'[1]TCE - ANEXO III - Preencher'!J107</f>
        <v>335.57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7.06</v>
      </c>
      <c r="M98" s="15">
        <f t="shared" si="7"/>
        <v>-7.06</v>
      </c>
      <c r="N98" s="15">
        <f>'[1]TCE - ANEXO III - Preencher'!O107</f>
        <v>3.6</v>
      </c>
      <c r="O98" s="15">
        <f>'[1]TCE - ANEXO III - Preencher'!P107</f>
        <v>0</v>
      </c>
      <c r="P98" s="16">
        <f t="shared" si="8"/>
        <v>3.6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332.11</v>
      </c>
    </row>
    <row r="99" spans="1:28" x14ac:dyDescent="0.2">
      <c r="A99" s="8">
        <f>IFERROR(VLOOKUP(B99,'[1]DADOS (OCULTAR)'!$Q$3:$S$136,3,0),"")</f>
        <v>9767633000528</v>
      </c>
      <c r="B99" s="9" t="str">
        <f>'[1]TCE - ANEXO III - Preencher'!C108</f>
        <v>UPA NOVA DESCOBERTA - CG Nº 008/2022</v>
      </c>
      <c r="C99" s="10"/>
      <c r="D99" s="11" t="str">
        <f>'[1]TCE - ANEXO III - Preencher'!E108</f>
        <v>JAQUELINE DANTAS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413115</v>
      </c>
      <c r="G99" s="13">
        <f>IF('[1]TCE - ANEXO III - Preencher'!H108="","",'[1]TCE - ANEXO III - Preencher'!H108)</f>
        <v>45292</v>
      </c>
      <c r="H99" s="14">
        <f>'[1]TCE - ANEXO III - Preencher'!I108</f>
        <v>0</v>
      </c>
      <c r="I99" s="14">
        <f>'[1]TCE - ANEXO III - Preencher'!J108</f>
        <v>158.61000000000001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7.06</v>
      </c>
      <c r="M99" s="15">
        <f t="shared" si="7"/>
        <v>-7.06</v>
      </c>
      <c r="N99" s="15">
        <f>'[1]TCE - ANEXO III - Preencher'!O108</f>
        <v>3.6</v>
      </c>
      <c r="O99" s="15">
        <f>'[1]TCE - ANEXO III - Preencher'!P108</f>
        <v>0</v>
      </c>
      <c r="P99" s="16">
        <f t="shared" si="8"/>
        <v>3.6</v>
      </c>
      <c r="Q99" s="15">
        <f>'[1]TCE - ANEXO III - Preencher'!R108</f>
        <v>0</v>
      </c>
      <c r="R99" s="15">
        <f>'[1]TCE - ANEXO III - Preencher'!S108</f>
        <v>85.28</v>
      </c>
      <c r="S99" s="16">
        <f t="shared" si="9"/>
        <v>-85.28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69.87</v>
      </c>
    </row>
    <row r="100" spans="1:28" x14ac:dyDescent="0.2">
      <c r="A100" s="8">
        <f>IFERROR(VLOOKUP(B100,'[1]DADOS (OCULTAR)'!$Q$3:$S$136,3,0),"")</f>
        <v>9767633000528</v>
      </c>
      <c r="B100" s="9" t="str">
        <f>'[1]TCE - ANEXO III - Preencher'!C109</f>
        <v>UPA NOVA DESCOBERTA - CG Nº 008/2022</v>
      </c>
      <c r="C100" s="10"/>
      <c r="D100" s="11" t="str">
        <f>'[1]TCE - ANEXO III - Preencher'!E109</f>
        <v>JOAO PAULO GOMES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324115</v>
      </c>
      <c r="G100" s="13">
        <f>IF('[1]TCE - ANEXO III - Preencher'!H109="","",'[1]TCE - ANEXO III - Preencher'!H109)</f>
        <v>45292</v>
      </c>
      <c r="H100" s="14">
        <f>'[1]TCE - ANEXO III - Preencher'!I109</f>
        <v>0</v>
      </c>
      <c r="I100" s="14">
        <f>'[1]TCE - ANEXO III - Preencher'!J109</f>
        <v>398.81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3.6</v>
      </c>
      <c r="O100" s="15">
        <f>'[1]TCE - ANEXO III - Preencher'!P109</f>
        <v>0</v>
      </c>
      <c r="P100" s="16">
        <f t="shared" si="8"/>
        <v>3.6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402.41</v>
      </c>
    </row>
    <row r="101" spans="1:28" x14ac:dyDescent="0.2">
      <c r="A101" s="8">
        <f>IFERROR(VLOOKUP(B101,'[1]DADOS (OCULTAR)'!$Q$3:$S$136,3,0),"")</f>
        <v>9767633000528</v>
      </c>
      <c r="B101" s="9" t="str">
        <f>'[1]TCE - ANEXO III - Preencher'!C110</f>
        <v>UPA NOVA DESCOBERTA - CG Nº 008/2022</v>
      </c>
      <c r="C101" s="10"/>
      <c r="D101" s="11" t="str">
        <f>'[1]TCE - ANEXO III - Preencher'!E110</f>
        <v>JOSE ALVES DE FARIAS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324115</v>
      </c>
      <c r="G101" s="13">
        <f>IF('[1]TCE - ANEXO III - Preencher'!H110="","",'[1]TCE - ANEXO III - Preencher'!H110)</f>
        <v>45292</v>
      </c>
      <c r="H101" s="14">
        <f>'[1]TCE - ANEXO III - Preencher'!I110</f>
        <v>0</v>
      </c>
      <c r="I101" s="14">
        <f>'[1]TCE - ANEXO III - Preencher'!J110</f>
        <v>316.73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7.06</v>
      </c>
      <c r="M101" s="15">
        <f t="shared" si="7"/>
        <v>-7.06</v>
      </c>
      <c r="N101" s="15">
        <f>'[1]TCE - ANEXO III - Preencher'!O110</f>
        <v>3.6</v>
      </c>
      <c r="O101" s="15">
        <f>'[1]TCE - ANEXO III - Preencher'!P110</f>
        <v>0</v>
      </c>
      <c r="P101" s="16">
        <f t="shared" si="8"/>
        <v>3.6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313.27000000000004</v>
      </c>
    </row>
    <row r="102" spans="1:28" x14ac:dyDescent="0.2">
      <c r="A102" s="8">
        <f>IFERROR(VLOOKUP(B102,'[1]DADOS (OCULTAR)'!$Q$3:$S$136,3,0),"")</f>
        <v>9767633000528</v>
      </c>
      <c r="B102" s="9" t="str">
        <f>'[1]TCE - ANEXO III - Preencher'!C111</f>
        <v>UPA NOVA DESCOBERTA - CG Nº 008/2022</v>
      </c>
      <c r="C102" s="10"/>
      <c r="D102" s="11" t="str">
        <f>'[1]TCE - ANEXO III - Preencher'!E111</f>
        <v>JOSE DIEGO XAVIER DA CUNHA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45292</v>
      </c>
      <c r="H102" s="14">
        <f>'[1]TCE - ANEXO III - Preencher'!I111</f>
        <v>0</v>
      </c>
      <c r="I102" s="14">
        <f>'[1]TCE - ANEXO III - Preencher'!J111</f>
        <v>182.68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7.06</v>
      </c>
      <c r="M102" s="15">
        <f t="shared" si="7"/>
        <v>-7.06</v>
      </c>
      <c r="N102" s="15">
        <f>'[1]TCE - ANEXO III - Preencher'!O111</f>
        <v>3.6</v>
      </c>
      <c r="O102" s="15">
        <f>'[1]TCE - ANEXO III - Preencher'!P111</f>
        <v>0</v>
      </c>
      <c r="P102" s="16">
        <f t="shared" si="8"/>
        <v>3.6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179.22</v>
      </c>
    </row>
    <row r="103" spans="1:28" x14ac:dyDescent="0.2">
      <c r="A103" s="8">
        <f>IFERROR(VLOOKUP(B103,'[1]DADOS (OCULTAR)'!$Q$3:$S$136,3,0),"")</f>
        <v>9767633000528</v>
      </c>
      <c r="B103" s="9" t="str">
        <f>'[1]TCE - ANEXO III - Preencher'!C112</f>
        <v>UPA NOVA DESCOBERTA - CG Nº 008/2022</v>
      </c>
      <c r="C103" s="10"/>
      <c r="D103" s="11" t="str">
        <f>'[1]TCE - ANEXO III - Preencher'!E112</f>
        <v>JOSE LEONARDO LIMA DE SOUSA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517410</v>
      </c>
      <c r="G103" s="13">
        <f>IF('[1]TCE - ANEXO III - Preencher'!H112="","",'[1]TCE - ANEXO III - Preencher'!H112)</f>
        <v>45292</v>
      </c>
      <c r="H103" s="14">
        <f>'[1]TCE - ANEXO III - Preencher'!I112</f>
        <v>0</v>
      </c>
      <c r="I103" s="14">
        <f>'[1]TCE - ANEXO III - Preencher'!J112</f>
        <v>177.06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7.06</v>
      </c>
      <c r="M103" s="15">
        <f t="shared" si="7"/>
        <v>-7.06</v>
      </c>
      <c r="N103" s="15">
        <f>'[1]TCE - ANEXO III - Preencher'!O112</f>
        <v>3.6</v>
      </c>
      <c r="O103" s="15">
        <f>'[1]TCE - ANEXO III - Preencher'!P112</f>
        <v>0</v>
      </c>
      <c r="P103" s="16">
        <f t="shared" si="8"/>
        <v>3.6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173.6</v>
      </c>
    </row>
    <row r="104" spans="1:28" x14ac:dyDescent="0.2">
      <c r="A104" s="8">
        <f>IFERROR(VLOOKUP(B104,'[1]DADOS (OCULTAR)'!$Q$3:$S$136,3,0),"")</f>
        <v>9767633000528</v>
      </c>
      <c r="B104" s="9" t="str">
        <f>'[1]TCE - ANEXO III - Preencher'!C113</f>
        <v>UPA NOVA DESCOBERTA - CG Nº 008/2022</v>
      </c>
      <c r="C104" s="10"/>
      <c r="D104" s="11" t="str">
        <f>'[1]TCE - ANEXO III - Preencher'!E113</f>
        <v>JOSE OTAMIR DE ANDRADE JUNIOR</v>
      </c>
      <c r="E104" s="9" t="str">
        <f>IF('[1]TCE - ANEXO III - Preencher'!F113="4 - Assistência Odontológica","2 - Outros Profissionais da Saúde",'[1]TCE - ANEXO III - Preencher'!F113)</f>
        <v>1 - Médico</v>
      </c>
      <c r="F104" s="12">
        <f>'[1]TCE - ANEXO III - Preencher'!G113</f>
        <v>225125</v>
      </c>
      <c r="G104" s="13">
        <f>IF('[1]TCE - ANEXO III - Preencher'!H113="","",'[1]TCE - ANEXO III - Preencher'!H113)</f>
        <v>45292</v>
      </c>
      <c r="H104" s="14">
        <f>'[1]TCE - ANEXO III - Preencher'!I113</f>
        <v>0</v>
      </c>
      <c r="I104" s="14">
        <f>'[1]TCE - ANEXO III - Preencher'!J113</f>
        <v>394.15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7.06</v>
      </c>
      <c r="M104" s="15">
        <f t="shared" si="7"/>
        <v>-7.06</v>
      </c>
      <c r="N104" s="15">
        <f>'[1]TCE - ANEXO III - Preencher'!O113</f>
        <v>3.6</v>
      </c>
      <c r="O104" s="15">
        <f>'[1]TCE - ANEXO III - Preencher'!P113</f>
        <v>0</v>
      </c>
      <c r="P104" s="16">
        <f t="shared" si="8"/>
        <v>3.6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390.69</v>
      </c>
    </row>
    <row r="105" spans="1:28" x14ac:dyDescent="0.2">
      <c r="A105" s="8">
        <f>IFERROR(VLOOKUP(B105,'[1]DADOS (OCULTAR)'!$Q$3:$S$136,3,0),"")</f>
        <v>9767633000528</v>
      </c>
      <c r="B105" s="9" t="str">
        <f>'[1]TCE - ANEXO III - Preencher'!C114</f>
        <v>UPA NOVA DESCOBERTA - CG Nº 008/2022</v>
      </c>
      <c r="C105" s="10"/>
      <c r="D105" s="11" t="str">
        <f>'[1]TCE - ANEXO III - Preencher'!E114</f>
        <v>JOSE SEVERINO DE ARAUJO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322605</v>
      </c>
      <c r="G105" s="13">
        <f>IF('[1]TCE - ANEXO III - Preencher'!H114="","",'[1]TCE - ANEXO III - Preencher'!H114)</f>
        <v>45292</v>
      </c>
      <c r="H105" s="14">
        <f>'[1]TCE - ANEXO III - Preencher'!I114</f>
        <v>0</v>
      </c>
      <c r="I105" s="14">
        <f>'[1]TCE - ANEXO III - Preencher'!J114</f>
        <v>158.85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7.06</v>
      </c>
      <c r="M105" s="15">
        <f t="shared" si="7"/>
        <v>-7.06</v>
      </c>
      <c r="N105" s="15">
        <f>'[1]TCE - ANEXO III - Preencher'!O114</f>
        <v>3.6</v>
      </c>
      <c r="O105" s="15">
        <f>'[1]TCE - ANEXO III - Preencher'!P114</f>
        <v>0</v>
      </c>
      <c r="P105" s="16">
        <f t="shared" si="8"/>
        <v>3.6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155.38999999999999</v>
      </c>
    </row>
    <row r="106" spans="1:28" x14ac:dyDescent="0.2">
      <c r="A106" s="8">
        <f>IFERROR(VLOOKUP(B106,'[1]DADOS (OCULTAR)'!$Q$3:$S$136,3,0),"")</f>
        <v>9767633000528</v>
      </c>
      <c r="B106" s="9" t="str">
        <f>'[1]TCE - ANEXO III - Preencher'!C115</f>
        <v>UPA NOVA DESCOBERTA - CG Nº 008/2022</v>
      </c>
      <c r="C106" s="10"/>
      <c r="D106" s="11" t="str">
        <f>'[1]TCE - ANEXO III - Preencher'!E115</f>
        <v>JOSEANNA MARINHO MORAES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223505</v>
      </c>
      <c r="G106" s="13">
        <f>IF('[1]TCE - ANEXO III - Preencher'!H115="","",'[1]TCE - ANEXO III - Preencher'!H115)</f>
        <v>45292</v>
      </c>
      <c r="H106" s="14">
        <f>'[1]TCE - ANEXO III - Preencher'!I115</f>
        <v>0</v>
      </c>
      <c r="I106" s="14">
        <f>'[1]TCE - ANEXO III - Preencher'!J115</f>
        <v>258.07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3.59</v>
      </c>
      <c r="M106" s="15">
        <f t="shared" si="7"/>
        <v>-3.59</v>
      </c>
      <c r="N106" s="15">
        <f>'[1]TCE - ANEXO III - Preencher'!O115</f>
        <v>3.6</v>
      </c>
      <c r="O106" s="15">
        <f>'[1]TCE - ANEXO III - Preencher'!P115</f>
        <v>0</v>
      </c>
      <c r="P106" s="16">
        <f t="shared" si="8"/>
        <v>3.6</v>
      </c>
      <c r="Q106" s="15">
        <f>'[1]TCE - ANEXO III - Preencher'!R115</f>
        <v>0</v>
      </c>
      <c r="R106" s="15">
        <f>'[1]TCE - ANEXO III - Preencher'!S115</f>
        <v>98.4</v>
      </c>
      <c r="S106" s="16">
        <f t="shared" si="9"/>
        <v>-98.4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159.67999999999998</v>
      </c>
    </row>
    <row r="107" spans="1:28" x14ac:dyDescent="0.2">
      <c r="A107" s="8">
        <f>IFERROR(VLOOKUP(B107,'[1]DADOS (OCULTAR)'!$Q$3:$S$136,3,0),"")</f>
        <v>9767633000528</v>
      </c>
      <c r="B107" s="9" t="str">
        <f>'[1]TCE - ANEXO III - Preencher'!C116</f>
        <v>UPA NOVA DESCOBERTA - CG Nº 008/2022</v>
      </c>
      <c r="C107" s="10"/>
      <c r="D107" s="11" t="str">
        <f>'[1]TCE - ANEXO III - Preencher'!E116</f>
        <v>JOSEFA MARGARIDA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45292</v>
      </c>
      <c r="H107" s="14">
        <f>'[1]TCE - ANEXO III - Preencher'!I116</f>
        <v>0</v>
      </c>
      <c r="I107" s="14">
        <f>'[1]TCE - ANEXO III - Preencher'!J116</f>
        <v>192.11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7.06</v>
      </c>
      <c r="M107" s="15">
        <f t="shared" si="7"/>
        <v>-7.06</v>
      </c>
      <c r="N107" s="15">
        <f>'[1]TCE - ANEXO III - Preencher'!O116</f>
        <v>3.6</v>
      </c>
      <c r="O107" s="15">
        <f>'[1]TCE - ANEXO III - Preencher'!P116</f>
        <v>0</v>
      </c>
      <c r="P107" s="16">
        <f t="shared" si="8"/>
        <v>3.6</v>
      </c>
      <c r="Q107" s="15">
        <f>'[1]TCE - ANEXO III - Preencher'!R116</f>
        <v>0</v>
      </c>
      <c r="R107" s="15">
        <f>'[1]TCE - ANEXO III - Preencher'!S116</f>
        <v>88.2</v>
      </c>
      <c r="S107" s="16">
        <f t="shared" si="9"/>
        <v>-88.2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100.45</v>
      </c>
    </row>
    <row r="108" spans="1:28" x14ac:dyDescent="0.2">
      <c r="A108" s="8">
        <f>IFERROR(VLOOKUP(B108,'[1]DADOS (OCULTAR)'!$Q$3:$S$136,3,0),"")</f>
        <v>9767633000528</v>
      </c>
      <c r="B108" s="9" t="str">
        <f>'[1]TCE - ANEXO III - Preencher'!C117</f>
        <v>UPA NOVA DESCOBERTA - CG Nº 008/2022</v>
      </c>
      <c r="C108" s="10"/>
      <c r="D108" s="11" t="str">
        <f>'[1]TCE - ANEXO III - Preencher'!E117</f>
        <v>JOSEMIRO DANIEL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782320</v>
      </c>
      <c r="G108" s="13">
        <f>IF('[1]TCE - ANEXO III - Preencher'!H117="","",'[1]TCE - ANEXO III - Preencher'!H117)</f>
        <v>45292</v>
      </c>
      <c r="H108" s="14">
        <f>'[1]TCE - ANEXO III - Preencher'!I117</f>
        <v>0</v>
      </c>
      <c r="I108" s="14">
        <f>'[1]TCE - ANEXO III - Preencher'!J117</f>
        <v>184.27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7.06</v>
      </c>
      <c r="M108" s="15">
        <f t="shared" si="7"/>
        <v>-7.06</v>
      </c>
      <c r="N108" s="15">
        <f>'[1]TCE - ANEXO III - Preencher'!O117</f>
        <v>3.6</v>
      </c>
      <c r="O108" s="15">
        <f>'[1]TCE - ANEXO III - Preencher'!P117</f>
        <v>0</v>
      </c>
      <c r="P108" s="16">
        <f t="shared" si="8"/>
        <v>3.6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180.81</v>
      </c>
    </row>
    <row r="109" spans="1:28" x14ac:dyDescent="0.2">
      <c r="A109" s="8">
        <f>IFERROR(VLOOKUP(B109,'[1]DADOS (OCULTAR)'!$Q$3:$S$136,3,0),"")</f>
        <v>9767633000528</v>
      </c>
      <c r="B109" s="9" t="str">
        <f>'[1]TCE - ANEXO III - Preencher'!C118</f>
        <v>UPA NOVA DESCOBERTA - CG Nº 008/2022</v>
      </c>
      <c r="C109" s="10"/>
      <c r="D109" s="11" t="str">
        <f>'[1]TCE - ANEXO III - Preencher'!E118</f>
        <v>JOYCE VASCONCELOS DOS SANTOS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251605</v>
      </c>
      <c r="G109" s="13">
        <f>IF('[1]TCE - ANEXO III - Preencher'!H118="","",'[1]TCE - ANEXO III - Preencher'!H118)</f>
        <v>45292</v>
      </c>
      <c r="H109" s="14">
        <f>'[1]TCE - ANEXO III - Preencher'!I118</f>
        <v>0</v>
      </c>
      <c r="I109" s="14">
        <f>'[1]TCE - ANEXO III - Preencher'!J118</f>
        <v>302.89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7.06</v>
      </c>
      <c r="M109" s="15">
        <f t="shared" si="7"/>
        <v>-7.06</v>
      </c>
      <c r="N109" s="15">
        <f>'[1]TCE - ANEXO III - Preencher'!O118</f>
        <v>3.6</v>
      </c>
      <c r="O109" s="15">
        <f>'[1]TCE - ANEXO III - Preencher'!P118</f>
        <v>0</v>
      </c>
      <c r="P109" s="16">
        <f t="shared" si="8"/>
        <v>3.6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299.43</v>
      </c>
    </row>
    <row r="110" spans="1:28" x14ac:dyDescent="0.2">
      <c r="A110" s="8">
        <f>IFERROR(VLOOKUP(B110,'[1]DADOS (OCULTAR)'!$Q$3:$S$136,3,0),"")</f>
        <v>9767633000528</v>
      </c>
      <c r="B110" s="9" t="str">
        <f>'[1]TCE - ANEXO III - Preencher'!C119</f>
        <v>UPA NOVA DESCOBERTA - CG Nº 008/2022</v>
      </c>
      <c r="C110" s="10"/>
      <c r="D110" s="11" t="str">
        <f>'[1]TCE - ANEXO III - Preencher'!E119</f>
        <v>JULIANA ASFURA PINTO RIBEIRO</v>
      </c>
      <c r="E110" s="9" t="str">
        <f>IF('[1]TCE - ANEXO III - Preencher'!F119="4 - Assistência Odontológica","2 - Outros Profissionais da Saúde",'[1]TCE - ANEXO III - Preencher'!F119)</f>
        <v>1 - Médico</v>
      </c>
      <c r="F110" s="12">
        <f>'[1]TCE - ANEXO III - Preencher'!G119</f>
        <v>225124</v>
      </c>
      <c r="G110" s="13">
        <f>IF('[1]TCE - ANEXO III - Preencher'!H119="","",'[1]TCE - ANEXO III - Preencher'!H119)</f>
        <v>45292</v>
      </c>
      <c r="H110" s="14">
        <f>'[1]TCE - ANEXO III - Preencher'!I119</f>
        <v>0</v>
      </c>
      <c r="I110" s="14">
        <f>'[1]TCE - ANEXO III - Preencher'!J119</f>
        <v>322.39999999999998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7.06</v>
      </c>
      <c r="M110" s="15">
        <f t="shared" si="7"/>
        <v>-7.06</v>
      </c>
      <c r="N110" s="15">
        <f>'[1]TCE - ANEXO III - Preencher'!O119</f>
        <v>3.6</v>
      </c>
      <c r="O110" s="15">
        <f>'[1]TCE - ANEXO III - Preencher'!P119</f>
        <v>0</v>
      </c>
      <c r="P110" s="16">
        <f t="shared" si="8"/>
        <v>3.6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318.94</v>
      </c>
    </row>
    <row r="111" spans="1:28" x14ac:dyDescent="0.2">
      <c r="A111" s="8">
        <f>IFERROR(VLOOKUP(B111,'[1]DADOS (OCULTAR)'!$Q$3:$S$136,3,0),"")</f>
        <v>9767633000528</v>
      </c>
      <c r="B111" s="9" t="str">
        <f>'[1]TCE - ANEXO III - Preencher'!C120</f>
        <v>UPA NOVA DESCOBERTA - CG Nº 008/2022</v>
      </c>
      <c r="C111" s="10"/>
      <c r="D111" s="11" t="str">
        <f>'[1]TCE - ANEXO III - Preencher'!E120</f>
        <v>JULIANA MARIA OLINDA PARAGUASSU SANTANA</v>
      </c>
      <c r="E111" s="9" t="str">
        <f>IF('[1]TCE - ANEXO III - Preencher'!F120="4 - Assistência Odontológica","2 - Outros Profissionais da Saúde",'[1]TCE - ANEXO III - Preencher'!F120)</f>
        <v>1 - Médico</v>
      </c>
      <c r="F111" s="12">
        <f>'[1]TCE - ANEXO III - Preencher'!G120</f>
        <v>225125</v>
      </c>
      <c r="G111" s="13">
        <f>IF('[1]TCE - ANEXO III - Preencher'!H120="","",'[1]TCE - ANEXO III - Preencher'!H120)</f>
        <v>45292</v>
      </c>
      <c r="H111" s="14">
        <f>'[1]TCE - ANEXO III - Preencher'!I120</f>
        <v>0</v>
      </c>
      <c r="I111" s="14">
        <f>'[1]TCE - ANEXO III - Preencher'!J120</f>
        <v>857.15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3.6</v>
      </c>
      <c r="O111" s="15">
        <f>'[1]TCE - ANEXO III - Preencher'!P120</f>
        <v>0</v>
      </c>
      <c r="P111" s="16">
        <f t="shared" si="8"/>
        <v>3.6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860.75</v>
      </c>
    </row>
    <row r="112" spans="1:28" x14ac:dyDescent="0.2">
      <c r="A112" s="8">
        <f>IFERROR(VLOOKUP(B112,'[1]DADOS (OCULTAR)'!$Q$3:$S$136,3,0),"")</f>
        <v>9767633000528</v>
      </c>
      <c r="B112" s="9" t="str">
        <f>'[1]TCE - ANEXO III - Preencher'!C121</f>
        <v>UPA NOVA DESCOBERTA - CG Nº 008/2022</v>
      </c>
      <c r="C112" s="10"/>
      <c r="D112" s="11" t="str">
        <f>'[1]TCE - ANEXO III - Preencher'!E121</f>
        <v>KARINA MONTENEGRO BRAYNER DE MORAES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223208</v>
      </c>
      <c r="G112" s="13">
        <f>IF('[1]TCE - ANEXO III - Preencher'!H121="","",'[1]TCE - ANEXO III - Preencher'!H121)</f>
        <v>45292</v>
      </c>
      <c r="H112" s="14">
        <f>'[1]TCE - ANEXO III - Preencher'!I121</f>
        <v>0</v>
      </c>
      <c r="I112" s="14">
        <f>'[1]TCE - ANEXO III - Preencher'!J121</f>
        <v>426.22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3.6</v>
      </c>
      <c r="O112" s="15">
        <f>'[1]TCE - ANEXO III - Preencher'!P121</f>
        <v>0</v>
      </c>
      <c r="P112" s="16">
        <f t="shared" si="8"/>
        <v>3.6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429.82000000000005</v>
      </c>
    </row>
    <row r="113" spans="1:28" x14ac:dyDescent="0.2">
      <c r="A113" s="8">
        <f>IFERROR(VLOOKUP(B113,'[1]DADOS (OCULTAR)'!$Q$3:$S$136,3,0),"")</f>
        <v>9767633000528</v>
      </c>
      <c r="B113" s="9" t="str">
        <f>'[1]TCE - ANEXO III - Preencher'!C122</f>
        <v>UPA NOVA DESCOBERTA - CG Nº 008/2022</v>
      </c>
      <c r="C113" s="10"/>
      <c r="D113" s="11" t="str">
        <f>'[1]TCE - ANEXO III - Preencher'!E122</f>
        <v>KARINA VIEIRA VASCONCELOS BARROS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45292</v>
      </c>
      <c r="H113" s="14">
        <f>'[1]TCE - ANEXO III - Preencher'!I122</f>
        <v>0</v>
      </c>
      <c r="I113" s="14">
        <f>'[1]TCE - ANEXO III - Preencher'!J122</f>
        <v>178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7.06</v>
      </c>
      <c r="M113" s="15">
        <f t="shared" si="7"/>
        <v>-7.06</v>
      </c>
      <c r="N113" s="15">
        <f>'[1]TCE - ANEXO III - Preencher'!O122</f>
        <v>3.6</v>
      </c>
      <c r="O113" s="15">
        <f>'[1]TCE - ANEXO III - Preencher'!P122</f>
        <v>0</v>
      </c>
      <c r="P113" s="16">
        <f t="shared" si="8"/>
        <v>3.6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174.54</v>
      </c>
    </row>
    <row r="114" spans="1:28" x14ac:dyDescent="0.2">
      <c r="A114" s="8">
        <f>IFERROR(VLOOKUP(B114,'[1]DADOS (OCULTAR)'!$Q$3:$S$136,3,0),"")</f>
        <v>9767633000528</v>
      </c>
      <c r="B114" s="9" t="str">
        <f>'[1]TCE - ANEXO III - Preencher'!C123</f>
        <v>UPA NOVA DESCOBERTA - CG Nº 008/2022</v>
      </c>
      <c r="C114" s="10"/>
      <c r="D114" s="11" t="str">
        <f>'[1]TCE - ANEXO III - Preencher'!E123</f>
        <v>KARLA KARINA SIMPLICIO DE ARAUJO</v>
      </c>
      <c r="E114" s="9" t="str">
        <f>IF('[1]TCE - ANEXO III - Preencher'!F123="4 - Assistência Odontológica","2 - Outros Profissionais da Saúde",'[1]TCE - ANEXO III - Preencher'!F123)</f>
        <v>1 - Médico</v>
      </c>
      <c r="F114" s="12">
        <f>'[1]TCE - ANEXO III - Preencher'!G123</f>
        <v>225124</v>
      </c>
      <c r="G114" s="13">
        <f>IF('[1]TCE - ANEXO III - Preencher'!H123="","",'[1]TCE - ANEXO III - Preencher'!H123)</f>
        <v>45292</v>
      </c>
      <c r="H114" s="14">
        <f>'[1]TCE - ANEXO III - Preencher'!I123</f>
        <v>0</v>
      </c>
      <c r="I114" s="14">
        <f>'[1]TCE - ANEXO III - Preencher'!J123</f>
        <v>444.91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3.6</v>
      </c>
      <c r="O114" s="15">
        <f>'[1]TCE - ANEXO III - Preencher'!P123</f>
        <v>0</v>
      </c>
      <c r="P114" s="16">
        <f t="shared" si="8"/>
        <v>3.6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448.51000000000005</v>
      </c>
    </row>
    <row r="115" spans="1:28" x14ac:dyDescent="0.2">
      <c r="A115" s="8">
        <f>IFERROR(VLOOKUP(B115,'[1]DADOS (OCULTAR)'!$Q$3:$S$136,3,0),"")</f>
        <v>9767633000528</v>
      </c>
      <c r="B115" s="9" t="str">
        <f>'[1]TCE - ANEXO III - Preencher'!C124</f>
        <v>UPA NOVA DESCOBERTA - CG Nº 008/2022</v>
      </c>
      <c r="C115" s="10"/>
      <c r="D115" s="11" t="str">
        <f>'[1]TCE - ANEXO III - Preencher'!E124</f>
        <v>KELRILAYNNY FRANCISCA DE SANTANA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45292</v>
      </c>
      <c r="H115" s="14">
        <f>'[1]TCE - ANEXO III - Preencher'!I124</f>
        <v>0</v>
      </c>
      <c r="I115" s="14">
        <f>'[1]TCE - ANEXO III - Preencher'!J124</f>
        <v>192.11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7.06</v>
      </c>
      <c r="M115" s="15">
        <f t="shared" si="7"/>
        <v>-7.06</v>
      </c>
      <c r="N115" s="15">
        <f>'[1]TCE - ANEXO III - Preencher'!O124</f>
        <v>3.6</v>
      </c>
      <c r="O115" s="15">
        <f>'[1]TCE - ANEXO III - Preencher'!P124</f>
        <v>0</v>
      </c>
      <c r="P115" s="16">
        <f t="shared" si="8"/>
        <v>3.6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77.55</v>
      </c>
      <c r="U115" s="15">
        <f>'[1]TCE - ANEXO III - Preencher'!V124</f>
        <v>0</v>
      </c>
      <c r="V115" s="16">
        <f t="shared" si="10"/>
        <v>77.55</v>
      </c>
      <c r="W115" s="17" t="str">
        <f>IF('[1]TCE - ANEXO III - Preencher'!X124="","",'[1]TCE - ANEXO III - Preencher'!X124)</f>
        <v>AUXILIO CRECHE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266.2</v>
      </c>
    </row>
    <row r="116" spans="1:28" x14ac:dyDescent="0.2">
      <c r="A116" s="8">
        <f>IFERROR(VLOOKUP(B116,'[1]DADOS (OCULTAR)'!$Q$3:$S$136,3,0),"")</f>
        <v>9767633000528</v>
      </c>
      <c r="B116" s="9" t="str">
        <f>'[1]TCE - ANEXO III - Preencher'!C125</f>
        <v>UPA NOVA DESCOBERTA - CG Nº 008/2022</v>
      </c>
      <c r="C116" s="10"/>
      <c r="D116" s="11" t="str">
        <f>'[1]TCE - ANEXO III - Preencher'!E125</f>
        <v>KLEBER HYLBER PRAZERES PYRRHO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766420</v>
      </c>
      <c r="G116" s="13">
        <f>IF('[1]TCE - ANEXO III - Preencher'!H125="","",'[1]TCE - ANEXO III - Preencher'!H125)</f>
        <v>45292</v>
      </c>
      <c r="H116" s="14">
        <f>'[1]TCE - ANEXO III - Preencher'!I125</f>
        <v>0</v>
      </c>
      <c r="I116" s="14">
        <f>'[1]TCE - ANEXO III - Preencher'!J125</f>
        <v>179.74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7.06</v>
      </c>
      <c r="M116" s="15">
        <f t="shared" si="7"/>
        <v>-7.06</v>
      </c>
      <c r="N116" s="15">
        <f>'[1]TCE - ANEXO III - Preencher'!O125</f>
        <v>3.6</v>
      </c>
      <c r="O116" s="15">
        <f>'[1]TCE - ANEXO III - Preencher'!P125</f>
        <v>0</v>
      </c>
      <c r="P116" s="16">
        <f t="shared" si="8"/>
        <v>3.6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176.28</v>
      </c>
    </row>
    <row r="117" spans="1:28" x14ac:dyDescent="0.2">
      <c r="A117" s="8">
        <f>IFERROR(VLOOKUP(B117,'[1]DADOS (OCULTAR)'!$Q$3:$S$136,3,0),"")</f>
        <v>9767633000528</v>
      </c>
      <c r="B117" s="9" t="str">
        <f>'[1]TCE - ANEXO III - Preencher'!C126</f>
        <v>UPA NOVA DESCOBERTA - CG Nº 008/2022</v>
      </c>
      <c r="C117" s="10"/>
      <c r="D117" s="11" t="str">
        <f>'[1]TCE - ANEXO III - Preencher'!E126</f>
        <v>LADLENE CARNEIRO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45292</v>
      </c>
      <c r="H117" s="14">
        <f>'[1]TCE - ANEXO III - Preencher'!I126</f>
        <v>0</v>
      </c>
      <c r="I117" s="14">
        <f>'[1]TCE - ANEXO III - Preencher'!J126</f>
        <v>136.33000000000001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7.06</v>
      </c>
      <c r="M117" s="15">
        <f t="shared" si="7"/>
        <v>-7.06</v>
      </c>
      <c r="N117" s="15">
        <f>'[1]TCE - ANEXO III - Preencher'!O126</f>
        <v>3.6</v>
      </c>
      <c r="O117" s="15">
        <f>'[1]TCE - ANEXO III - Preencher'!P126</f>
        <v>0</v>
      </c>
      <c r="P117" s="16">
        <f t="shared" si="8"/>
        <v>3.6</v>
      </c>
      <c r="Q117" s="15">
        <f>'[1]TCE - ANEXO III - Preencher'!R126</f>
        <v>0</v>
      </c>
      <c r="R117" s="15">
        <f>'[1]TCE - ANEXO III - Preencher'!S126</f>
        <v>88.2</v>
      </c>
      <c r="S117" s="16">
        <f t="shared" si="9"/>
        <v>-88.2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44.67</v>
      </c>
    </row>
    <row r="118" spans="1:28" x14ac:dyDescent="0.2">
      <c r="A118" s="8">
        <f>IFERROR(VLOOKUP(B118,'[1]DADOS (OCULTAR)'!$Q$3:$S$136,3,0),"")</f>
        <v>9767633000528</v>
      </c>
      <c r="B118" s="9" t="str">
        <f>'[1]TCE - ANEXO III - Preencher'!C127</f>
        <v>UPA NOVA DESCOBERTA - CG Nº 008/2022</v>
      </c>
      <c r="C118" s="10"/>
      <c r="D118" s="11" t="str">
        <f>'[1]TCE - ANEXO III - Preencher'!E127</f>
        <v>LARISSE MENEZES PARENTE</v>
      </c>
      <c r="E118" s="9" t="str">
        <f>IF('[1]TCE - ANEXO III - Preencher'!F127="4 - Assistência Odontológica","2 - Outros Profissionais da Saúde",'[1]TCE - ANEXO III - Preencher'!F127)</f>
        <v>1 - Médico</v>
      </c>
      <c r="F118" s="12">
        <f>'[1]TCE - ANEXO III - Preencher'!G127</f>
        <v>225124</v>
      </c>
      <c r="G118" s="13">
        <f>IF('[1]TCE - ANEXO III - Preencher'!H127="","",'[1]TCE - ANEXO III - Preencher'!H127)</f>
        <v>45292</v>
      </c>
      <c r="H118" s="14">
        <f>'[1]TCE - ANEXO III - Preencher'!I127</f>
        <v>0</v>
      </c>
      <c r="I118" s="14">
        <f>'[1]TCE - ANEXO III - Preencher'!J127</f>
        <v>415.2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7.06</v>
      </c>
      <c r="M118" s="15">
        <f t="shared" si="7"/>
        <v>-7.06</v>
      </c>
      <c r="N118" s="15">
        <f>'[1]TCE - ANEXO III - Preencher'!O127</f>
        <v>3.6</v>
      </c>
      <c r="O118" s="15">
        <f>'[1]TCE - ANEXO III - Preencher'!P127</f>
        <v>0</v>
      </c>
      <c r="P118" s="16">
        <f t="shared" si="8"/>
        <v>3.6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411.74</v>
      </c>
    </row>
    <row r="119" spans="1:28" x14ac:dyDescent="0.2">
      <c r="A119" s="8">
        <f>IFERROR(VLOOKUP(B119,'[1]DADOS (OCULTAR)'!$Q$3:$S$136,3,0),"")</f>
        <v>9767633000528</v>
      </c>
      <c r="B119" s="9" t="str">
        <f>'[1]TCE - ANEXO III - Preencher'!C128</f>
        <v>UPA NOVA DESCOBERTA - CG Nº 008/2022</v>
      </c>
      <c r="C119" s="10"/>
      <c r="D119" s="11" t="str">
        <f>'[1]TCE - ANEXO III - Preencher'!E128</f>
        <v>LENACI HELENO ELOY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223405</v>
      </c>
      <c r="G119" s="13">
        <f>IF('[1]TCE - ANEXO III - Preencher'!H128="","",'[1]TCE - ANEXO III - Preencher'!H128)</f>
        <v>45292</v>
      </c>
      <c r="H119" s="14">
        <f>'[1]TCE - ANEXO III - Preencher'!I128</f>
        <v>0</v>
      </c>
      <c r="I119" s="14">
        <f>'[1]TCE - ANEXO III - Preencher'!J128</f>
        <v>391.68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7.06</v>
      </c>
      <c r="M119" s="15">
        <f t="shared" si="7"/>
        <v>-7.06</v>
      </c>
      <c r="N119" s="15">
        <f>'[1]TCE - ANEXO III - Preencher'!O128</f>
        <v>3.6</v>
      </c>
      <c r="O119" s="15">
        <f>'[1]TCE - ANEXO III - Preencher'!P128</f>
        <v>0</v>
      </c>
      <c r="P119" s="16">
        <f t="shared" si="8"/>
        <v>3.6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388.22</v>
      </c>
    </row>
    <row r="120" spans="1:28" x14ac:dyDescent="0.2">
      <c r="A120" s="8">
        <f>IFERROR(VLOOKUP(B120,'[1]DADOS (OCULTAR)'!$Q$3:$S$136,3,0),"")</f>
        <v>9767633000528</v>
      </c>
      <c r="B120" s="9" t="str">
        <f>'[1]TCE - ANEXO III - Preencher'!C129</f>
        <v>UPA NOVA DESCOBERTA - CG Nº 008/2022</v>
      </c>
      <c r="C120" s="10"/>
      <c r="D120" s="11" t="str">
        <f>'[1]TCE - ANEXO III - Preencher'!E129</f>
        <v xml:space="preserve">LETICIA GOES BEZERRA </v>
      </c>
      <c r="E120" s="9" t="str">
        <f>IF('[1]TCE - ANEXO III - Preencher'!F129="4 - Assistência Odontológica","2 - Outros Profissionais da Saúde",'[1]TCE - ANEXO III - Preencher'!F129)</f>
        <v>1 - Médico</v>
      </c>
      <c r="F120" s="12">
        <f>'[1]TCE - ANEXO III - Preencher'!G129</f>
        <v>225124</v>
      </c>
      <c r="G120" s="13">
        <f>IF('[1]TCE - ANEXO III - Preencher'!H129="","",'[1]TCE - ANEXO III - Preencher'!H129)</f>
        <v>45292</v>
      </c>
      <c r="H120" s="14">
        <f>'[1]TCE - ANEXO III - Preencher'!I129</f>
        <v>0</v>
      </c>
      <c r="I120" s="14">
        <f>'[1]TCE - ANEXO III - Preencher'!J129</f>
        <v>401.83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7.06</v>
      </c>
      <c r="M120" s="15">
        <f t="shared" si="7"/>
        <v>-7.06</v>
      </c>
      <c r="N120" s="15">
        <f>'[1]TCE - ANEXO III - Preencher'!O129</f>
        <v>3.6</v>
      </c>
      <c r="O120" s="15">
        <f>'[1]TCE - ANEXO III - Preencher'!P129</f>
        <v>0</v>
      </c>
      <c r="P120" s="16">
        <f t="shared" si="8"/>
        <v>3.6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398.37</v>
      </c>
    </row>
    <row r="121" spans="1:28" x14ac:dyDescent="0.2">
      <c r="A121" s="8">
        <f>IFERROR(VLOOKUP(B121,'[1]DADOS (OCULTAR)'!$Q$3:$S$136,3,0),"")</f>
        <v>9767633000528</v>
      </c>
      <c r="B121" s="9" t="str">
        <f>'[1]TCE - ANEXO III - Preencher'!C130</f>
        <v>UPA NOVA DESCOBERTA - CG Nº 008/2022</v>
      </c>
      <c r="C121" s="10"/>
      <c r="D121" s="11" t="str">
        <f>'[1]TCE - ANEXO III - Preencher'!E130</f>
        <v>LIDIANE MATA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45292</v>
      </c>
      <c r="H121" s="14">
        <f>'[1]TCE - ANEXO III - Preencher'!I130</f>
        <v>0</v>
      </c>
      <c r="I121" s="14">
        <f>'[1]TCE - ANEXO III - Preencher'!J130</f>
        <v>146.07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7.06</v>
      </c>
      <c r="M121" s="15">
        <f t="shared" si="7"/>
        <v>-7.06</v>
      </c>
      <c r="N121" s="15">
        <f>'[1]TCE - ANEXO III - Preencher'!O130</f>
        <v>3.6</v>
      </c>
      <c r="O121" s="15">
        <f>'[1]TCE - ANEXO III - Preencher'!P130</f>
        <v>0</v>
      </c>
      <c r="P121" s="16">
        <f t="shared" si="8"/>
        <v>3.6</v>
      </c>
      <c r="Q121" s="15">
        <f>'[1]TCE - ANEXO III - Preencher'!R130</f>
        <v>0</v>
      </c>
      <c r="R121" s="15">
        <f>'[1]TCE - ANEXO III - Preencher'!S130</f>
        <v>88.2</v>
      </c>
      <c r="S121" s="16">
        <f t="shared" si="9"/>
        <v>-88.2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54.409999999999982</v>
      </c>
    </row>
    <row r="122" spans="1:28" x14ac:dyDescent="0.2">
      <c r="A122" s="8">
        <f>IFERROR(VLOOKUP(B122,'[1]DADOS (OCULTAR)'!$Q$3:$S$136,3,0),"")</f>
        <v>9767633000528</v>
      </c>
      <c r="B122" s="9" t="str">
        <f>'[1]TCE - ANEXO III - Preencher'!C131</f>
        <v>UPA NOVA DESCOBERTA - CG Nº 008/2022</v>
      </c>
      <c r="C122" s="10"/>
      <c r="D122" s="11" t="str">
        <f>'[1]TCE - ANEXO III - Preencher'!E131</f>
        <v>LIHEGE DA CRUZ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766420</v>
      </c>
      <c r="G122" s="13">
        <f>IF('[1]TCE - ANEXO III - Preencher'!H131="","",'[1]TCE - ANEXO III - Preencher'!H131)</f>
        <v>45292</v>
      </c>
      <c r="H122" s="14">
        <f>'[1]TCE - ANEXO III - Preencher'!I131</f>
        <v>0</v>
      </c>
      <c r="I122" s="14">
        <f>'[1]TCE - ANEXO III - Preencher'!J131</f>
        <v>170.79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7.06</v>
      </c>
      <c r="M122" s="15">
        <f t="shared" si="7"/>
        <v>-7.06</v>
      </c>
      <c r="N122" s="15">
        <f>'[1]TCE - ANEXO III - Preencher'!O131</f>
        <v>3.6</v>
      </c>
      <c r="O122" s="15">
        <f>'[1]TCE - ANEXO III - Preencher'!P131</f>
        <v>0</v>
      </c>
      <c r="P122" s="16">
        <f t="shared" si="8"/>
        <v>3.6</v>
      </c>
      <c r="Q122" s="15">
        <f>'[1]TCE - ANEXO III - Preencher'!R131</f>
        <v>0</v>
      </c>
      <c r="R122" s="15">
        <f>'[1]TCE - ANEXO III - Preencher'!S131</f>
        <v>84.72</v>
      </c>
      <c r="S122" s="16">
        <f t="shared" si="9"/>
        <v>-84.72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82.609999999999985</v>
      </c>
    </row>
    <row r="123" spans="1:28" x14ac:dyDescent="0.2">
      <c r="A123" s="8">
        <f>IFERROR(VLOOKUP(B123,'[1]DADOS (OCULTAR)'!$Q$3:$S$136,3,0),"")</f>
        <v>9767633000528</v>
      </c>
      <c r="B123" s="9" t="str">
        <f>'[1]TCE - ANEXO III - Preencher'!C132</f>
        <v>UPA NOVA DESCOBERTA - CG Nº 008/2022</v>
      </c>
      <c r="C123" s="10"/>
      <c r="D123" s="11" t="str">
        <f>'[1]TCE - ANEXO III - Preencher'!E132</f>
        <v>LUANA DE MORAIS VALADARES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223505</v>
      </c>
      <c r="G123" s="13">
        <f>IF('[1]TCE - ANEXO III - Preencher'!H132="","",'[1]TCE - ANEXO III - Preencher'!H132)</f>
        <v>45292</v>
      </c>
      <c r="H123" s="14">
        <f>'[1]TCE - ANEXO III - Preencher'!I132</f>
        <v>0</v>
      </c>
      <c r="I123" s="14">
        <f>'[1]TCE - ANEXO III - Preencher'!J132</f>
        <v>806.99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13.1</v>
      </c>
      <c r="M123" s="15">
        <f t="shared" si="7"/>
        <v>-13.1</v>
      </c>
      <c r="N123" s="15">
        <f>'[1]TCE - ANEXO III - Preencher'!O132</f>
        <v>3.6</v>
      </c>
      <c r="O123" s="15">
        <f>'[1]TCE - ANEXO III - Preencher'!P132</f>
        <v>0</v>
      </c>
      <c r="P123" s="16">
        <f t="shared" si="8"/>
        <v>3.6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120.26</v>
      </c>
      <c r="U123" s="15">
        <f>'[1]TCE - ANEXO III - Preencher'!V132</f>
        <v>0</v>
      </c>
      <c r="V123" s="16">
        <f t="shared" si="10"/>
        <v>120.26</v>
      </c>
      <c r="W123" s="17" t="str">
        <f>IF('[1]TCE - ANEXO III - Preencher'!X132="","",'[1]TCE - ANEXO III - Preencher'!X132)</f>
        <v>AUXILIO CRECHE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917.75</v>
      </c>
    </row>
    <row r="124" spans="1:28" x14ac:dyDescent="0.2">
      <c r="A124" s="8">
        <f>IFERROR(VLOOKUP(B124,'[1]DADOS (OCULTAR)'!$Q$3:$S$136,3,0),"")</f>
        <v>9767633000528</v>
      </c>
      <c r="B124" s="9" t="str">
        <f>'[1]TCE - ANEXO III - Preencher'!C133</f>
        <v>UPA NOVA DESCOBERTA - CG Nº 008/2022</v>
      </c>
      <c r="C124" s="10"/>
      <c r="D124" s="11" t="str">
        <f>'[1]TCE - ANEXO III - Preencher'!E133</f>
        <v>LUANA VANESSA SILVA DOS SANTOS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422110</v>
      </c>
      <c r="G124" s="13">
        <f>IF('[1]TCE - ANEXO III - Preencher'!H133="","",'[1]TCE - ANEXO III - Preencher'!H133)</f>
        <v>45292</v>
      </c>
      <c r="H124" s="14">
        <f>'[1]TCE - ANEXO III - Preencher'!I133</f>
        <v>0</v>
      </c>
      <c r="I124" s="14">
        <f>'[1]TCE - ANEXO III - Preencher'!J133</f>
        <v>152.13999999999999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7.06</v>
      </c>
      <c r="M124" s="15">
        <f t="shared" si="7"/>
        <v>-7.06</v>
      </c>
      <c r="N124" s="15">
        <f>'[1]TCE - ANEXO III - Preencher'!O133</f>
        <v>3.6</v>
      </c>
      <c r="O124" s="15">
        <f>'[1]TCE - ANEXO III - Preencher'!P133</f>
        <v>0</v>
      </c>
      <c r="P124" s="16">
        <f t="shared" si="8"/>
        <v>3.6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148.67999999999998</v>
      </c>
    </row>
    <row r="125" spans="1:28" x14ac:dyDescent="0.2">
      <c r="A125" s="8">
        <f>IFERROR(VLOOKUP(B125,'[1]DADOS (OCULTAR)'!$Q$3:$S$136,3,0),"")</f>
        <v>9767633000528</v>
      </c>
      <c r="B125" s="9" t="str">
        <f>'[1]TCE - ANEXO III - Preencher'!C134</f>
        <v>UPA NOVA DESCOBERTA - CG Nº 008/2022</v>
      </c>
      <c r="C125" s="10"/>
      <c r="D125" s="11" t="str">
        <f>'[1]TCE - ANEXO III - Preencher'!E134</f>
        <v>LUCIA DE FATIMA MEDEIROS DE OLIVEIRA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45292</v>
      </c>
      <c r="H125" s="14">
        <f>'[1]TCE - ANEXO III - Preencher'!I134</f>
        <v>0</v>
      </c>
      <c r="I125" s="14">
        <f>'[1]TCE - ANEXO III - Preencher'!J134</f>
        <v>202.3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3.6</v>
      </c>
      <c r="O125" s="15">
        <f>'[1]TCE - ANEXO III - Preencher'!P134</f>
        <v>0</v>
      </c>
      <c r="P125" s="16">
        <f t="shared" si="8"/>
        <v>3.6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205.9</v>
      </c>
    </row>
    <row r="126" spans="1:28" x14ac:dyDescent="0.2">
      <c r="A126" s="8">
        <f>IFERROR(VLOOKUP(B126,'[1]DADOS (OCULTAR)'!$Q$3:$S$136,3,0),"")</f>
        <v>9767633000528</v>
      </c>
      <c r="B126" s="9" t="str">
        <f>'[1]TCE - ANEXO III - Preencher'!C135</f>
        <v>UPA NOVA DESCOBERTA - CG Nº 008/2022</v>
      </c>
      <c r="C126" s="10"/>
      <c r="D126" s="11" t="str">
        <f>'[1]TCE - ANEXO III - Preencher'!E135</f>
        <v>LUCIANA MARIA DE SOUZA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45292</v>
      </c>
      <c r="H126" s="14">
        <f>'[1]TCE - ANEXO III - Preencher'!I135</f>
        <v>0</v>
      </c>
      <c r="I126" s="14">
        <f>'[1]TCE - ANEXO III - Preencher'!J135</f>
        <v>192.12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7.06</v>
      </c>
      <c r="M126" s="15">
        <f t="shared" si="7"/>
        <v>-7.06</v>
      </c>
      <c r="N126" s="15">
        <f>'[1]TCE - ANEXO III - Preencher'!O135</f>
        <v>3.6</v>
      </c>
      <c r="O126" s="15">
        <f>'[1]TCE - ANEXO III - Preencher'!P135</f>
        <v>0</v>
      </c>
      <c r="P126" s="16">
        <f t="shared" si="8"/>
        <v>3.6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188.66</v>
      </c>
    </row>
    <row r="127" spans="1:28" x14ac:dyDescent="0.2">
      <c r="A127" s="8">
        <f>IFERROR(VLOOKUP(B127,'[1]DADOS (OCULTAR)'!$Q$3:$S$136,3,0),"")</f>
        <v>9767633000528</v>
      </c>
      <c r="B127" s="9" t="str">
        <f>'[1]TCE - ANEXO III - Preencher'!C136</f>
        <v>UPA NOVA DESCOBERTA - CG Nº 008/2022</v>
      </c>
      <c r="C127" s="10"/>
      <c r="D127" s="11" t="str">
        <f>'[1]TCE - ANEXO III - Preencher'!E136</f>
        <v>LUCILENE FERREIRA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324205</v>
      </c>
      <c r="G127" s="13">
        <f>IF('[1]TCE - ANEXO III - Preencher'!H136="","",'[1]TCE - ANEXO III - Preencher'!H136)</f>
        <v>45292</v>
      </c>
      <c r="H127" s="14">
        <f>'[1]TCE - ANEXO III - Preencher'!I136</f>
        <v>0</v>
      </c>
      <c r="I127" s="14">
        <f>'[1]TCE - ANEXO III - Preencher'!J136</f>
        <v>203.27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7.06</v>
      </c>
      <c r="M127" s="15">
        <f t="shared" si="7"/>
        <v>-7.06</v>
      </c>
      <c r="N127" s="15">
        <f>'[1]TCE - ANEXO III - Preencher'!O136</f>
        <v>3.6</v>
      </c>
      <c r="O127" s="15">
        <f>'[1]TCE - ANEXO III - Preencher'!P136</f>
        <v>0</v>
      </c>
      <c r="P127" s="16">
        <f t="shared" si="8"/>
        <v>3.6</v>
      </c>
      <c r="Q127" s="15">
        <f>'[1]TCE - ANEXO III - Preencher'!R136</f>
        <v>0</v>
      </c>
      <c r="R127" s="15">
        <f>'[1]TCE - ANEXO III - Preencher'!S136</f>
        <v>89</v>
      </c>
      <c r="S127" s="16">
        <f t="shared" si="9"/>
        <v>-89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110.81</v>
      </c>
    </row>
    <row r="128" spans="1:28" x14ac:dyDescent="0.2">
      <c r="A128" s="8">
        <f>IFERROR(VLOOKUP(B128,'[1]DADOS (OCULTAR)'!$Q$3:$S$136,3,0),"")</f>
        <v>9767633000528</v>
      </c>
      <c r="B128" s="9" t="str">
        <f>'[1]TCE - ANEXO III - Preencher'!C137</f>
        <v>UPA NOVA DESCOBERTA - CG Nº 008/2022</v>
      </c>
      <c r="C128" s="10"/>
      <c r="D128" s="11" t="str">
        <f>'[1]TCE - ANEXO III - Preencher'!E137</f>
        <v>LUCIO JORGE DA SILVA REGO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223208</v>
      </c>
      <c r="G128" s="13">
        <f>IF('[1]TCE - ANEXO III - Preencher'!H137="","",'[1]TCE - ANEXO III - Preencher'!H137)</f>
        <v>45292</v>
      </c>
      <c r="H128" s="14">
        <f>'[1]TCE - ANEXO III - Preencher'!I137</f>
        <v>0</v>
      </c>
      <c r="I128" s="14">
        <f>'[1]TCE - ANEXO III - Preencher'!J137</f>
        <v>298.23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7.06</v>
      </c>
      <c r="M128" s="15">
        <f t="shared" si="7"/>
        <v>-7.06</v>
      </c>
      <c r="N128" s="15">
        <f>'[1]TCE - ANEXO III - Preencher'!O137</f>
        <v>3.6</v>
      </c>
      <c r="O128" s="15">
        <f>'[1]TCE - ANEXO III - Preencher'!P137</f>
        <v>0</v>
      </c>
      <c r="P128" s="16">
        <f t="shared" si="8"/>
        <v>3.6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294.77000000000004</v>
      </c>
    </row>
    <row r="129" spans="1:28" x14ac:dyDescent="0.2">
      <c r="A129" s="8">
        <f>IFERROR(VLOOKUP(B129,'[1]DADOS (OCULTAR)'!$Q$3:$S$136,3,0),"")</f>
        <v>9767633000528</v>
      </c>
      <c r="B129" s="9" t="str">
        <f>'[1]TCE - ANEXO III - Preencher'!C138</f>
        <v>UPA NOVA DESCOBERTA - CG Nº 008/2022</v>
      </c>
      <c r="C129" s="10"/>
      <c r="D129" s="11" t="str">
        <f>'[1]TCE - ANEXO III - Preencher'!E138</f>
        <v>LUIZ FERNANDO VIEIRA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324205</v>
      </c>
      <c r="G129" s="13">
        <f>IF('[1]TCE - ANEXO III - Preencher'!H138="","",'[1]TCE - ANEXO III - Preencher'!H138)</f>
        <v>45292</v>
      </c>
      <c r="H129" s="14">
        <f>'[1]TCE - ANEXO III - Preencher'!I138</f>
        <v>0</v>
      </c>
      <c r="I129" s="14">
        <f>'[1]TCE - ANEXO III - Preencher'!J138</f>
        <v>164.08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7.06</v>
      </c>
      <c r="M129" s="15">
        <f t="shared" si="7"/>
        <v>-7.06</v>
      </c>
      <c r="N129" s="15">
        <f>'[1]TCE - ANEXO III - Preencher'!O138</f>
        <v>3.6</v>
      </c>
      <c r="O129" s="15">
        <f>'[1]TCE - ANEXO III - Preencher'!P138</f>
        <v>0</v>
      </c>
      <c r="P129" s="16">
        <f t="shared" si="8"/>
        <v>3.6</v>
      </c>
      <c r="Q129" s="15">
        <f>'[1]TCE - ANEXO III - Preencher'!R138</f>
        <v>0</v>
      </c>
      <c r="R129" s="15">
        <f>'[1]TCE - ANEXO III - Preencher'!S138</f>
        <v>89</v>
      </c>
      <c r="S129" s="16">
        <f t="shared" si="9"/>
        <v>-89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71.62</v>
      </c>
    </row>
    <row r="130" spans="1:28" x14ac:dyDescent="0.2">
      <c r="A130" s="8">
        <f>IFERROR(VLOOKUP(B130,'[1]DADOS (OCULTAR)'!$Q$3:$S$136,3,0),"")</f>
        <v>9767633000528</v>
      </c>
      <c r="B130" s="9" t="str">
        <f>'[1]TCE - ANEXO III - Preencher'!C139</f>
        <v>UPA NOVA DESCOBERTA - CG Nº 008/2022</v>
      </c>
      <c r="C130" s="10"/>
      <c r="D130" s="11" t="str">
        <f>'[1]TCE - ANEXO III - Preencher'!E139</f>
        <v>LUIZ LUCENA DE ALMEIDA JUNIOR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45292</v>
      </c>
      <c r="H130" s="14">
        <f>'[1]TCE - ANEXO III - Preencher'!I139</f>
        <v>0</v>
      </c>
      <c r="I130" s="14">
        <f>'[1]TCE - ANEXO III - Preencher'!J139</f>
        <v>239.27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3.6</v>
      </c>
      <c r="O130" s="15">
        <f>'[1]TCE - ANEXO III - Preencher'!P139</f>
        <v>0</v>
      </c>
      <c r="P130" s="16">
        <f t="shared" si="8"/>
        <v>3.6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242.87</v>
      </c>
    </row>
    <row r="131" spans="1:28" x14ac:dyDescent="0.2">
      <c r="A131" s="8">
        <f>IFERROR(VLOOKUP(B131,'[1]DADOS (OCULTAR)'!$Q$3:$S$136,3,0),"")</f>
        <v>9767633000528</v>
      </c>
      <c r="B131" s="9" t="str">
        <f>'[1]TCE - ANEXO III - Preencher'!C140</f>
        <v>UPA NOVA DESCOBERTA - CG Nº 008/2022</v>
      </c>
      <c r="C131" s="10"/>
      <c r="D131" s="11" t="str">
        <f>'[1]TCE - ANEXO III - Preencher'!E140</f>
        <v>LUIZA MARIA XAVIER NUNES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45292</v>
      </c>
      <c r="H131" s="14">
        <f>'[1]TCE - ANEXO III - Preencher'!I140</f>
        <v>0</v>
      </c>
      <c r="I131" s="14">
        <f>'[1]TCE - ANEXO III - Preencher'!J140</f>
        <v>185.06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7.06</v>
      </c>
      <c r="M131" s="15">
        <f t="shared" si="7"/>
        <v>-7.06</v>
      </c>
      <c r="N131" s="15">
        <f>'[1]TCE - ANEXO III - Preencher'!O140</f>
        <v>3.6</v>
      </c>
      <c r="O131" s="15">
        <f>'[1]TCE - ANEXO III - Preencher'!P140</f>
        <v>0</v>
      </c>
      <c r="P131" s="16">
        <f t="shared" si="8"/>
        <v>3.6</v>
      </c>
      <c r="Q131" s="15">
        <f>'[1]TCE - ANEXO III - Preencher'!R140</f>
        <v>0</v>
      </c>
      <c r="R131" s="15">
        <f>'[1]TCE - ANEXO III - Preencher'!S140</f>
        <v>88.2</v>
      </c>
      <c r="S131" s="16">
        <f t="shared" si="9"/>
        <v>-88.2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93.399999999999991</v>
      </c>
    </row>
    <row r="132" spans="1:28" x14ac:dyDescent="0.2">
      <c r="A132" s="8">
        <f>IFERROR(VLOOKUP(B132,'[1]DADOS (OCULTAR)'!$Q$3:$S$136,3,0),"")</f>
        <v>9767633000528</v>
      </c>
      <c r="B132" s="9" t="str">
        <f>'[1]TCE - ANEXO III - Preencher'!C141</f>
        <v>UPA NOVA DESCOBERTA - CG Nº 008/2022</v>
      </c>
      <c r="C132" s="10"/>
      <c r="D132" s="11" t="str">
        <f>'[1]TCE - ANEXO III - Preencher'!E141</f>
        <v>MAELI VANDESLANE DOS SANTOS FARIAS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45292</v>
      </c>
      <c r="H132" s="14">
        <f>'[1]TCE - ANEXO III - Preencher'!I141</f>
        <v>0</v>
      </c>
      <c r="I132" s="14">
        <f>'[1]TCE - ANEXO III - Preencher'!J141</f>
        <v>160.09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7.06</v>
      </c>
      <c r="M132" s="15">
        <f t="shared" ref="M132:M195" si="13">K132-L132</f>
        <v>-7.06</v>
      </c>
      <c r="N132" s="15">
        <f>'[1]TCE - ANEXO III - Preencher'!O141</f>
        <v>3.6</v>
      </c>
      <c r="O132" s="15">
        <f>'[1]TCE - ANEXO III - Preencher'!P141</f>
        <v>0</v>
      </c>
      <c r="P132" s="16">
        <f t="shared" ref="P132:P195" si="14">N132-O132</f>
        <v>3.6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156.63</v>
      </c>
    </row>
    <row r="133" spans="1:28" x14ac:dyDescent="0.2">
      <c r="A133" s="8">
        <f>IFERROR(VLOOKUP(B133,'[1]DADOS (OCULTAR)'!$Q$3:$S$136,3,0),"")</f>
        <v>9767633000528</v>
      </c>
      <c r="B133" s="9" t="str">
        <f>'[1]TCE - ANEXO III - Preencher'!C142</f>
        <v>UPA NOVA DESCOBERTA - CG Nº 008/2022</v>
      </c>
      <c r="C133" s="10"/>
      <c r="D133" s="11" t="str">
        <f>'[1]TCE - ANEXO III - Preencher'!E142</f>
        <v>MAGALI FRANCA DE SANTANA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422110</v>
      </c>
      <c r="G133" s="13">
        <f>IF('[1]TCE - ANEXO III - Preencher'!H142="","",'[1]TCE - ANEXO III - Preencher'!H142)</f>
        <v>45292</v>
      </c>
      <c r="H133" s="14">
        <f>'[1]TCE - ANEXO III - Preencher'!I142</f>
        <v>0</v>
      </c>
      <c r="I133" s="14">
        <f>'[1]TCE - ANEXO III - Preencher'!J142</f>
        <v>152.13999999999999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3.6</v>
      </c>
      <c r="O133" s="15">
        <f>'[1]TCE - ANEXO III - Preencher'!P142</f>
        <v>0</v>
      </c>
      <c r="P133" s="16">
        <f t="shared" si="14"/>
        <v>3.6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69.430000000000007</v>
      </c>
      <c r="U133" s="15">
        <f>'[1]TCE - ANEXO III - Preencher'!V142</f>
        <v>0</v>
      </c>
      <c r="V133" s="16">
        <f t="shared" si="16"/>
        <v>69.430000000000007</v>
      </c>
      <c r="W133" s="17" t="str">
        <f>IF('[1]TCE - ANEXO III - Preencher'!X142="","",'[1]TCE - ANEXO III - Preencher'!X142)</f>
        <v>AUXILIO CRECHE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225.17</v>
      </c>
    </row>
    <row r="134" spans="1:28" x14ac:dyDescent="0.2">
      <c r="A134" s="8">
        <f>IFERROR(VLOOKUP(B134,'[1]DADOS (OCULTAR)'!$Q$3:$S$136,3,0),"")</f>
        <v>9767633000528</v>
      </c>
      <c r="B134" s="9" t="str">
        <f>'[1]TCE - ANEXO III - Preencher'!C143</f>
        <v>UPA NOVA DESCOBERTA - CG Nº 008/2022</v>
      </c>
      <c r="C134" s="10"/>
      <c r="D134" s="11" t="str">
        <f>'[1]TCE - ANEXO III - Preencher'!E143</f>
        <v>MAISA VANESSA DOS SANTOS CORREIA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45292</v>
      </c>
      <c r="H134" s="14">
        <f>'[1]TCE - ANEXO III - Preencher'!I143</f>
        <v>0</v>
      </c>
      <c r="I134" s="14">
        <f>'[1]TCE - ANEXO III - Preencher'!J143</f>
        <v>175.28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7.06</v>
      </c>
      <c r="M134" s="15">
        <f t="shared" si="13"/>
        <v>-7.06</v>
      </c>
      <c r="N134" s="15">
        <f>'[1]TCE - ANEXO III - Preencher'!O143</f>
        <v>3.6</v>
      </c>
      <c r="O134" s="15">
        <f>'[1]TCE - ANEXO III - Preencher'!P143</f>
        <v>0</v>
      </c>
      <c r="P134" s="16">
        <f t="shared" si="14"/>
        <v>3.6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171.82</v>
      </c>
    </row>
    <row r="135" spans="1:28" x14ac:dyDescent="0.2">
      <c r="A135" s="8">
        <f>IFERROR(VLOOKUP(B135,'[1]DADOS (OCULTAR)'!$Q$3:$S$136,3,0),"")</f>
        <v>9767633000528</v>
      </c>
      <c r="B135" s="9" t="str">
        <f>'[1]TCE - ANEXO III - Preencher'!C144</f>
        <v>UPA NOVA DESCOBERTA - CG Nº 008/2022</v>
      </c>
      <c r="C135" s="10"/>
      <c r="D135" s="11" t="str">
        <f>'[1]TCE - ANEXO III - Preencher'!E144</f>
        <v xml:space="preserve">MANOEL MESSIAS PEREIRA DE ALBUQUERQUE 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45292</v>
      </c>
      <c r="H135" s="14">
        <f>'[1]TCE - ANEXO III - Preencher'!I144</f>
        <v>0</v>
      </c>
      <c r="I135" s="14">
        <f>'[1]TCE - ANEXO III - Preencher'!J144</f>
        <v>140.19999999999999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7.06</v>
      </c>
      <c r="M135" s="15">
        <f t="shared" si="13"/>
        <v>-7.06</v>
      </c>
      <c r="N135" s="15">
        <f>'[1]TCE - ANEXO III - Preencher'!O144</f>
        <v>3.6</v>
      </c>
      <c r="O135" s="15">
        <f>'[1]TCE - ANEXO III - Preencher'!P144</f>
        <v>0</v>
      </c>
      <c r="P135" s="16">
        <f t="shared" si="14"/>
        <v>3.6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136.73999999999998</v>
      </c>
    </row>
    <row r="136" spans="1:28" x14ac:dyDescent="0.2">
      <c r="A136" s="8">
        <f>IFERROR(VLOOKUP(B136,'[1]DADOS (OCULTAR)'!$Q$3:$S$136,3,0),"")</f>
        <v>9767633000528</v>
      </c>
      <c r="B136" s="9" t="str">
        <f>'[1]TCE - ANEXO III - Preencher'!C145</f>
        <v>UPA NOVA DESCOBERTA - CG Nº 008/2022</v>
      </c>
      <c r="C136" s="10"/>
      <c r="D136" s="11" t="str">
        <f>'[1]TCE - ANEXO III - Preencher'!E145</f>
        <v>MANUELA DE MELO RIBEIRO PARANHOS AGRA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225125</v>
      </c>
      <c r="G136" s="13">
        <f>IF('[1]TCE - ANEXO III - Preencher'!H145="","",'[1]TCE - ANEXO III - Preencher'!H145)</f>
        <v>45292</v>
      </c>
      <c r="H136" s="14">
        <f>'[1]TCE - ANEXO III - Preencher'!I145</f>
        <v>0</v>
      </c>
      <c r="I136" s="14">
        <f>'[1]TCE - ANEXO III - Preencher'!J145</f>
        <v>533.22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3.6</v>
      </c>
      <c r="O136" s="15">
        <f>'[1]TCE - ANEXO III - Preencher'!P145</f>
        <v>0</v>
      </c>
      <c r="P136" s="16">
        <f t="shared" si="14"/>
        <v>3.6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536.82000000000005</v>
      </c>
    </row>
    <row r="137" spans="1:28" x14ac:dyDescent="0.2">
      <c r="A137" s="8">
        <f>IFERROR(VLOOKUP(B137,'[1]DADOS (OCULTAR)'!$Q$3:$S$136,3,0),"")</f>
        <v>9767633000528</v>
      </c>
      <c r="B137" s="9" t="str">
        <f>'[1]TCE - ANEXO III - Preencher'!C146</f>
        <v>UPA NOVA DESCOBERTA - CG Nº 008/2022</v>
      </c>
      <c r="C137" s="10"/>
      <c r="D137" s="11" t="str">
        <f>'[1]TCE - ANEXO III - Preencher'!E146</f>
        <v>MARCELINO JOSE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45292</v>
      </c>
      <c r="H137" s="14">
        <f>'[1]TCE - ANEXO III - Preencher'!I146</f>
        <v>0</v>
      </c>
      <c r="I137" s="14">
        <f>'[1]TCE - ANEXO III - Preencher'!J146</f>
        <v>160.1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7.06</v>
      </c>
      <c r="M137" s="15">
        <f t="shared" si="13"/>
        <v>-7.06</v>
      </c>
      <c r="N137" s="15">
        <f>'[1]TCE - ANEXO III - Preencher'!O146</f>
        <v>3.6</v>
      </c>
      <c r="O137" s="15">
        <f>'[1]TCE - ANEXO III - Preencher'!P146</f>
        <v>0</v>
      </c>
      <c r="P137" s="16">
        <f t="shared" si="14"/>
        <v>3.6</v>
      </c>
      <c r="Q137" s="15">
        <f>'[1]TCE - ANEXO III - Preencher'!R146</f>
        <v>0</v>
      </c>
      <c r="R137" s="15">
        <f>'[1]TCE - ANEXO III - Preencher'!S146</f>
        <v>88.2</v>
      </c>
      <c r="S137" s="16">
        <f t="shared" si="15"/>
        <v>-88.2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68.439999999999984</v>
      </c>
    </row>
    <row r="138" spans="1:28" x14ac:dyDescent="0.2">
      <c r="A138" s="8">
        <f>IFERROR(VLOOKUP(B138,'[1]DADOS (OCULTAR)'!$Q$3:$S$136,3,0),"")</f>
        <v>9767633000528</v>
      </c>
      <c r="B138" s="9" t="str">
        <f>'[1]TCE - ANEXO III - Preencher'!C147</f>
        <v>UPA NOVA DESCOBERTA - CG Nº 008/2022</v>
      </c>
      <c r="C138" s="10"/>
      <c r="D138" s="11" t="str">
        <f>'[1]TCE - ANEXO III - Preencher'!E147</f>
        <v>MARCELO ANDRADE DE OLIVEIRA</v>
      </c>
      <c r="E138" s="9" t="str">
        <f>IF('[1]TCE - ANEXO III - Preencher'!F147="4 - Assistência Odontológica","2 - Outros Profissionais da Saúde",'[1]TCE - ANEXO III - Preencher'!F147)</f>
        <v>1 - Médico</v>
      </c>
      <c r="F138" s="12">
        <f>'[1]TCE - ANEXO III - Preencher'!G147</f>
        <v>225124</v>
      </c>
      <c r="G138" s="13">
        <f>IF('[1]TCE - ANEXO III - Preencher'!H147="","",'[1]TCE - ANEXO III - Preencher'!H147)</f>
        <v>45292</v>
      </c>
      <c r="H138" s="14">
        <f>'[1]TCE - ANEXO III - Preencher'!I147</f>
        <v>0</v>
      </c>
      <c r="I138" s="14">
        <f>'[1]TCE - ANEXO III - Preencher'!J147</f>
        <v>829.64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3.6</v>
      </c>
      <c r="O138" s="15">
        <f>'[1]TCE - ANEXO III - Preencher'!P147</f>
        <v>0</v>
      </c>
      <c r="P138" s="16">
        <f t="shared" si="14"/>
        <v>3.6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833.24</v>
      </c>
    </row>
    <row r="139" spans="1:28" x14ac:dyDescent="0.2">
      <c r="A139" s="8">
        <f>IFERROR(VLOOKUP(B139,'[1]DADOS (OCULTAR)'!$Q$3:$S$136,3,0),"")</f>
        <v>9767633000528</v>
      </c>
      <c r="B139" s="9" t="str">
        <f>'[1]TCE - ANEXO III - Preencher'!C148</f>
        <v>UPA NOVA DESCOBERTA - CG Nº 008/2022</v>
      </c>
      <c r="C139" s="10"/>
      <c r="D139" s="11" t="str">
        <f>'[1]TCE - ANEXO III - Preencher'!E148</f>
        <v>MARCOS ANTONIO PIRES VALADARES LUSTOSA</v>
      </c>
      <c r="E139" s="9" t="str">
        <f>IF('[1]TCE - ANEXO III - Preencher'!F148="4 - Assistência Odontológica","2 - Outros Profissionais da Saúde",'[1]TCE - ANEXO III - Preencher'!F148)</f>
        <v>1 - Médico</v>
      </c>
      <c r="F139" s="12">
        <f>'[1]TCE - ANEXO III - Preencher'!G148</f>
        <v>225125</v>
      </c>
      <c r="G139" s="13">
        <f>IF('[1]TCE - ANEXO III - Preencher'!H148="","",'[1]TCE - ANEXO III - Preencher'!H148)</f>
        <v>45292</v>
      </c>
      <c r="H139" s="14">
        <f>'[1]TCE - ANEXO III - Preencher'!I148</f>
        <v>0</v>
      </c>
      <c r="I139" s="14">
        <f>'[1]TCE - ANEXO III - Preencher'!J148</f>
        <v>699.94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7.06</v>
      </c>
      <c r="M139" s="15">
        <f t="shared" si="13"/>
        <v>-7.06</v>
      </c>
      <c r="N139" s="15">
        <f>'[1]TCE - ANEXO III - Preencher'!O148</f>
        <v>3.6</v>
      </c>
      <c r="O139" s="15">
        <f>'[1]TCE - ANEXO III - Preencher'!P148</f>
        <v>0</v>
      </c>
      <c r="P139" s="16">
        <f t="shared" si="14"/>
        <v>3.6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696.48000000000013</v>
      </c>
    </row>
    <row r="140" spans="1:28" x14ac:dyDescent="0.2">
      <c r="A140" s="8">
        <f>IFERROR(VLOOKUP(B140,'[1]DADOS (OCULTAR)'!$Q$3:$S$136,3,0),"")</f>
        <v>9767633000528</v>
      </c>
      <c r="B140" s="9" t="str">
        <f>'[1]TCE - ANEXO III - Preencher'!C149</f>
        <v>UPA NOVA DESCOBERTA - CG Nº 008/2022</v>
      </c>
      <c r="C140" s="10"/>
      <c r="D140" s="11" t="str">
        <f>'[1]TCE - ANEXO III - Preencher'!E149</f>
        <v>MARCOS SOARES PEREIRA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>
        <f>'[1]TCE - ANEXO III - Preencher'!G149</f>
        <v>782320</v>
      </c>
      <c r="G140" s="13">
        <f>IF('[1]TCE - ANEXO III - Preencher'!H149="","",'[1]TCE - ANEXO III - Preencher'!H149)</f>
        <v>45292</v>
      </c>
      <c r="H140" s="14">
        <f>'[1]TCE - ANEXO III - Preencher'!I149</f>
        <v>0</v>
      </c>
      <c r="I140" s="14">
        <f>'[1]TCE - ANEXO III - Preencher'!J149</f>
        <v>225.49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7.06</v>
      </c>
      <c r="M140" s="15">
        <f t="shared" si="13"/>
        <v>-7.06</v>
      </c>
      <c r="N140" s="15">
        <f>'[1]TCE - ANEXO III - Preencher'!O149</f>
        <v>3.6</v>
      </c>
      <c r="O140" s="15">
        <f>'[1]TCE - ANEXO III - Preencher'!P149</f>
        <v>0</v>
      </c>
      <c r="P140" s="16">
        <f t="shared" si="14"/>
        <v>3.6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222.03</v>
      </c>
    </row>
    <row r="141" spans="1:28" x14ac:dyDescent="0.2">
      <c r="A141" s="8">
        <f>IFERROR(VLOOKUP(B141,'[1]DADOS (OCULTAR)'!$Q$3:$S$136,3,0),"")</f>
        <v>9767633000528</v>
      </c>
      <c r="B141" s="9" t="str">
        <f>'[1]TCE - ANEXO III - Preencher'!C150</f>
        <v>UPA NOVA DESCOBERTA - CG Nº 008/2022</v>
      </c>
      <c r="C141" s="10"/>
      <c r="D141" s="11" t="str">
        <f>'[1]TCE - ANEXO III - Preencher'!E150</f>
        <v>MARIA CAROLINA  AGRA DE OLIVEIRA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223505</v>
      </c>
      <c r="G141" s="13">
        <f>IF('[1]TCE - ANEXO III - Preencher'!H150="","",'[1]TCE - ANEXO III - Preencher'!H150)</f>
        <v>45292</v>
      </c>
      <c r="H141" s="14">
        <f>'[1]TCE - ANEXO III - Preencher'!I150</f>
        <v>0</v>
      </c>
      <c r="I141" s="14">
        <f>'[1]TCE - ANEXO III - Preencher'!J150</f>
        <v>171.32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2.79</v>
      </c>
      <c r="M141" s="15">
        <f t="shared" si="13"/>
        <v>-2.79</v>
      </c>
      <c r="N141" s="15">
        <f>'[1]TCE - ANEXO III - Preencher'!O150</f>
        <v>3.6</v>
      </c>
      <c r="O141" s="15">
        <f>'[1]TCE - ANEXO III - Preencher'!P150</f>
        <v>0</v>
      </c>
      <c r="P141" s="16">
        <f t="shared" si="14"/>
        <v>3.6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172.13</v>
      </c>
    </row>
    <row r="142" spans="1:28" x14ac:dyDescent="0.2">
      <c r="A142" s="8">
        <f>IFERROR(VLOOKUP(B142,'[1]DADOS (OCULTAR)'!$Q$3:$S$136,3,0),"")</f>
        <v>9767633000528</v>
      </c>
      <c r="B142" s="9" t="str">
        <f>'[1]TCE - ANEXO III - Preencher'!C151</f>
        <v>UPA NOVA DESCOBERTA - CG Nº 008/2022</v>
      </c>
      <c r="C142" s="10"/>
      <c r="D142" s="11" t="str">
        <f>'[1]TCE - ANEXO III - Preencher'!E151</f>
        <v>MARIA CLAUDIA FERREIRA CAVALCANTI SANTOS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223208</v>
      </c>
      <c r="G142" s="13">
        <f>IF('[1]TCE - ANEXO III - Preencher'!H151="","",'[1]TCE - ANEXO III - Preencher'!H151)</f>
        <v>45292</v>
      </c>
      <c r="H142" s="14">
        <f>'[1]TCE - ANEXO III - Preencher'!I151</f>
        <v>0</v>
      </c>
      <c r="I142" s="14">
        <f>'[1]TCE - ANEXO III - Preencher'!J151</f>
        <v>317.31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7.06</v>
      </c>
      <c r="M142" s="15">
        <f t="shared" si="13"/>
        <v>-7.06</v>
      </c>
      <c r="N142" s="15">
        <f>'[1]TCE - ANEXO III - Preencher'!O151</f>
        <v>3.6</v>
      </c>
      <c r="O142" s="15">
        <f>'[1]TCE - ANEXO III - Preencher'!P151</f>
        <v>0</v>
      </c>
      <c r="P142" s="16">
        <f t="shared" si="14"/>
        <v>3.6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313.85000000000002</v>
      </c>
    </row>
    <row r="143" spans="1:28" x14ac:dyDescent="0.2">
      <c r="A143" s="8">
        <f>IFERROR(VLOOKUP(B143,'[1]DADOS (OCULTAR)'!$Q$3:$S$136,3,0),"")</f>
        <v>9767633000528</v>
      </c>
      <c r="B143" s="9" t="str">
        <f>'[1]TCE - ANEXO III - Preencher'!C152</f>
        <v>UPA NOVA DESCOBERTA - CG Nº 008/2022</v>
      </c>
      <c r="C143" s="10"/>
      <c r="D143" s="11" t="str">
        <f>'[1]TCE - ANEXO III - Preencher'!E152</f>
        <v>MARIA DANIELLE DE SENA LORENA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223208</v>
      </c>
      <c r="G143" s="13">
        <f>IF('[1]TCE - ANEXO III - Preencher'!H152="","",'[1]TCE - ANEXO III - Preencher'!H152)</f>
        <v>45292</v>
      </c>
      <c r="H143" s="14">
        <f>'[1]TCE - ANEXO III - Preencher'!I152</f>
        <v>0</v>
      </c>
      <c r="I143" s="14">
        <f>'[1]TCE - ANEXO III - Preencher'!J152</f>
        <v>317.31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7.06</v>
      </c>
      <c r="M143" s="15">
        <f t="shared" si="13"/>
        <v>-7.06</v>
      </c>
      <c r="N143" s="15">
        <f>'[1]TCE - ANEXO III - Preencher'!O152</f>
        <v>3.6</v>
      </c>
      <c r="O143" s="15">
        <f>'[1]TCE - ANEXO III - Preencher'!P152</f>
        <v>0</v>
      </c>
      <c r="P143" s="16">
        <f t="shared" si="14"/>
        <v>3.6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313.85000000000002</v>
      </c>
    </row>
    <row r="144" spans="1:28" x14ac:dyDescent="0.2">
      <c r="A144" s="8">
        <f>IFERROR(VLOOKUP(B144,'[1]DADOS (OCULTAR)'!$Q$3:$S$136,3,0),"")</f>
        <v>9767633000528</v>
      </c>
      <c r="B144" s="9" t="str">
        <f>'[1]TCE - ANEXO III - Preencher'!C153</f>
        <v>UPA NOVA DESCOBERTA - CG Nº 008/2022</v>
      </c>
      <c r="C144" s="10"/>
      <c r="D144" s="11" t="str">
        <f>'[1]TCE - ANEXO III - Preencher'!E153</f>
        <v>MARIA DAS NEVES DA SILVA BARROS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45292</v>
      </c>
      <c r="H144" s="14">
        <f>'[1]TCE - ANEXO III - Preencher'!I153</f>
        <v>0</v>
      </c>
      <c r="I144" s="14">
        <f>'[1]TCE - ANEXO III - Preencher'!J153</f>
        <v>185.06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7.06</v>
      </c>
      <c r="M144" s="15">
        <f t="shared" si="13"/>
        <v>-7.06</v>
      </c>
      <c r="N144" s="15">
        <f>'[1]TCE - ANEXO III - Preencher'!O153</f>
        <v>3.6</v>
      </c>
      <c r="O144" s="15">
        <f>'[1]TCE - ANEXO III - Preencher'!P153</f>
        <v>0</v>
      </c>
      <c r="P144" s="16">
        <f t="shared" si="14"/>
        <v>3.6</v>
      </c>
      <c r="Q144" s="15">
        <f>'[1]TCE - ANEXO III - Preencher'!R153</f>
        <v>0</v>
      </c>
      <c r="R144" s="15">
        <f>'[1]TCE - ANEXO III - Preencher'!S153</f>
        <v>88.2</v>
      </c>
      <c r="S144" s="16">
        <f t="shared" si="15"/>
        <v>-88.2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93.399999999999991</v>
      </c>
    </row>
    <row r="145" spans="1:28" x14ac:dyDescent="0.2">
      <c r="A145" s="8">
        <f>IFERROR(VLOOKUP(B145,'[1]DADOS (OCULTAR)'!$Q$3:$S$136,3,0),"")</f>
        <v>9767633000528</v>
      </c>
      <c r="B145" s="9" t="str">
        <f>'[1]TCE - ANEXO III - Preencher'!C154</f>
        <v>UPA NOVA DESCOBERTA - CG Nº 008/2022</v>
      </c>
      <c r="C145" s="10"/>
      <c r="D145" s="11" t="str">
        <f>'[1]TCE - ANEXO III - Preencher'!E154</f>
        <v>MARIA DE LOURDES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45292</v>
      </c>
      <c r="H145" s="14">
        <f>'[1]TCE - ANEXO III - Preencher'!I154</f>
        <v>0</v>
      </c>
      <c r="I145" s="14">
        <f>'[1]TCE - ANEXO III - Preencher'!J154</f>
        <v>160.1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7.06</v>
      </c>
      <c r="M145" s="15">
        <f t="shared" si="13"/>
        <v>-7.06</v>
      </c>
      <c r="N145" s="15">
        <f>'[1]TCE - ANEXO III - Preencher'!O154</f>
        <v>3.6</v>
      </c>
      <c r="O145" s="15">
        <f>'[1]TCE - ANEXO III - Preencher'!P154</f>
        <v>0</v>
      </c>
      <c r="P145" s="16">
        <f t="shared" si="14"/>
        <v>3.6</v>
      </c>
      <c r="Q145" s="15">
        <f>'[1]TCE - ANEXO III - Preencher'!R154</f>
        <v>0</v>
      </c>
      <c r="R145" s="15">
        <f>'[1]TCE - ANEXO III - Preencher'!S154</f>
        <v>88.2</v>
      </c>
      <c r="S145" s="16">
        <f t="shared" si="15"/>
        <v>-88.2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68.439999999999984</v>
      </c>
    </row>
    <row r="146" spans="1:28" x14ac:dyDescent="0.2">
      <c r="A146" s="8">
        <f>IFERROR(VLOOKUP(B146,'[1]DADOS (OCULTAR)'!$Q$3:$S$136,3,0),"")</f>
        <v>9767633000528</v>
      </c>
      <c r="B146" s="9" t="str">
        <f>'[1]TCE - ANEXO III - Preencher'!C155</f>
        <v>UPA NOVA DESCOBERTA - CG Nº 008/2022</v>
      </c>
      <c r="C146" s="10"/>
      <c r="D146" s="11" t="str">
        <f>'[1]TCE - ANEXO III - Preencher'!E155</f>
        <v>MARIA DO CARMO DA SILVA MELO JERONIMO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45292</v>
      </c>
      <c r="H146" s="14">
        <f>'[1]TCE - ANEXO III - Preencher'!I155</f>
        <v>0</v>
      </c>
      <c r="I146" s="14">
        <f>'[1]TCE - ANEXO III - Preencher'!J155</f>
        <v>192.12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7.06</v>
      </c>
      <c r="M146" s="15">
        <f t="shared" si="13"/>
        <v>-7.06</v>
      </c>
      <c r="N146" s="15">
        <f>'[1]TCE - ANEXO III - Preencher'!O155</f>
        <v>3.6</v>
      </c>
      <c r="O146" s="15">
        <f>'[1]TCE - ANEXO III - Preencher'!P155</f>
        <v>0</v>
      </c>
      <c r="P146" s="16">
        <f t="shared" si="14"/>
        <v>3.6</v>
      </c>
      <c r="Q146" s="15">
        <f>'[1]TCE - ANEXO III - Preencher'!R155</f>
        <v>0</v>
      </c>
      <c r="R146" s="15">
        <f>'[1]TCE - ANEXO III - Preencher'!S155</f>
        <v>88.2</v>
      </c>
      <c r="S146" s="16">
        <f t="shared" si="15"/>
        <v>-88.2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100.46</v>
      </c>
    </row>
    <row r="147" spans="1:28" x14ac:dyDescent="0.2">
      <c r="A147" s="8">
        <f>IFERROR(VLOOKUP(B147,'[1]DADOS (OCULTAR)'!$Q$3:$S$136,3,0),"")</f>
        <v>9767633000528</v>
      </c>
      <c r="B147" s="9" t="str">
        <f>'[1]TCE - ANEXO III - Preencher'!C156</f>
        <v>UPA NOVA DESCOBERTA - CG Nº 008/2022</v>
      </c>
      <c r="C147" s="10"/>
      <c r="D147" s="11" t="str">
        <f>'[1]TCE - ANEXO III - Preencher'!E156</f>
        <v>MARIA DO CARMO SOUZA DO NASCIMENTO FILHA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45292</v>
      </c>
      <c r="H147" s="14">
        <f>'[1]TCE - ANEXO III - Preencher'!I156</f>
        <v>0</v>
      </c>
      <c r="I147" s="14">
        <f>'[1]TCE - ANEXO III - Preencher'!J156</f>
        <v>160.09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7.06</v>
      </c>
      <c r="M147" s="15">
        <f t="shared" si="13"/>
        <v>-7.06</v>
      </c>
      <c r="N147" s="15">
        <f>'[1]TCE - ANEXO III - Preencher'!O156</f>
        <v>3.6</v>
      </c>
      <c r="O147" s="15">
        <f>'[1]TCE - ANEXO III - Preencher'!P156</f>
        <v>0</v>
      </c>
      <c r="P147" s="16">
        <f t="shared" si="14"/>
        <v>3.6</v>
      </c>
      <c r="Q147" s="15">
        <f>'[1]TCE - ANEXO III - Preencher'!R156</f>
        <v>0</v>
      </c>
      <c r="R147" s="15">
        <f>'[1]TCE - ANEXO III - Preencher'!S156</f>
        <v>88.2</v>
      </c>
      <c r="S147" s="16">
        <f t="shared" si="15"/>
        <v>-88.2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68.429999999999993</v>
      </c>
    </row>
    <row r="148" spans="1:28" x14ac:dyDescent="0.2">
      <c r="A148" s="8">
        <f>IFERROR(VLOOKUP(B148,'[1]DADOS (OCULTAR)'!$Q$3:$S$136,3,0),"")</f>
        <v>9767633000528</v>
      </c>
      <c r="B148" s="9" t="str">
        <f>'[1]TCE - ANEXO III - Preencher'!C157</f>
        <v>UPA NOVA DESCOBERTA - CG Nº 008/2022</v>
      </c>
      <c r="C148" s="10"/>
      <c r="D148" s="11" t="str">
        <f>'[1]TCE - ANEXO III - Preencher'!E157</f>
        <v>MARIA EDUARDA MONTARROYOS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223505</v>
      </c>
      <c r="G148" s="13">
        <f>IF('[1]TCE - ANEXO III - Preencher'!H157="","",'[1]TCE - ANEXO III - Preencher'!H157)</f>
        <v>45292</v>
      </c>
      <c r="H148" s="14">
        <f>'[1]TCE - ANEXO III - Preencher'!I157</f>
        <v>0</v>
      </c>
      <c r="I148" s="14">
        <f>'[1]TCE - ANEXO III - Preencher'!J157</f>
        <v>315.08999999999997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0.11</v>
      </c>
      <c r="M148" s="15">
        <f t="shared" si="13"/>
        <v>-0.11</v>
      </c>
      <c r="N148" s="15">
        <f>'[1]TCE - ANEXO III - Preencher'!O157</f>
        <v>3.6</v>
      </c>
      <c r="O148" s="15">
        <f>'[1]TCE - ANEXO III - Preencher'!P157</f>
        <v>0</v>
      </c>
      <c r="P148" s="16">
        <f t="shared" si="14"/>
        <v>3.6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318.58</v>
      </c>
    </row>
    <row r="149" spans="1:28" x14ac:dyDescent="0.2">
      <c r="A149" s="8">
        <f>IFERROR(VLOOKUP(B149,'[1]DADOS (OCULTAR)'!$Q$3:$S$136,3,0),"")</f>
        <v>9767633000528</v>
      </c>
      <c r="B149" s="9" t="str">
        <f>'[1]TCE - ANEXO III - Preencher'!C158</f>
        <v>UPA NOVA DESCOBERTA - CG Nº 008/2022</v>
      </c>
      <c r="C149" s="10"/>
      <c r="D149" s="11" t="str">
        <f>'[1]TCE - ANEXO III - Preencher'!E158</f>
        <v>MARIA EDUARDA SANTOS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411005</v>
      </c>
      <c r="G149" s="13">
        <f>IF('[1]TCE - ANEXO III - Preencher'!H158="","",'[1]TCE - ANEXO III - Preencher'!H158)</f>
        <v>45292</v>
      </c>
      <c r="H149" s="14">
        <f>'[1]TCE - ANEXO III - Preencher'!I158</f>
        <v>0</v>
      </c>
      <c r="I149" s="14">
        <f>'[1]TCE - ANEXO III - Preencher'!J158</f>
        <v>51.36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3.6</v>
      </c>
      <c r="O149" s="15">
        <f>'[1]TCE - ANEXO III - Preencher'!P158</f>
        <v>0</v>
      </c>
      <c r="P149" s="16">
        <f t="shared" si="14"/>
        <v>3.6</v>
      </c>
      <c r="Q149" s="15">
        <f>'[1]TCE - ANEXO III - Preencher'!R158</f>
        <v>0</v>
      </c>
      <c r="R149" s="15">
        <f>'[1]TCE - ANEXO III - Preencher'!S158</f>
        <v>38.520000000000003</v>
      </c>
      <c r="S149" s="16">
        <f t="shared" si="15"/>
        <v>-38.520000000000003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16.439999999999998</v>
      </c>
    </row>
    <row r="150" spans="1:28" x14ac:dyDescent="0.2">
      <c r="A150" s="8">
        <f>IFERROR(VLOOKUP(B150,'[1]DADOS (OCULTAR)'!$Q$3:$S$136,3,0),"")</f>
        <v>9767633000528</v>
      </c>
      <c r="B150" s="9" t="str">
        <f>'[1]TCE - ANEXO III - Preencher'!C159</f>
        <v>UPA NOVA DESCOBERTA - CG Nº 008/2022</v>
      </c>
      <c r="C150" s="10"/>
      <c r="D150" s="11" t="str">
        <f>'[1]TCE - ANEXO III - Preencher'!E159</f>
        <v>MARIA LAURA ROCHA DE LIMA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>
        <f>'[1]TCE - ANEXO III - Preencher'!G159</f>
        <v>422110</v>
      </c>
      <c r="G150" s="13">
        <f>IF('[1]TCE - ANEXO III - Preencher'!H159="","",'[1]TCE - ANEXO III - Preencher'!H159)</f>
        <v>45292</v>
      </c>
      <c r="H150" s="14">
        <f>'[1]TCE - ANEXO III - Preencher'!I159</f>
        <v>0</v>
      </c>
      <c r="I150" s="14">
        <f>'[1]TCE - ANEXO III - Preencher'!J159</f>
        <v>175.79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7.06</v>
      </c>
      <c r="M150" s="15">
        <f t="shared" si="13"/>
        <v>-7.06</v>
      </c>
      <c r="N150" s="15">
        <f>'[1]TCE - ANEXO III - Preencher'!O159</f>
        <v>3.6</v>
      </c>
      <c r="O150" s="15">
        <f>'[1]TCE - ANEXO III - Preencher'!P159</f>
        <v>0</v>
      </c>
      <c r="P150" s="16">
        <f t="shared" si="14"/>
        <v>3.6</v>
      </c>
      <c r="Q150" s="15">
        <f>'[1]TCE - ANEXO III - Preencher'!R159</f>
        <v>0</v>
      </c>
      <c r="R150" s="15">
        <f>'[1]TCE - ANEXO III - Preencher'!S159</f>
        <v>84.72</v>
      </c>
      <c r="S150" s="16">
        <f t="shared" si="15"/>
        <v>-84.72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87.609999999999985</v>
      </c>
    </row>
    <row r="151" spans="1:28" x14ac:dyDescent="0.2">
      <c r="A151" s="8">
        <f>IFERROR(VLOOKUP(B151,'[1]DADOS (OCULTAR)'!$Q$3:$S$136,3,0),"")</f>
        <v>9767633000528</v>
      </c>
      <c r="B151" s="9" t="str">
        <f>'[1]TCE - ANEXO III - Preencher'!C160</f>
        <v>UPA NOVA DESCOBERTA - CG Nº 008/2022</v>
      </c>
      <c r="C151" s="10"/>
      <c r="D151" s="11" t="str">
        <f>'[1]TCE - ANEXO III - Preencher'!E160</f>
        <v>MARIA LUIZA FERREIRA DE SOUZA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251605</v>
      </c>
      <c r="G151" s="13">
        <f>IF('[1]TCE - ANEXO III - Preencher'!H160="","",'[1]TCE - ANEXO III - Preencher'!H160)</f>
        <v>45292</v>
      </c>
      <c r="H151" s="14">
        <f>'[1]TCE - ANEXO III - Preencher'!I160</f>
        <v>0</v>
      </c>
      <c r="I151" s="14">
        <f>'[1]TCE - ANEXO III - Preencher'!J160</f>
        <v>299.52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7.06</v>
      </c>
      <c r="M151" s="15">
        <f t="shared" si="13"/>
        <v>-7.06</v>
      </c>
      <c r="N151" s="15">
        <f>'[1]TCE - ANEXO III - Preencher'!O160</f>
        <v>3.6</v>
      </c>
      <c r="O151" s="15">
        <f>'[1]TCE - ANEXO III - Preencher'!P160</f>
        <v>0</v>
      </c>
      <c r="P151" s="16">
        <f t="shared" si="14"/>
        <v>3.6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69.430000000000007</v>
      </c>
      <c r="U151" s="15">
        <f>'[1]TCE - ANEXO III - Preencher'!V160</f>
        <v>0</v>
      </c>
      <c r="V151" s="16">
        <f t="shared" si="16"/>
        <v>69.430000000000007</v>
      </c>
      <c r="W151" s="17" t="str">
        <f>IF('[1]TCE - ANEXO III - Preencher'!X160="","",'[1]TCE - ANEXO III - Preencher'!X160)</f>
        <v>AUXILIO CRECHE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365.49</v>
      </c>
    </row>
    <row r="152" spans="1:28" x14ac:dyDescent="0.2">
      <c r="A152" s="8">
        <f>IFERROR(VLOOKUP(B152,'[1]DADOS (OCULTAR)'!$Q$3:$S$136,3,0),"")</f>
        <v>9767633000528</v>
      </c>
      <c r="B152" s="9" t="str">
        <f>'[1]TCE - ANEXO III - Preencher'!C161</f>
        <v>UPA NOVA DESCOBERTA - CG Nº 008/2022</v>
      </c>
      <c r="C152" s="10"/>
      <c r="D152" s="11" t="str">
        <f>'[1]TCE - ANEXO III - Preencher'!E161</f>
        <v>MARIANA MAGALHAES MONTEIRO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223505</v>
      </c>
      <c r="G152" s="13">
        <f>IF('[1]TCE - ANEXO III - Preencher'!H161="","",'[1]TCE - ANEXO III - Preencher'!H161)</f>
        <v>45292</v>
      </c>
      <c r="H152" s="14">
        <f>'[1]TCE - ANEXO III - Preencher'!I161</f>
        <v>0</v>
      </c>
      <c r="I152" s="14">
        <f>'[1]TCE - ANEXO III - Preencher'!J161</f>
        <v>299.36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3.59</v>
      </c>
      <c r="M152" s="15">
        <f t="shared" si="13"/>
        <v>-3.59</v>
      </c>
      <c r="N152" s="15">
        <f>'[1]TCE - ANEXO III - Preencher'!O161</f>
        <v>3.6</v>
      </c>
      <c r="O152" s="15">
        <f>'[1]TCE - ANEXO III - Preencher'!P161</f>
        <v>0</v>
      </c>
      <c r="P152" s="16">
        <f t="shared" si="14"/>
        <v>3.6</v>
      </c>
      <c r="Q152" s="15">
        <f>'[1]TCE - ANEXO III - Preencher'!R161</f>
        <v>0</v>
      </c>
      <c r="R152" s="15">
        <f>'[1]TCE - ANEXO III - Preencher'!S161</f>
        <v>143.65</v>
      </c>
      <c r="S152" s="16">
        <f t="shared" si="15"/>
        <v>-143.65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155.72000000000006</v>
      </c>
    </row>
    <row r="153" spans="1:28" x14ac:dyDescent="0.2">
      <c r="A153" s="8">
        <f>IFERROR(VLOOKUP(B153,'[1]DADOS (OCULTAR)'!$Q$3:$S$136,3,0),"")</f>
        <v>9767633000528</v>
      </c>
      <c r="B153" s="9" t="str">
        <f>'[1]TCE - ANEXO III - Preencher'!C162</f>
        <v>UPA NOVA DESCOBERTA - CG Nº 008/2022</v>
      </c>
      <c r="C153" s="10"/>
      <c r="D153" s="11" t="str">
        <f>'[1]TCE - ANEXO III - Preencher'!E162</f>
        <v>MARIANA TAVARES DE OLIVEIRA</v>
      </c>
      <c r="E153" s="9" t="str">
        <f>IF('[1]TCE - ANEXO III - Preencher'!F162="4 - Assistência Odontológica","2 - Outros Profissionais da Saúde",'[1]TCE - ANEXO III - Preencher'!F162)</f>
        <v>1 - Médico</v>
      </c>
      <c r="F153" s="12">
        <f>'[1]TCE - ANEXO III - Preencher'!G162</f>
        <v>225124</v>
      </c>
      <c r="G153" s="13">
        <f>IF('[1]TCE - ANEXO III - Preencher'!H162="","",'[1]TCE - ANEXO III - Preencher'!H162)</f>
        <v>45292</v>
      </c>
      <c r="H153" s="14">
        <f>'[1]TCE - ANEXO III - Preencher'!I162</f>
        <v>0</v>
      </c>
      <c r="I153" s="14">
        <f>'[1]TCE - ANEXO III - Preencher'!J162</f>
        <v>642.05999999999995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7.06</v>
      </c>
      <c r="M153" s="15">
        <f t="shared" si="13"/>
        <v>-7.06</v>
      </c>
      <c r="N153" s="15">
        <f>'[1]TCE - ANEXO III - Preencher'!O162</f>
        <v>3.6</v>
      </c>
      <c r="O153" s="15">
        <f>'[1]TCE - ANEXO III - Preencher'!P162</f>
        <v>0</v>
      </c>
      <c r="P153" s="16">
        <f t="shared" si="14"/>
        <v>3.6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638.6</v>
      </c>
    </row>
    <row r="154" spans="1:28" x14ac:dyDescent="0.2">
      <c r="A154" s="8">
        <f>IFERROR(VLOOKUP(B154,'[1]DADOS (OCULTAR)'!$Q$3:$S$136,3,0),"")</f>
        <v>9767633000528</v>
      </c>
      <c r="B154" s="9" t="str">
        <f>'[1]TCE - ANEXO III - Preencher'!C163</f>
        <v>UPA NOVA DESCOBERTA - CG Nº 008/2022</v>
      </c>
      <c r="C154" s="10"/>
      <c r="D154" s="11" t="str">
        <f>'[1]TCE - ANEXO III - Preencher'!E163</f>
        <v>MAURICIO BERNARDINO DE SENA JUNIOR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45292</v>
      </c>
      <c r="H154" s="14">
        <f>'[1]TCE - ANEXO III - Preencher'!I163</f>
        <v>0</v>
      </c>
      <c r="I154" s="14">
        <f>'[1]TCE - ANEXO III - Preencher'!J163</f>
        <v>148.33000000000001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7.06</v>
      </c>
      <c r="M154" s="15">
        <f t="shared" si="13"/>
        <v>-7.06</v>
      </c>
      <c r="N154" s="15">
        <f>'[1]TCE - ANEXO III - Preencher'!O163</f>
        <v>3.6</v>
      </c>
      <c r="O154" s="15">
        <f>'[1]TCE - ANEXO III - Preencher'!P163</f>
        <v>0</v>
      </c>
      <c r="P154" s="16">
        <f t="shared" si="14"/>
        <v>3.6</v>
      </c>
      <c r="Q154" s="15">
        <f>'[1]TCE - ANEXO III - Preencher'!R163</f>
        <v>0</v>
      </c>
      <c r="R154" s="15">
        <f>'[1]TCE - ANEXO III - Preencher'!S163</f>
        <v>88.2</v>
      </c>
      <c r="S154" s="16">
        <f t="shared" si="15"/>
        <v>-88.2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56.67</v>
      </c>
    </row>
    <row r="155" spans="1:28" x14ac:dyDescent="0.2">
      <c r="A155" s="8">
        <f>IFERROR(VLOOKUP(B155,'[1]DADOS (OCULTAR)'!$Q$3:$S$136,3,0),"")</f>
        <v>9767633000528</v>
      </c>
      <c r="B155" s="9" t="str">
        <f>'[1]TCE - ANEXO III - Preencher'!C164</f>
        <v>UPA NOVA DESCOBERTA - CG Nº 008/2022</v>
      </c>
      <c r="C155" s="10"/>
      <c r="D155" s="11" t="str">
        <f>'[1]TCE - ANEXO III - Preencher'!E164</f>
        <v>MELINA MARIA SOARES FREITAS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223405</v>
      </c>
      <c r="G155" s="13">
        <f>IF('[1]TCE - ANEXO III - Preencher'!H164="","",'[1]TCE - ANEXO III - Preencher'!H164)</f>
        <v>45292</v>
      </c>
      <c r="H155" s="14">
        <f>'[1]TCE - ANEXO III - Preencher'!I164</f>
        <v>0</v>
      </c>
      <c r="I155" s="14">
        <f>'[1]TCE - ANEXO III - Preencher'!J164</f>
        <v>511.48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3.6</v>
      </c>
      <c r="O155" s="15">
        <f>'[1]TCE - ANEXO III - Preencher'!P164</f>
        <v>0</v>
      </c>
      <c r="P155" s="16">
        <f t="shared" si="14"/>
        <v>3.6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515.08000000000004</v>
      </c>
    </row>
    <row r="156" spans="1:28" x14ac:dyDescent="0.2">
      <c r="A156" s="8">
        <f>IFERROR(VLOOKUP(B156,'[1]DADOS (OCULTAR)'!$Q$3:$S$136,3,0),"")</f>
        <v>9767633000528</v>
      </c>
      <c r="B156" s="9" t="str">
        <f>'[1]TCE - ANEXO III - Preencher'!C165</f>
        <v>UPA NOVA DESCOBERTA - CG Nº 008/2022</v>
      </c>
      <c r="C156" s="10"/>
      <c r="D156" s="11" t="str">
        <f>'[1]TCE - ANEXO III - Preencher'!E165</f>
        <v>MELQUIADES PEDRO MARTINS NETO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766420</v>
      </c>
      <c r="G156" s="13">
        <f>IF('[1]TCE - ANEXO III - Preencher'!H165="","",'[1]TCE - ANEXO III - Preencher'!H165)</f>
        <v>45292</v>
      </c>
      <c r="H156" s="14">
        <f>'[1]TCE - ANEXO III - Preencher'!I165</f>
        <v>0</v>
      </c>
      <c r="I156" s="14">
        <f>'[1]TCE - ANEXO III - Preencher'!J165</f>
        <v>260.3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7.06</v>
      </c>
      <c r="M156" s="15">
        <f t="shared" si="13"/>
        <v>-7.06</v>
      </c>
      <c r="N156" s="15">
        <f>'[1]TCE - ANEXO III - Preencher'!O165</f>
        <v>3.6</v>
      </c>
      <c r="O156" s="15">
        <f>'[1]TCE - ANEXO III - Preencher'!P165</f>
        <v>0</v>
      </c>
      <c r="P156" s="16">
        <f t="shared" si="14"/>
        <v>3.6</v>
      </c>
      <c r="Q156" s="15">
        <f>'[1]TCE - ANEXO III - Preencher'!R165</f>
        <v>0</v>
      </c>
      <c r="R156" s="15">
        <f>'[1]TCE - ANEXO III - Preencher'!S165</f>
        <v>84.72</v>
      </c>
      <c r="S156" s="16">
        <f t="shared" si="15"/>
        <v>-84.72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172.12000000000003</v>
      </c>
    </row>
    <row r="157" spans="1:28" x14ac:dyDescent="0.2">
      <c r="A157" s="8">
        <f>IFERROR(VLOOKUP(B157,'[1]DADOS (OCULTAR)'!$Q$3:$S$136,3,0),"")</f>
        <v>9767633000528</v>
      </c>
      <c r="B157" s="9" t="str">
        <f>'[1]TCE - ANEXO III - Preencher'!C166</f>
        <v>UPA NOVA DESCOBERTA - CG Nº 008/2022</v>
      </c>
      <c r="C157" s="10"/>
      <c r="D157" s="11" t="str">
        <f>'[1]TCE - ANEXO III - Preencher'!E166</f>
        <v>MERCIA MONTEIRO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251605</v>
      </c>
      <c r="G157" s="13">
        <f>IF('[1]TCE - ANEXO III - Preencher'!H166="","",'[1]TCE - ANEXO III - Preencher'!H166)</f>
        <v>45292</v>
      </c>
      <c r="H157" s="14">
        <f>'[1]TCE - ANEXO III - Preencher'!I166</f>
        <v>0</v>
      </c>
      <c r="I157" s="14">
        <f>'[1]TCE - ANEXO III - Preencher'!J166</f>
        <v>402.5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7.06</v>
      </c>
      <c r="M157" s="15">
        <f t="shared" si="13"/>
        <v>-7.06</v>
      </c>
      <c r="N157" s="15">
        <f>'[1]TCE - ANEXO III - Preencher'!O166</f>
        <v>3.6</v>
      </c>
      <c r="O157" s="15">
        <f>'[1]TCE - ANEXO III - Preencher'!P166</f>
        <v>0</v>
      </c>
      <c r="P157" s="16">
        <f t="shared" si="14"/>
        <v>3.6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399.04</v>
      </c>
    </row>
    <row r="158" spans="1:28" x14ac:dyDescent="0.2">
      <c r="A158" s="8">
        <f>IFERROR(VLOOKUP(B158,'[1]DADOS (OCULTAR)'!$Q$3:$S$136,3,0),"")</f>
        <v>9767633000528</v>
      </c>
      <c r="B158" s="9" t="str">
        <f>'[1]TCE - ANEXO III - Preencher'!C167</f>
        <v>UPA NOVA DESCOBERTA - CG Nº 008/2022</v>
      </c>
      <c r="C158" s="10"/>
      <c r="D158" s="11" t="str">
        <f>'[1]TCE - ANEXO III - Preencher'!E167</f>
        <v>MICHELY LINS EZEQUIEL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45292</v>
      </c>
      <c r="H158" s="14">
        <f>'[1]TCE - ANEXO III - Preencher'!I167</f>
        <v>0</v>
      </c>
      <c r="I158" s="14">
        <f>'[1]TCE - ANEXO III - Preencher'!J167</f>
        <v>151.96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7.06</v>
      </c>
      <c r="M158" s="15">
        <f t="shared" si="13"/>
        <v>-7.06</v>
      </c>
      <c r="N158" s="15">
        <f>'[1]TCE - ANEXO III - Preencher'!O167</f>
        <v>3.6</v>
      </c>
      <c r="O158" s="15">
        <f>'[1]TCE - ANEXO III - Preencher'!P167</f>
        <v>0</v>
      </c>
      <c r="P158" s="16">
        <f t="shared" si="14"/>
        <v>3.6</v>
      </c>
      <c r="Q158" s="15">
        <f>'[1]TCE - ANEXO III - Preencher'!R167</f>
        <v>0</v>
      </c>
      <c r="R158" s="15">
        <f>'[1]TCE - ANEXO III - Preencher'!S167</f>
        <v>88.2</v>
      </c>
      <c r="S158" s="16">
        <f t="shared" si="15"/>
        <v>-88.2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60.3</v>
      </c>
    </row>
    <row r="159" spans="1:28" x14ac:dyDescent="0.2">
      <c r="A159" s="8">
        <f>IFERROR(VLOOKUP(B159,'[1]DADOS (OCULTAR)'!$Q$3:$S$136,3,0),"")</f>
        <v>9767633000528</v>
      </c>
      <c r="B159" s="9" t="str">
        <f>'[1]TCE - ANEXO III - Preencher'!C168</f>
        <v>UPA NOVA DESCOBERTA - CG Nº 008/2022</v>
      </c>
      <c r="C159" s="10"/>
      <c r="D159" s="11" t="str">
        <f>'[1]TCE - ANEXO III - Preencher'!E168</f>
        <v>MIKAEL LUCAS DA SILVA MANOEL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411005</v>
      </c>
      <c r="G159" s="13">
        <f>IF('[1]TCE - ANEXO III - Preencher'!H168="","",'[1]TCE - ANEXO III - Preencher'!H168)</f>
        <v>45292</v>
      </c>
      <c r="H159" s="14">
        <f>'[1]TCE - ANEXO III - Preencher'!I168</f>
        <v>0</v>
      </c>
      <c r="I159" s="14">
        <f>'[1]TCE - ANEXO III - Preencher'!J168</f>
        <v>151.38999999999999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7.06</v>
      </c>
      <c r="M159" s="15">
        <f t="shared" si="13"/>
        <v>-7.06</v>
      </c>
      <c r="N159" s="15">
        <f>'[1]TCE - ANEXO III - Preencher'!O168</f>
        <v>3.6</v>
      </c>
      <c r="O159" s="15">
        <f>'[1]TCE - ANEXO III - Preencher'!P168</f>
        <v>0</v>
      </c>
      <c r="P159" s="16">
        <f t="shared" si="14"/>
        <v>3.6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147.92999999999998</v>
      </c>
    </row>
    <row r="160" spans="1:28" x14ac:dyDescent="0.2">
      <c r="A160" s="8">
        <f>IFERROR(VLOOKUP(B160,'[1]DADOS (OCULTAR)'!$Q$3:$S$136,3,0),"")</f>
        <v>9767633000528</v>
      </c>
      <c r="B160" s="9" t="str">
        <f>'[1]TCE - ANEXO III - Preencher'!C169</f>
        <v>UPA NOVA DESCOBERTA - CG Nº 008/2022</v>
      </c>
      <c r="C160" s="10"/>
      <c r="D160" s="11" t="str">
        <f>'[1]TCE - ANEXO III - Preencher'!E169</f>
        <v>MILCA VIVIANE DOS SANTOS  CORREIA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411005</v>
      </c>
      <c r="G160" s="13">
        <f>IF('[1]TCE - ANEXO III - Preencher'!H169="","",'[1]TCE - ANEXO III - Preencher'!H169)</f>
        <v>45292</v>
      </c>
      <c r="H160" s="14">
        <f>'[1]TCE - ANEXO III - Preencher'!I169</f>
        <v>0</v>
      </c>
      <c r="I160" s="14">
        <f>'[1]TCE - ANEXO III - Preencher'!J169</f>
        <v>198.03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7.06</v>
      </c>
      <c r="M160" s="15">
        <f t="shared" si="13"/>
        <v>-7.06</v>
      </c>
      <c r="N160" s="15">
        <f>'[1]TCE - ANEXO III - Preencher'!O169</f>
        <v>3.6</v>
      </c>
      <c r="O160" s="15">
        <f>'[1]TCE - ANEXO III - Preencher'!P169</f>
        <v>0</v>
      </c>
      <c r="P160" s="16">
        <f t="shared" si="14"/>
        <v>3.6</v>
      </c>
      <c r="Q160" s="15">
        <f>'[1]TCE - ANEXO III - Preencher'!R169</f>
        <v>0</v>
      </c>
      <c r="R160" s="15">
        <f>'[1]TCE - ANEXO III - Preencher'!S169</f>
        <v>139.91999999999999</v>
      </c>
      <c r="S160" s="16">
        <f t="shared" si="15"/>
        <v>-139.91999999999999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54.650000000000006</v>
      </c>
    </row>
    <row r="161" spans="1:28" x14ac:dyDescent="0.2">
      <c r="A161" s="8">
        <f>IFERROR(VLOOKUP(B161,'[1]DADOS (OCULTAR)'!$Q$3:$S$136,3,0),"")</f>
        <v>9767633000528</v>
      </c>
      <c r="B161" s="9" t="str">
        <f>'[1]TCE - ANEXO III - Preencher'!C170</f>
        <v>UPA NOVA DESCOBERTA - CG Nº 008/2022</v>
      </c>
      <c r="C161" s="10"/>
      <c r="D161" s="11" t="str">
        <f>'[1]TCE - ANEXO III - Preencher'!E170</f>
        <v>MILTON DA SILVA MELO SOARES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45292</v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3.6</v>
      </c>
      <c r="O161" s="15">
        <f>'[1]TCE - ANEXO III - Preencher'!P170</f>
        <v>0</v>
      </c>
      <c r="P161" s="16">
        <f t="shared" si="14"/>
        <v>3.6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3.6</v>
      </c>
    </row>
    <row r="162" spans="1:28" x14ac:dyDescent="0.2">
      <c r="A162" s="8">
        <f>IFERROR(VLOOKUP(B162,'[1]DADOS (OCULTAR)'!$Q$3:$S$136,3,0),"")</f>
        <v>9767633000528</v>
      </c>
      <c r="B162" s="9" t="str">
        <f>'[1]TCE - ANEXO III - Preencher'!C171</f>
        <v>UPA NOVA DESCOBERTA - CG Nº 008/2022</v>
      </c>
      <c r="C162" s="10"/>
      <c r="D162" s="11" t="str">
        <f>'[1]TCE - ANEXO III - Preencher'!E171</f>
        <v>MIQUEAS PEREIRA DE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45292</v>
      </c>
      <c r="H162" s="14">
        <f>'[1]TCE - ANEXO III - Preencher'!I171</f>
        <v>0</v>
      </c>
      <c r="I162" s="14">
        <f>'[1]TCE - ANEXO III - Preencher'!J171</f>
        <v>192.12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7.06</v>
      </c>
      <c r="M162" s="15">
        <f t="shared" si="13"/>
        <v>-7.06</v>
      </c>
      <c r="N162" s="15">
        <f>'[1]TCE - ANEXO III - Preencher'!O171</f>
        <v>3.6</v>
      </c>
      <c r="O162" s="15">
        <f>'[1]TCE - ANEXO III - Preencher'!P171</f>
        <v>0</v>
      </c>
      <c r="P162" s="16">
        <f t="shared" si="14"/>
        <v>3.6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188.66</v>
      </c>
    </row>
    <row r="163" spans="1:28" x14ac:dyDescent="0.2">
      <c r="A163" s="8">
        <f>IFERROR(VLOOKUP(B163,'[1]DADOS (OCULTAR)'!$Q$3:$S$136,3,0),"")</f>
        <v>9767633000528</v>
      </c>
      <c r="B163" s="9" t="str">
        <f>'[1]TCE - ANEXO III - Preencher'!C172</f>
        <v>UPA NOVA DESCOBERTA - CG Nº 008/2022</v>
      </c>
      <c r="C163" s="10"/>
      <c r="D163" s="11" t="str">
        <f>'[1]TCE - ANEXO III - Preencher'!E172</f>
        <v>MIQUELINE MOREIRA DE LIMA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45292</v>
      </c>
      <c r="H163" s="14">
        <f>'[1]TCE - ANEXO III - Preencher'!I172</f>
        <v>0</v>
      </c>
      <c r="I163" s="14">
        <f>'[1]TCE - ANEXO III - Preencher'!J172</f>
        <v>175.28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7.06</v>
      </c>
      <c r="M163" s="15">
        <f t="shared" si="13"/>
        <v>-7.06</v>
      </c>
      <c r="N163" s="15">
        <f>'[1]TCE - ANEXO III - Preencher'!O172</f>
        <v>3.6</v>
      </c>
      <c r="O163" s="15">
        <f>'[1]TCE - ANEXO III - Preencher'!P172</f>
        <v>0</v>
      </c>
      <c r="P163" s="16">
        <f t="shared" si="14"/>
        <v>3.6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171.82</v>
      </c>
    </row>
    <row r="164" spans="1:28" x14ac:dyDescent="0.2">
      <c r="A164" s="8">
        <f>IFERROR(VLOOKUP(B164,'[1]DADOS (OCULTAR)'!$Q$3:$S$136,3,0),"")</f>
        <v>9767633000528</v>
      </c>
      <c r="B164" s="9" t="str">
        <f>'[1]TCE - ANEXO III - Preencher'!C173</f>
        <v>UPA NOVA DESCOBERTA - CG Nº 008/2022</v>
      </c>
      <c r="C164" s="10"/>
      <c r="D164" s="11" t="str">
        <f>'[1]TCE - ANEXO III - Preencher'!E173</f>
        <v>MOISES ALEX OLIMPIO DE MOURA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322205</v>
      </c>
      <c r="G164" s="13">
        <f>IF('[1]TCE - ANEXO III - Preencher'!H173="","",'[1]TCE - ANEXO III - Preencher'!H173)</f>
        <v>45292</v>
      </c>
      <c r="H164" s="14">
        <f>'[1]TCE - ANEXO III - Preencher'!I173</f>
        <v>0</v>
      </c>
      <c r="I164" s="14">
        <f>'[1]TCE - ANEXO III - Preencher'!J173</f>
        <v>160.1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7.06</v>
      </c>
      <c r="M164" s="15">
        <f t="shared" si="13"/>
        <v>-7.06</v>
      </c>
      <c r="N164" s="15">
        <f>'[1]TCE - ANEXO III - Preencher'!O173</f>
        <v>3.6</v>
      </c>
      <c r="O164" s="15">
        <f>'[1]TCE - ANEXO III - Preencher'!P173</f>
        <v>0</v>
      </c>
      <c r="P164" s="16">
        <f t="shared" si="14"/>
        <v>3.6</v>
      </c>
      <c r="Q164" s="15">
        <f>'[1]TCE - ANEXO III - Preencher'!R173</f>
        <v>0</v>
      </c>
      <c r="R164" s="15">
        <f>'[1]TCE - ANEXO III - Preencher'!S173</f>
        <v>88.2</v>
      </c>
      <c r="S164" s="16">
        <f t="shared" si="15"/>
        <v>-88.2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68.439999999999984</v>
      </c>
    </row>
    <row r="165" spans="1:28" x14ac:dyDescent="0.2">
      <c r="A165" s="8">
        <f>IFERROR(VLOOKUP(B165,'[1]DADOS (OCULTAR)'!$Q$3:$S$136,3,0),"")</f>
        <v>9767633000528</v>
      </c>
      <c r="B165" s="9" t="str">
        <f>'[1]TCE - ANEXO III - Preencher'!C174</f>
        <v>UPA NOVA DESCOBERTA - CG Nº 008/2022</v>
      </c>
      <c r="C165" s="10"/>
      <c r="D165" s="11" t="str">
        <f>'[1]TCE - ANEXO III - Preencher'!E174</f>
        <v>NATALY BEZERRA DE MELO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45292</v>
      </c>
      <c r="H165" s="14">
        <f>'[1]TCE - ANEXO III - Preencher'!I174</f>
        <v>0</v>
      </c>
      <c r="I165" s="14">
        <f>'[1]TCE - ANEXO III - Preencher'!J174</f>
        <v>232.85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3.6</v>
      </c>
      <c r="O165" s="15">
        <f>'[1]TCE - ANEXO III - Preencher'!P174</f>
        <v>0</v>
      </c>
      <c r="P165" s="16">
        <f t="shared" si="14"/>
        <v>3.6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236.45</v>
      </c>
    </row>
    <row r="166" spans="1:28" x14ac:dyDescent="0.2">
      <c r="A166" s="8">
        <f>IFERROR(VLOOKUP(B166,'[1]DADOS (OCULTAR)'!$Q$3:$S$136,3,0),"")</f>
        <v>9767633000528</v>
      </c>
      <c r="B166" s="9" t="str">
        <f>'[1]TCE - ANEXO III - Preencher'!C175</f>
        <v>UPA NOVA DESCOBERTA - CG Nº 008/2022</v>
      </c>
      <c r="C166" s="10"/>
      <c r="D166" s="11" t="str">
        <f>'[1]TCE - ANEXO III - Preencher'!E175</f>
        <v>NATHALIA CHAGAS DE SOUZA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>
        <f>'[1]TCE - ANEXO III - Preencher'!G175</f>
        <v>422110</v>
      </c>
      <c r="G166" s="13">
        <f>IF('[1]TCE - ANEXO III - Preencher'!H175="","",'[1]TCE - ANEXO III - Preencher'!H175)</f>
        <v>45292</v>
      </c>
      <c r="H166" s="14">
        <f>'[1]TCE - ANEXO III - Preencher'!I175</f>
        <v>0</v>
      </c>
      <c r="I166" s="14">
        <f>'[1]TCE - ANEXO III - Preencher'!J175</f>
        <v>146.49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7.06</v>
      </c>
      <c r="M166" s="15">
        <f t="shared" si="13"/>
        <v>-7.06</v>
      </c>
      <c r="N166" s="15">
        <f>'[1]TCE - ANEXO III - Preencher'!O175</f>
        <v>3.6</v>
      </c>
      <c r="O166" s="15">
        <f>'[1]TCE - ANEXO III - Preencher'!P175</f>
        <v>0</v>
      </c>
      <c r="P166" s="16">
        <f t="shared" si="14"/>
        <v>3.6</v>
      </c>
      <c r="Q166" s="15">
        <f>'[1]TCE - ANEXO III - Preencher'!R175</f>
        <v>0</v>
      </c>
      <c r="R166" s="15">
        <f>'[1]TCE - ANEXO III - Preencher'!S175</f>
        <v>84.72</v>
      </c>
      <c r="S166" s="16">
        <f t="shared" si="15"/>
        <v>-84.72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58.31</v>
      </c>
    </row>
    <row r="167" spans="1:28" x14ac:dyDescent="0.2">
      <c r="A167" s="8">
        <f>IFERROR(VLOOKUP(B167,'[1]DADOS (OCULTAR)'!$Q$3:$S$136,3,0),"")</f>
        <v>9767633000528</v>
      </c>
      <c r="B167" s="9" t="str">
        <f>'[1]TCE - ANEXO III - Preencher'!C176</f>
        <v>UPA NOVA DESCOBERTA - CG Nº 008/2022</v>
      </c>
      <c r="C167" s="10"/>
      <c r="D167" s="11" t="str">
        <f>'[1]TCE - ANEXO III - Preencher'!E176</f>
        <v>NATHALLY FAUSTINO DE ALBUQUERQUE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>
        <f>'[1]TCE - ANEXO III - Preencher'!G176</f>
        <v>351605</v>
      </c>
      <c r="G167" s="13">
        <f>IF('[1]TCE - ANEXO III - Preencher'!H176="","",'[1]TCE - ANEXO III - Preencher'!H176)</f>
        <v>45292</v>
      </c>
      <c r="H167" s="14">
        <f>'[1]TCE - ANEXO III - Preencher'!I176</f>
        <v>0</v>
      </c>
      <c r="I167" s="14">
        <f>'[1]TCE - ANEXO III - Preencher'!J176</f>
        <v>168.18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7.06</v>
      </c>
      <c r="M167" s="15">
        <f t="shared" si="13"/>
        <v>-7.06</v>
      </c>
      <c r="N167" s="15">
        <f>'[1]TCE - ANEXO III - Preencher'!O176</f>
        <v>3.6</v>
      </c>
      <c r="O167" s="15">
        <f>'[1]TCE - ANEXO III - Preencher'!P176</f>
        <v>0</v>
      </c>
      <c r="P167" s="16">
        <f t="shared" si="14"/>
        <v>3.6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164.72</v>
      </c>
    </row>
    <row r="168" spans="1:28" x14ac:dyDescent="0.2">
      <c r="A168" s="8">
        <f>IFERROR(VLOOKUP(B168,'[1]DADOS (OCULTAR)'!$Q$3:$S$136,3,0),"")</f>
        <v>9767633000528</v>
      </c>
      <c r="B168" s="9" t="str">
        <f>'[1]TCE - ANEXO III - Preencher'!C177</f>
        <v>UPA NOVA DESCOBERTA - CG Nº 008/2022</v>
      </c>
      <c r="C168" s="10"/>
      <c r="D168" s="11" t="str">
        <f>'[1]TCE - ANEXO III - Preencher'!E177</f>
        <v>NEIRES FERREIRA DE LIMA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45292</v>
      </c>
      <c r="H168" s="14">
        <f>'[1]TCE - ANEXO III - Preencher'!I177</f>
        <v>0</v>
      </c>
      <c r="I168" s="14">
        <f>'[1]TCE - ANEXO III - Preencher'!J177</f>
        <v>160.1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7.06</v>
      </c>
      <c r="M168" s="15">
        <f t="shared" si="13"/>
        <v>-7.06</v>
      </c>
      <c r="N168" s="15">
        <f>'[1]TCE - ANEXO III - Preencher'!O177</f>
        <v>3.6</v>
      </c>
      <c r="O168" s="15">
        <f>'[1]TCE - ANEXO III - Preencher'!P177</f>
        <v>0</v>
      </c>
      <c r="P168" s="16">
        <f t="shared" si="14"/>
        <v>3.6</v>
      </c>
      <c r="Q168" s="15">
        <f>'[1]TCE - ANEXO III - Preencher'!R177</f>
        <v>0</v>
      </c>
      <c r="R168" s="15">
        <f>'[1]TCE - ANEXO III - Preencher'!S177</f>
        <v>88.2</v>
      </c>
      <c r="S168" s="16">
        <f t="shared" si="15"/>
        <v>-88.2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68.439999999999984</v>
      </c>
    </row>
    <row r="169" spans="1:28" x14ac:dyDescent="0.2">
      <c r="A169" s="8">
        <f>IFERROR(VLOOKUP(B169,'[1]DADOS (OCULTAR)'!$Q$3:$S$136,3,0),"")</f>
        <v>9767633000528</v>
      </c>
      <c r="B169" s="9" t="str">
        <f>'[1]TCE - ANEXO III - Preencher'!C178</f>
        <v>UPA NOVA DESCOBERTA - CG Nº 008/2022</v>
      </c>
      <c r="C169" s="10"/>
      <c r="D169" s="11" t="str">
        <f>'[1]TCE - ANEXO III - Preencher'!E178</f>
        <v>OSVALDO JOSE MACEDO COIMBRA JUNIOR</v>
      </c>
      <c r="E169" s="9" t="str">
        <f>IF('[1]TCE - ANEXO III - Preencher'!F178="4 - Assistência Odontológica","2 - Outros Profissionais da Saúde",'[1]TCE - ANEXO III - Preencher'!F178)</f>
        <v>1 - Médico</v>
      </c>
      <c r="F169" s="12">
        <f>'[1]TCE - ANEXO III - Preencher'!G178</f>
        <v>225270</v>
      </c>
      <c r="G169" s="13">
        <f>IF('[1]TCE - ANEXO III - Preencher'!H178="","",'[1]TCE - ANEXO III - Preencher'!H178)</f>
        <v>45292</v>
      </c>
      <c r="H169" s="14">
        <f>'[1]TCE - ANEXO III - Preencher'!I178</f>
        <v>0</v>
      </c>
      <c r="I169" s="14">
        <f>'[1]TCE - ANEXO III - Preencher'!J178</f>
        <v>607.54999999999995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3.6</v>
      </c>
      <c r="O169" s="15">
        <f>'[1]TCE - ANEXO III - Preencher'!P178</f>
        <v>0</v>
      </c>
      <c r="P169" s="16">
        <f t="shared" si="14"/>
        <v>3.6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611.15</v>
      </c>
    </row>
    <row r="170" spans="1:28" x14ac:dyDescent="0.2">
      <c r="A170" s="8">
        <f>IFERROR(VLOOKUP(B170,'[1]DADOS (OCULTAR)'!$Q$3:$S$136,3,0),"")</f>
        <v>9767633000528</v>
      </c>
      <c r="B170" s="9" t="str">
        <f>'[1]TCE - ANEXO III - Preencher'!C179</f>
        <v>UPA NOVA DESCOBERTA - CG Nº 008/2022</v>
      </c>
      <c r="C170" s="10"/>
      <c r="D170" s="11" t="str">
        <f>'[1]TCE - ANEXO III - Preencher'!E179</f>
        <v>PAULA DANIELLY GOMES DE MORAIS OLIVEIRA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223405</v>
      </c>
      <c r="G170" s="13">
        <f>IF('[1]TCE - ANEXO III - Preencher'!H179="","",'[1]TCE - ANEXO III - Preencher'!H179)</f>
        <v>45292</v>
      </c>
      <c r="H170" s="14">
        <f>'[1]TCE - ANEXO III - Preencher'!I179</f>
        <v>0</v>
      </c>
      <c r="I170" s="14">
        <f>'[1]TCE - ANEXO III - Preencher'!J179</f>
        <v>359.04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7.06</v>
      </c>
      <c r="M170" s="15">
        <f t="shared" si="13"/>
        <v>-7.06</v>
      </c>
      <c r="N170" s="15">
        <f>'[1]TCE - ANEXO III - Preencher'!O179</f>
        <v>3.6</v>
      </c>
      <c r="O170" s="15">
        <f>'[1]TCE - ANEXO III - Preencher'!P179</f>
        <v>0</v>
      </c>
      <c r="P170" s="16">
        <f t="shared" si="14"/>
        <v>3.6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355.58000000000004</v>
      </c>
    </row>
    <row r="171" spans="1:28" x14ac:dyDescent="0.2">
      <c r="A171" s="8">
        <f>IFERROR(VLOOKUP(B171,'[1]DADOS (OCULTAR)'!$Q$3:$S$136,3,0),"")</f>
        <v>9767633000528</v>
      </c>
      <c r="B171" s="9" t="str">
        <f>'[1]TCE - ANEXO III - Preencher'!C180</f>
        <v>UPA NOVA DESCOBERTA - CG Nº 008/2022</v>
      </c>
      <c r="C171" s="10"/>
      <c r="D171" s="11" t="str">
        <f>'[1]TCE - ANEXO III - Preencher'!E180</f>
        <v>PAULO LUCAS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766420</v>
      </c>
      <c r="G171" s="13">
        <f>IF('[1]TCE - ANEXO III - Preencher'!H180="","",'[1]TCE - ANEXO III - Preencher'!H180)</f>
        <v>45292</v>
      </c>
      <c r="H171" s="14">
        <f>'[1]TCE - ANEXO III - Preencher'!I180</f>
        <v>0</v>
      </c>
      <c r="I171" s="14">
        <f>'[1]TCE - ANEXO III - Preencher'!J180</f>
        <v>180.17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7.06</v>
      </c>
      <c r="M171" s="15">
        <f t="shared" si="13"/>
        <v>-7.06</v>
      </c>
      <c r="N171" s="15">
        <f>'[1]TCE - ANEXO III - Preencher'!O180</f>
        <v>3.6</v>
      </c>
      <c r="O171" s="15">
        <f>'[1]TCE - ANEXO III - Preencher'!P180</f>
        <v>0</v>
      </c>
      <c r="P171" s="16">
        <f t="shared" si="14"/>
        <v>3.6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176.70999999999998</v>
      </c>
    </row>
    <row r="172" spans="1:28" x14ac:dyDescent="0.2">
      <c r="A172" s="8">
        <f>IFERROR(VLOOKUP(B172,'[1]DADOS (OCULTAR)'!$Q$3:$S$136,3,0),"")</f>
        <v>9767633000528</v>
      </c>
      <c r="B172" s="9" t="str">
        <f>'[1]TCE - ANEXO III - Preencher'!C181</f>
        <v>UPA NOVA DESCOBERTA - CG Nº 008/2022</v>
      </c>
      <c r="C172" s="10"/>
      <c r="D172" s="11" t="str">
        <f>'[1]TCE - ANEXO III - Preencher'!E181</f>
        <v>PAULO RODRIGO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322205</v>
      </c>
      <c r="G172" s="13">
        <f>IF('[1]TCE - ANEXO III - Preencher'!H181="","",'[1]TCE - ANEXO III - Preencher'!H181)</f>
        <v>45292</v>
      </c>
      <c r="H172" s="14">
        <f>'[1]TCE - ANEXO III - Preencher'!I181</f>
        <v>0</v>
      </c>
      <c r="I172" s="14">
        <f>'[1]TCE - ANEXO III - Preencher'!J181</f>
        <v>140.19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7.06</v>
      </c>
      <c r="M172" s="15">
        <f t="shared" si="13"/>
        <v>-7.06</v>
      </c>
      <c r="N172" s="15">
        <f>'[1]TCE - ANEXO III - Preencher'!O181</f>
        <v>3.6</v>
      </c>
      <c r="O172" s="15">
        <f>'[1]TCE - ANEXO III - Preencher'!P181</f>
        <v>0</v>
      </c>
      <c r="P172" s="16">
        <f t="shared" si="14"/>
        <v>3.6</v>
      </c>
      <c r="Q172" s="15">
        <f>'[1]TCE - ANEXO III - Preencher'!R181</f>
        <v>0</v>
      </c>
      <c r="R172" s="15">
        <f>'[1]TCE - ANEXO III - Preencher'!S181</f>
        <v>88.2</v>
      </c>
      <c r="S172" s="16">
        <f t="shared" si="15"/>
        <v>-88.2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48.529999999999987</v>
      </c>
    </row>
    <row r="173" spans="1:28" x14ac:dyDescent="0.2">
      <c r="A173" s="8">
        <f>IFERROR(VLOOKUP(B173,'[1]DADOS (OCULTAR)'!$Q$3:$S$136,3,0),"")</f>
        <v>9767633000528</v>
      </c>
      <c r="B173" s="9" t="str">
        <f>'[1]TCE - ANEXO III - Preencher'!C182</f>
        <v>UPA NOVA DESCOBERTA - CG Nº 008/2022</v>
      </c>
      <c r="C173" s="10"/>
      <c r="D173" s="11" t="str">
        <f>'[1]TCE - ANEXO III - Preencher'!E182</f>
        <v>PRISCILLA KARINE NASCIMENTO DE CARVALHO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223405</v>
      </c>
      <c r="G173" s="13">
        <f>IF('[1]TCE - ANEXO III - Preencher'!H182="","",'[1]TCE - ANEXO III - Preencher'!H182)</f>
        <v>45292</v>
      </c>
      <c r="H173" s="14">
        <f>'[1]TCE - ANEXO III - Preencher'!I182</f>
        <v>0</v>
      </c>
      <c r="I173" s="14">
        <f>'[1]TCE - ANEXO III - Preencher'!J182</f>
        <v>391.68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7.06</v>
      </c>
      <c r="M173" s="15">
        <f t="shared" si="13"/>
        <v>-7.06</v>
      </c>
      <c r="N173" s="15">
        <f>'[1]TCE - ANEXO III - Preencher'!O182</f>
        <v>3.6</v>
      </c>
      <c r="O173" s="15">
        <f>'[1]TCE - ANEXO III - Preencher'!P182</f>
        <v>0</v>
      </c>
      <c r="P173" s="16">
        <f t="shared" si="14"/>
        <v>3.6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388.22</v>
      </c>
    </row>
    <row r="174" spans="1:28" x14ac:dyDescent="0.2">
      <c r="A174" s="8">
        <f>IFERROR(VLOOKUP(B174,'[1]DADOS (OCULTAR)'!$Q$3:$S$136,3,0),"")</f>
        <v>9767633000528</v>
      </c>
      <c r="B174" s="9" t="str">
        <f>'[1]TCE - ANEXO III - Preencher'!C183</f>
        <v>UPA NOVA DESCOBERTA - CG Nº 008/2022</v>
      </c>
      <c r="C174" s="10"/>
      <c r="D174" s="11" t="str">
        <f>'[1]TCE - ANEXO III - Preencher'!E183</f>
        <v>RAIMUNDO HENRIQUE DAS NEVES FILHO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>
        <f>'[1]TCE - ANEXO III - Preencher'!G183</f>
        <v>782320</v>
      </c>
      <c r="G174" s="13">
        <f>IF('[1]TCE - ANEXO III - Preencher'!H183="","",'[1]TCE - ANEXO III - Preencher'!H183)</f>
        <v>45292</v>
      </c>
      <c r="H174" s="14">
        <f>'[1]TCE - ANEXO III - Preencher'!I183</f>
        <v>0</v>
      </c>
      <c r="I174" s="14">
        <f>'[1]TCE - ANEXO III - Preencher'!J183</f>
        <v>264.89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7.06</v>
      </c>
      <c r="M174" s="15">
        <f t="shared" si="13"/>
        <v>-7.06</v>
      </c>
      <c r="N174" s="15">
        <f>'[1]TCE - ANEXO III - Preencher'!O183</f>
        <v>3.6</v>
      </c>
      <c r="O174" s="15">
        <f>'[1]TCE - ANEXO III - Preencher'!P183</f>
        <v>0</v>
      </c>
      <c r="P174" s="16">
        <f t="shared" si="14"/>
        <v>3.6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261.43</v>
      </c>
    </row>
    <row r="175" spans="1:28" x14ac:dyDescent="0.2">
      <c r="A175" s="8">
        <f>IFERROR(VLOOKUP(B175,'[1]DADOS (OCULTAR)'!$Q$3:$S$136,3,0),"")</f>
        <v>9767633000528</v>
      </c>
      <c r="B175" s="9" t="str">
        <f>'[1]TCE - ANEXO III - Preencher'!C184</f>
        <v>UPA NOVA DESCOBERTA - CG Nº 008/2022</v>
      </c>
      <c r="C175" s="10"/>
      <c r="D175" s="11" t="str">
        <f>'[1]TCE - ANEXO III - Preencher'!E184</f>
        <v>RAYANE CARLOS DOS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45292</v>
      </c>
      <c r="H175" s="14">
        <f>'[1]TCE - ANEXO III - Preencher'!I184</f>
        <v>0</v>
      </c>
      <c r="I175" s="14">
        <f>'[1]TCE - ANEXO III - Preencher'!J184</f>
        <v>185.05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7.06</v>
      </c>
      <c r="M175" s="15">
        <f t="shared" si="13"/>
        <v>-7.06</v>
      </c>
      <c r="N175" s="15">
        <f>'[1]TCE - ANEXO III - Preencher'!O184</f>
        <v>3.6</v>
      </c>
      <c r="O175" s="15">
        <f>'[1]TCE - ANEXO III - Preencher'!P184</f>
        <v>0</v>
      </c>
      <c r="P175" s="16">
        <f t="shared" si="14"/>
        <v>3.6</v>
      </c>
      <c r="Q175" s="15">
        <f>'[1]TCE - ANEXO III - Preencher'!R184</f>
        <v>0</v>
      </c>
      <c r="R175" s="15">
        <f>'[1]TCE - ANEXO III - Preencher'!S184</f>
        <v>88.2</v>
      </c>
      <c r="S175" s="16">
        <f t="shared" si="15"/>
        <v>-88.2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93.39</v>
      </c>
    </row>
    <row r="176" spans="1:28" x14ac:dyDescent="0.2">
      <c r="A176" s="8">
        <f>IFERROR(VLOOKUP(B176,'[1]DADOS (OCULTAR)'!$Q$3:$S$136,3,0),"")</f>
        <v>9767633000528</v>
      </c>
      <c r="B176" s="9" t="str">
        <f>'[1]TCE - ANEXO III - Preencher'!C185</f>
        <v>UPA NOVA DESCOBERTA - CG Nº 008/2022</v>
      </c>
      <c r="C176" s="10"/>
      <c r="D176" s="11" t="str">
        <f>'[1]TCE - ANEXO III - Preencher'!E185</f>
        <v>RENAN ELIEL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521130</v>
      </c>
      <c r="G176" s="13">
        <f>IF('[1]TCE - ANEXO III - Preencher'!H185="","",'[1]TCE - ANEXO III - Preencher'!H185)</f>
        <v>45292</v>
      </c>
      <c r="H176" s="14">
        <f>'[1]TCE - ANEXO III - Preencher'!I185</f>
        <v>0</v>
      </c>
      <c r="I176" s="14">
        <f>'[1]TCE - ANEXO III - Preencher'!J185</f>
        <v>154.02000000000001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7.06</v>
      </c>
      <c r="M176" s="15">
        <f t="shared" si="13"/>
        <v>-7.06</v>
      </c>
      <c r="N176" s="15">
        <f>'[1]TCE - ANEXO III - Preencher'!O185</f>
        <v>3.6</v>
      </c>
      <c r="O176" s="15">
        <f>'[1]TCE - ANEXO III - Preencher'!P185</f>
        <v>0</v>
      </c>
      <c r="P176" s="16">
        <f t="shared" si="14"/>
        <v>3.6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150.56</v>
      </c>
    </row>
    <row r="177" spans="1:28" x14ac:dyDescent="0.2">
      <c r="A177" s="8">
        <f>IFERROR(VLOOKUP(B177,'[1]DADOS (OCULTAR)'!$Q$3:$S$136,3,0),"")</f>
        <v>9767633000528</v>
      </c>
      <c r="B177" s="9" t="str">
        <f>'[1]TCE - ANEXO III - Preencher'!C186</f>
        <v>UPA NOVA DESCOBERTA - CG Nº 008/2022</v>
      </c>
      <c r="C177" s="10"/>
      <c r="D177" s="11" t="str">
        <f>'[1]TCE - ANEXO III - Preencher'!E186</f>
        <v>RENATA SATIRO DOS SANTOS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322415</v>
      </c>
      <c r="G177" s="13">
        <f>IF('[1]TCE - ANEXO III - Preencher'!H186="","",'[1]TCE - ANEXO III - Preencher'!H186)</f>
        <v>45292</v>
      </c>
      <c r="H177" s="14">
        <f>'[1]TCE - ANEXO III - Preencher'!I186</f>
        <v>0</v>
      </c>
      <c r="I177" s="14">
        <f>'[1]TCE - ANEXO III - Preencher'!J186</f>
        <v>169.29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7.06</v>
      </c>
      <c r="M177" s="15">
        <f t="shared" si="13"/>
        <v>-7.06</v>
      </c>
      <c r="N177" s="15">
        <f>'[1]TCE - ANEXO III - Preencher'!O186</f>
        <v>3.6</v>
      </c>
      <c r="O177" s="15">
        <f>'[1]TCE - ANEXO III - Preencher'!P186</f>
        <v>0</v>
      </c>
      <c r="P177" s="16">
        <f t="shared" si="14"/>
        <v>3.6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165.82999999999998</v>
      </c>
    </row>
    <row r="178" spans="1:28" x14ac:dyDescent="0.2">
      <c r="A178" s="8">
        <f>IFERROR(VLOOKUP(B178,'[1]DADOS (OCULTAR)'!$Q$3:$S$136,3,0),"")</f>
        <v>9767633000528</v>
      </c>
      <c r="B178" s="9" t="str">
        <f>'[1]TCE - ANEXO III - Preencher'!C187</f>
        <v>UPA NOVA DESCOBERTA - CG Nº 008/2022</v>
      </c>
      <c r="C178" s="10"/>
      <c r="D178" s="11" t="str">
        <f>'[1]TCE - ANEXO III - Preencher'!E187</f>
        <v>RENATO HENRIQUE PONTES DE CARVALHO</v>
      </c>
      <c r="E178" s="9" t="str">
        <f>IF('[1]TCE - ANEXO III - Preencher'!F187="4 - Assistência Odontológica","2 - Outros Profissionais da Saúde",'[1]TCE - ANEXO III - Preencher'!F187)</f>
        <v>1 - Médico</v>
      </c>
      <c r="F178" s="12">
        <f>'[1]TCE - ANEXO III - Preencher'!G187</f>
        <v>225125</v>
      </c>
      <c r="G178" s="13">
        <f>IF('[1]TCE - ANEXO III - Preencher'!H187="","",'[1]TCE - ANEXO III - Preencher'!H187)</f>
        <v>45292</v>
      </c>
      <c r="H178" s="14">
        <f>'[1]TCE - ANEXO III - Preencher'!I187</f>
        <v>0</v>
      </c>
      <c r="I178" s="14">
        <f>'[1]TCE - ANEXO III - Preencher'!J187</f>
        <v>840.38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7.06</v>
      </c>
      <c r="M178" s="15">
        <f t="shared" si="13"/>
        <v>-7.06</v>
      </c>
      <c r="N178" s="15">
        <f>'[1]TCE - ANEXO III - Preencher'!O187</f>
        <v>3.6</v>
      </c>
      <c r="O178" s="15">
        <f>'[1]TCE - ANEXO III - Preencher'!P187</f>
        <v>0</v>
      </c>
      <c r="P178" s="16">
        <f t="shared" si="14"/>
        <v>3.6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836.92000000000007</v>
      </c>
    </row>
    <row r="179" spans="1:28" x14ac:dyDescent="0.2">
      <c r="A179" s="8">
        <f>IFERROR(VLOOKUP(B179,'[1]DADOS (OCULTAR)'!$Q$3:$S$136,3,0),"")</f>
        <v>9767633000528</v>
      </c>
      <c r="B179" s="9" t="str">
        <f>'[1]TCE - ANEXO III - Preencher'!C188</f>
        <v>UPA NOVA DESCOBERTA - CG Nº 008/2022</v>
      </c>
      <c r="C179" s="10"/>
      <c r="D179" s="11" t="str">
        <f>'[1]TCE - ANEXO III - Preencher'!E188</f>
        <v>RENATO RICARTER FELIX DOS SANTOS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>
        <f>'[1]TCE - ANEXO III - Preencher'!G188</f>
        <v>514310</v>
      </c>
      <c r="G179" s="13">
        <f>IF('[1]TCE - ANEXO III - Preencher'!H188="","",'[1]TCE - ANEXO III - Preencher'!H188)</f>
        <v>45292</v>
      </c>
      <c r="H179" s="14">
        <f>'[1]TCE - ANEXO III - Preencher'!I188</f>
        <v>0</v>
      </c>
      <c r="I179" s="14">
        <f>'[1]TCE - ANEXO III - Preencher'!J188</f>
        <v>169.35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7.06</v>
      </c>
      <c r="M179" s="15">
        <f t="shared" si="13"/>
        <v>-7.06</v>
      </c>
      <c r="N179" s="15">
        <f>'[1]TCE - ANEXO III - Preencher'!O188</f>
        <v>3.6</v>
      </c>
      <c r="O179" s="15">
        <f>'[1]TCE - ANEXO III - Preencher'!P188</f>
        <v>0</v>
      </c>
      <c r="P179" s="16">
        <f t="shared" si="14"/>
        <v>3.6</v>
      </c>
      <c r="Q179" s="15">
        <f>'[1]TCE - ANEXO III - Preencher'!R188</f>
        <v>0</v>
      </c>
      <c r="R179" s="15">
        <f>'[1]TCE - ANEXO III - Preencher'!S188</f>
        <v>84.72</v>
      </c>
      <c r="S179" s="16">
        <f t="shared" si="15"/>
        <v>-84.72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81.169999999999987</v>
      </c>
    </row>
    <row r="180" spans="1:28" x14ac:dyDescent="0.2">
      <c r="A180" s="8">
        <f>IFERROR(VLOOKUP(B180,'[1]DADOS (OCULTAR)'!$Q$3:$S$136,3,0),"")</f>
        <v>9767633000528</v>
      </c>
      <c r="B180" s="9" t="str">
        <f>'[1]TCE - ANEXO III - Preencher'!C189</f>
        <v>UPA NOVA DESCOBERTA - CG Nº 008/2022</v>
      </c>
      <c r="C180" s="10"/>
      <c r="D180" s="11" t="str">
        <f>'[1]TCE - ANEXO III - Preencher'!E189</f>
        <v>RIVALDO ALVES DE SOUZA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515110</v>
      </c>
      <c r="G180" s="13">
        <f>IF('[1]TCE - ANEXO III - Preencher'!H189="","",'[1]TCE - ANEXO III - Preencher'!H189)</f>
        <v>45292</v>
      </c>
      <c r="H180" s="14">
        <f>'[1]TCE - ANEXO III - Preencher'!I189</f>
        <v>0</v>
      </c>
      <c r="I180" s="14">
        <f>'[1]TCE - ANEXO III - Preencher'!J189</f>
        <v>146.85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7.06</v>
      </c>
      <c r="M180" s="15">
        <f t="shared" si="13"/>
        <v>-7.06</v>
      </c>
      <c r="N180" s="15">
        <f>'[1]TCE - ANEXO III - Preencher'!O189</f>
        <v>3.6</v>
      </c>
      <c r="O180" s="15">
        <f>'[1]TCE - ANEXO III - Preencher'!P189</f>
        <v>0</v>
      </c>
      <c r="P180" s="16">
        <f t="shared" si="14"/>
        <v>3.6</v>
      </c>
      <c r="Q180" s="15">
        <f>'[1]TCE - ANEXO III - Preencher'!R189</f>
        <v>0</v>
      </c>
      <c r="R180" s="15">
        <f>'[1]TCE - ANEXO III - Preencher'!S189</f>
        <v>84.72</v>
      </c>
      <c r="S180" s="16">
        <f t="shared" si="15"/>
        <v>-84.72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58.669999999999987</v>
      </c>
    </row>
    <row r="181" spans="1:28" x14ac:dyDescent="0.2">
      <c r="A181" s="8">
        <f>IFERROR(VLOOKUP(B181,'[1]DADOS (OCULTAR)'!$Q$3:$S$136,3,0),"")</f>
        <v>9767633000528</v>
      </c>
      <c r="B181" s="9" t="str">
        <f>'[1]TCE - ANEXO III - Preencher'!C190</f>
        <v>UPA NOVA DESCOBERTA - CG Nº 008/2022</v>
      </c>
      <c r="C181" s="10"/>
      <c r="D181" s="11" t="str">
        <f>'[1]TCE - ANEXO III - Preencher'!E190</f>
        <v>RIVANILDO GUSMAO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410105</v>
      </c>
      <c r="G181" s="13">
        <f>IF('[1]TCE - ANEXO III - Preencher'!H190="","",'[1]TCE - ANEXO III - Preencher'!H190)</f>
        <v>45292</v>
      </c>
      <c r="H181" s="14">
        <f>'[1]TCE - ANEXO III - Preencher'!I190</f>
        <v>0</v>
      </c>
      <c r="I181" s="14">
        <f>'[1]TCE - ANEXO III - Preencher'!J190</f>
        <v>354.98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7.06</v>
      </c>
      <c r="M181" s="15">
        <f t="shared" si="13"/>
        <v>-7.06</v>
      </c>
      <c r="N181" s="15">
        <f>'[1]TCE - ANEXO III - Preencher'!O190</f>
        <v>3.6</v>
      </c>
      <c r="O181" s="15">
        <f>'[1]TCE - ANEXO III - Preencher'!P190</f>
        <v>0</v>
      </c>
      <c r="P181" s="16">
        <f t="shared" si="14"/>
        <v>3.6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351.52000000000004</v>
      </c>
    </row>
    <row r="182" spans="1:28" x14ac:dyDescent="0.2">
      <c r="A182" s="8">
        <f>IFERROR(VLOOKUP(B182,'[1]DADOS (OCULTAR)'!$Q$3:$S$136,3,0),"")</f>
        <v>9767633000528</v>
      </c>
      <c r="B182" s="9" t="str">
        <f>'[1]TCE - ANEXO III - Preencher'!C191</f>
        <v>UPA NOVA DESCOBERTA - CG Nº 008/2022</v>
      </c>
      <c r="C182" s="10"/>
      <c r="D182" s="11" t="str">
        <f>'[1]TCE - ANEXO III - Preencher'!E191</f>
        <v>ROBERTA BIONDI NERY DE FREITAS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223505</v>
      </c>
      <c r="G182" s="13">
        <f>IF('[1]TCE - ANEXO III - Preencher'!H191="","",'[1]TCE - ANEXO III - Preencher'!H191)</f>
        <v>45292</v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3.6</v>
      </c>
      <c r="O182" s="15">
        <f>'[1]TCE - ANEXO III - Preencher'!P191</f>
        <v>0</v>
      </c>
      <c r="P182" s="16">
        <f t="shared" si="14"/>
        <v>3.6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3.6</v>
      </c>
    </row>
    <row r="183" spans="1:28" x14ac:dyDescent="0.2">
      <c r="A183" s="8">
        <f>IFERROR(VLOOKUP(B183,'[1]DADOS (OCULTAR)'!$Q$3:$S$136,3,0),"")</f>
        <v>9767633000528</v>
      </c>
      <c r="B183" s="9" t="str">
        <f>'[1]TCE - ANEXO III - Preencher'!C192</f>
        <v>UPA NOVA DESCOBERTA - CG Nº 008/2022</v>
      </c>
      <c r="C183" s="10"/>
      <c r="D183" s="11" t="str">
        <f>'[1]TCE - ANEXO III - Preencher'!E192</f>
        <v>ROBSON FERREIRA DE SANTANA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782320</v>
      </c>
      <c r="G183" s="13">
        <f>IF('[1]TCE - ANEXO III - Preencher'!H192="","",'[1]TCE - ANEXO III - Preencher'!H192)</f>
        <v>45292</v>
      </c>
      <c r="H183" s="14">
        <f>'[1]TCE - ANEXO III - Preencher'!I192</f>
        <v>0</v>
      </c>
      <c r="I183" s="14">
        <f>'[1]TCE - ANEXO III - Preencher'!J192</f>
        <v>171.77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7.06</v>
      </c>
      <c r="M183" s="15">
        <f t="shared" si="13"/>
        <v>-7.06</v>
      </c>
      <c r="N183" s="15">
        <f>'[1]TCE - ANEXO III - Preencher'!O192</f>
        <v>3.6</v>
      </c>
      <c r="O183" s="15">
        <f>'[1]TCE - ANEXO III - Preencher'!P192</f>
        <v>0</v>
      </c>
      <c r="P183" s="16">
        <f t="shared" si="14"/>
        <v>3.6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168.31</v>
      </c>
    </row>
    <row r="184" spans="1:28" x14ac:dyDescent="0.2">
      <c r="A184" s="8">
        <f>IFERROR(VLOOKUP(B184,'[1]DADOS (OCULTAR)'!$Q$3:$S$136,3,0),"")</f>
        <v>9767633000528</v>
      </c>
      <c r="B184" s="9" t="str">
        <f>'[1]TCE - ANEXO III - Preencher'!C193</f>
        <v>UPA NOVA DESCOBERTA - CG Nº 008/2022</v>
      </c>
      <c r="C184" s="10"/>
      <c r="D184" s="11" t="str">
        <f>'[1]TCE - ANEXO III - Preencher'!E193</f>
        <v>ROBSON SOARES DE SOUZA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322605</v>
      </c>
      <c r="G184" s="13">
        <f>IF('[1]TCE - ANEXO III - Preencher'!H193="","",'[1]TCE - ANEXO III - Preencher'!H193)</f>
        <v>45292</v>
      </c>
      <c r="H184" s="14">
        <f>'[1]TCE - ANEXO III - Preencher'!I193</f>
        <v>0</v>
      </c>
      <c r="I184" s="14">
        <f>'[1]TCE - ANEXO III - Preencher'!J193</f>
        <v>240.53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3.61</v>
      </c>
      <c r="O184" s="15">
        <f>'[1]TCE - ANEXO III - Preencher'!P193</f>
        <v>0</v>
      </c>
      <c r="P184" s="16">
        <f t="shared" si="14"/>
        <v>3.61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244.14000000000001</v>
      </c>
    </row>
    <row r="185" spans="1:28" x14ac:dyDescent="0.2">
      <c r="A185" s="8">
        <f>IFERROR(VLOOKUP(B185,'[1]DADOS (OCULTAR)'!$Q$3:$S$136,3,0),"")</f>
        <v>9767633000528</v>
      </c>
      <c r="B185" s="9" t="str">
        <f>'[1]TCE - ANEXO III - Preencher'!C194</f>
        <v>UPA NOVA DESCOBERTA - CG Nº 008/2022</v>
      </c>
      <c r="C185" s="10"/>
      <c r="D185" s="11" t="str">
        <f>'[1]TCE - ANEXO III - Preencher'!E194</f>
        <v>RODRIGO LUIZ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422110</v>
      </c>
      <c r="G185" s="13">
        <f>IF('[1]TCE - ANEXO III - Preencher'!H194="","",'[1]TCE - ANEXO III - Preencher'!H194)</f>
        <v>45292</v>
      </c>
      <c r="H185" s="14">
        <f>'[1]TCE - ANEXO III - Preencher'!I194</f>
        <v>0</v>
      </c>
      <c r="I185" s="14">
        <f>'[1]TCE - ANEXO III - Preencher'!J194</f>
        <v>182.57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7.06</v>
      </c>
      <c r="M185" s="15">
        <f t="shared" si="13"/>
        <v>-7.06</v>
      </c>
      <c r="N185" s="15">
        <f>'[1]TCE - ANEXO III - Preencher'!O194</f>
        <v>3.61</v>
      </c>
      <c r="O185" s="15">
        <f>'[1]TCE - ANEXO III - Preencher'!P194</f>
        <v>0</v>
      </c>
      <c r="P185" s="16">
        <f t="shared" si="14"/>
        <v>3.61</v>
      </c>
      <c r="Q185" s="15">
        <f>'[1]TCE - ANEXO III - Preencher'!R194</f>
        <v>0</v>
      </c>
      <c r="R185" s="15">
        <f>'[1]TCE - ANEXO III - Preencher'!S194</f>
        <v>84.72</v>
      </c>
      <c r="S185" s="16">
        <f t="shared" si="15"/>
        <v>-84.72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94.4</v>
      </c>
    </row>
    <row r="186" spans="1:28" x14ac:dyDescent="0.2">
      <c r="A186" s="8">
        <f>IFERROR(VLOOKUP(B186,'[1]DADOS (OCULTAR)'!$Q$3:$S$136,3,0),"")</f>
        <v>9767633000528</v>
      </c>
      <c r="B186" s="9" t="str">
        <f>'[1]TCE - ANEXO III - Preencher'!C195</f>
        <v>UPA NOVA DESCOBERTA - CG Nº 008/2022</v>
      </c>
      <c r="C186" s="10"/>
      <c r="D186" s="11" t="str">
        <f>'[1]TCE - ANEXO III - Preencher'!E195</f>
        <v>ROGERIO MONTEIRO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>
        <f>'[1]TCE - ANEXO III - Preencher'!G195</f>
        <v>514310</v>
      </c>
      <c r="G186" s="13">
        <f>IF('[1]TCE - ANEXO III - Preencher'!H195="","",'[1]TCE - ANEXO III - Preencher'!H195)</f>
        <v>45292</v>
      </c>
      <c r="H186" s="14">
        <f>'[1]TCE - ANEXO III - Preencher'!I195</f>
        <v>0</v>
      </c>
      <c r="I186" s="14">
        <f>'[1]TCE - ANEXO III - Preencher'!J195</f>
        <v>169.35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7.06</v>
      </c>
      <c r="M186" s="15">
        <f t="shared" si="13"/>
        <v>-7.06</v>
      </c>
      <c r="N186" s="15">
        <f>'[1]TCE - ANEXO III - Preencher'!O195</f>
        <v>3.61</v>
      </c>
      <c r="O186" s="15">
        <f>'[1]TCE - ANEXO III - Preencher'!P195</f>
        <v>0</v>
      </c>
      <c r="P186" s="16">
        <f t="shared" si="14"/>
        <v>3.61</v>
      </c>
      <c r="Q186" s="15">
        <f>'[1]TCE - ANEXO III - Preencher'!R195</f>
        <v>0</v>
      </c>
      <c r="R186" s="15">
        <f>'[1]TCE - ANEXO III - Preencher'!S195</f>
        <v>84.72</v>
      </c>
      <c r="S186" s="16">
        <f t="shared" si="15"/>
        <v>-84.72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81.180000000000007</v>
      </c>
    </row>
    <row r="187" spans="1:28" x14ac:dyDescent="0.2">
      <c r="A187" s="8">
        <f>IFERROR(VLOOKUP(B187,'[1]DADOS (OCULTAR)'!$Q$3:$S$136,3,0),"")</f>
        <v>9767633000528</v>
      </c>
      <c r="B187" s="9" t="str">
        <f>'[1]TCE - ANEXO III - Preencher'!C196</f>
        <v>UPA NOVA DESCOBERTA - CG Nº 008/2022</v>
      </c>
      <c r="C187" s="10"/>
      <c r="D187" s="11" t="str">
        <f>'[1]TCE - ANEXO III - Preencher'!E196</f>
        <v>ROMERO FERNANDES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413105</v>
      </c>
      <c r="G187" s="13">
        <f>IF('[1]TCE - ANEXO III - Preencher'!H196="","",'[1]TCE - ANEXO III - Preencher'!H196)</f>
        <v>45292</v>
      </c>
      <c r="H187" s="14">
        <f>'[1]TCE - ANEXO III - Preencher'!I196</f>
        <v>0</v>
      </c>
      <c r="I187" s="14">
        <f>'[1]TCE - ANEXO III - Preencher'!J196</f>
        <v>262.86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7.06</v>
      </c>
      <c r="M187" s="15">
        <f t="shared" si="13"/>
        <v>-7.06</v>
      </c>
      <c r="N187" s="15">
        <f>'[1]TCE - ANEXO III - Preencher'!O196</f>
        <v>3.61</v>
      </c>
      <c r="O187" s="15">
        <f>'[1]TCE - ANEXO III - Preencher'!P196</f>
        <v>0</v>
      </c>
      <c r="P187" s="16">
        <f t="shared" si="14"/>
        <v>3.61</v>
      </c>
      <c r="Q187" s="15">
        <f>'[1]TCE - ANEXO III - Preencher'!R196</f>
        <v>0</v>
      </c>
      <c r="R187" s="15">
        <f>'[1]TCE - ANEXO III - Preencher'!S196</f>
        <v>162.41</v>
      </c>
      <c r="S187" s="16">
        <f t="shared" si="15"/>
        <v>-162.41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97.000000000000028</v>
      </c>
    </row>
    <row r="188" spans="1:28" x14ac:dyDescent="0.2">
      <c r="A188" s="8">
        <f>IFERROR(VLOOKUP(B188,'[1]DADOS (OCULTAR)'!$Q$3:$S$136,3,0),"")</f>
        <v>9767633000528</v>
      </c>
      <c r="B188" s="9" t="str">
        <f>'[1]TCE - ANEXO III - Preencher'!C197</f>
        <v>UPA NOVA DESCOBERTA - CG Nº 008/2022</v>
      </c>
      <c r="C188" s="10"/>
      <c r="D188" s="11" t="str">
        <f>'[1]TCE - ANEXO III - Preencher'!E197</f>
        <v>ROSANA FLORENCIO DA SILVA SANTOS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411005</v>
      </c>
      <c r="G188" s="13">
        <f>IF('[1]TCE - ANEXO III - Preencher'!H197="","",'[1]TCE - ANEXO III - Preencher'!H197)</f>
        <v>45292</v>
      </c>
      <c r="H188" s="14">
        <f>'[1]TCE - ANEXO III - Preencher'!I197</f>
        <v>0</v>
      </c>
      <c r="I188" s="14">
        <f>'[1]TCE - ANEXO III - Preencher'!J197</f>
        <v>216.09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7.06</v>
      </c>
      <c r="M188" s="15">
        <f t="shared" si="13"/>
        <v>-7.06</v>
      </c>
      <c r="N188" s="15">
        <f>'[1]TCE - ANEXO III - Preencher'!O197</f>
        <v>3.61</v>
      </c>
      <c r="O188" s="15">
        <f>'[1]TCE - ANEXO III - Preencher'!P197</f>
        <v>0</v>
      </c>
      <c r="P188" s="16">
        <f t="shared" si="14"/>
        <v>3.61</v>
      </c>
      <c r="Q188" s="15">
        <f>'[1]TCE - ANEXO III - Preencher'!R197</f>
        <v>0</v>
      </c>
      <c r="R188" s="15">
        <f>'[1]TCE - ANEXO III - Preencher'!S197</f>
        <v>124.11</v>
      </c>
      <c r="S188" s="16">
        <f t="shared" si="15"/>
        <v>-124.11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88.530000000000015</v>
      </c>
    </row>
    <row r="189" spans="1:28" x14ac:dyDescent="0.2">
      <c r="A189" s="8">
        <f>IFERROR(VLOOKUP(B189,'[1]DADOS (OCULTAR)'!$Q$3:$S$136,3,0),"")</f>
        <v>9767633000528</v>
      </c>
      <c r="B189" s="9" t="str">
        <f>'[1]TCE - ANEXO III - Preencher'!C198</f>
        <v>UPA NOVA DESCOBERTA - CG Nº 008/2022</v>
      </c>
      <c r="C189" s="10"/>
      <c r="D189" s="11" t="str">
        <f>'[1]TCE - ANEXO III - Preencher'!E198</f>
        <v>ROSANA MAGALHAES DO NASCIMENTO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322205</v>
      </c>
      <c r="G189" s="13">
        <f>IF('[1]TCE - ANEXO III - Preencher'!H198="","",'[1]TCE - ANEXO III - Preencher'!H198)</f>
        <v>45292</v>
      </c>
      <c r="H189" s="14">
        <f>'[1]TCE - ANEXO III - Preencher'!I198</f>
        <v>0</v>
      </c>
      <c r="I189" s="14">
        <f>'[1]TCE - ANEXO III - Preencher'!J198</f>
        <v>154.22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7.06</v>
      </c>
      <c r="M189" s="15">
        <f t="shared" si="13"/>
        <v>-7.06</v>
      </c>
      <c r="N189" s="15">
        <f>'[1]TCE - ANEXO III - Preencher'!O198</f>
        <v>3.61</v>
      </c>
      <c r="O189" s="15">
        <f>'[1]TCE - ANEXO III - Preencher'!P198</f>
        <v>0</v>
      </c>
      <c r="P189" s="16">
        <f t="shared" si="14"/>
        <v>3.61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150.77000000000001</v>
      </c>
    </row>
    <row r="190" spans="1:28" x14ac:dyDescent="0.2">
      <c r="A190" s="8">
        <f>IFERROR(VLOOKUP(B190,'[1]DADOS (OCULTAR)'!$Q$3:$S$136,3,0),"")</f>
        <v>9767633000528</v>
      </c>
      <c r="B190" s="9" t="str">
        <f>'[1]TCE - ANEXO III - Preencher'!C199</f>
        <v>UPA NOVA DESCOBERTA - CG Nº 008/2022</v>
      </c>
      <c r="C190" s="10"/>
      <c r="D190" s="11" t="str">
        <f>'[1]TCE - ANEXO III - Preencher'!E199</f>
        <v>RUBIA HENRIQUE DE OLIVEIRA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45292</v>
      </c>
      <c r="H190" s="14">
        <f>'[1]TCE - ANEXO III - Preencher'!I199</f>
        <v>0</v>
      </c>
      <c r="I190" s="14">
        <f>'[1]TCE - ANEXO III - Preencher'!J199</f>
        <v>192.12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7.06</v>
      </c>
      <c r="M190" s="15">
        <f t="shared" si="13"/>
        <v>-7.06</v>
      </c>
      <c r="N190" s="15">
        <f>'[1]TCE - ANEXO III - Preencher'!O199</f>
        <v>3.61</v>
      </c>
      <c r="O190" s="15">
        <f>'[1]TCE - ANEXO III - Preencher'!P199</f>
        <v>0</v>
      </c>
      <c r="P190" s="16">
        <f t="shared" si="14"/>
        <v>3.61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188.67000000000002</v>
      </c>
    </row>
    <row r="191" spans="1:28" x14ac:dyDescent="0.2">
      <c r="A191" s="8">
        <f>IFERROR(VLOOKUP(B191,'[1]DADOS (OCULTAR)'!$Q$3:$S$136,3,0),"")</f>
        <v>9767633000528</v>
      </c>
      <c r="B191" s="9" t="str">
        <f>'[1]TCE - ANEXO III - Preencher'!C200</f>
        <v>UPA NOVA DESCOBERTA - CG Nº 008/2022</v>
      </c>
      <c r="C191" s="10"/>
      <c r="D191" s="11" t="str">
        <f>'[1]TCE - ANEXO III - Preencher'!E200</f>
        <v>RYAN FERNANDES LOPES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>
        <f>'[1]TCE - ANEXO III - Preencher'!G200</f>
        <v>413115</v>
      </c>
      <c r="G191" s="13">
        <f>IF('[1]TCE - ANEXO III - Preencher'!H200="","",'[1]TCE - ANEXO III - Preencher'!H200)</f>
        <v>45292</v>
      </c>
      <c r="H191" s="14">
        <f>'[1]TCE - ANEXO III - Preencher'!I200</f>
        <v>0</v>
      </c>
      <c r="I191" s="14">
        <f>'[1]TCE - ANEXO III - Preencher'!J200</f>
        <v>147.24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7.06</v>
      </c>
      <c r="M191" s="15">
        <f t="shared" si="13"/>
        <v>-7.06</v>
      </c>
      <c r="N191" s="15">
        <f>'[1]TCE - ANEXO III - Preencher'!O200</f>
        <v>3.61</v>
      </c>
      <c r="O191" s="15">
        <f>'[1]TCE - ANEXO III - Preencher'!P200</f>
        <v>0</v>
      </c>
      <c r="P191" s="16">
        <f t="shared" si="14"/>
        <v>3.61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143.79000000000002</v>
      </c>
    </row>
    <row r="192" spans="1:28" x14ac:dyDescent="0.2">
      <c r="A192" s="8">
        <f>IFERROR(VLOOKUP(B192,'[1]DADOS (OCULTAR)'!$Q$3:$S$136,3,0),"")</f>
        <v>9767633000528</v>
      </c>
      <c r="B192" s="9" t="str">
        <f>'[1]TCE - ANEXO III - Preencher'!C201</f>
        <v>UPA NOVA DESCOBERTA - CG Nº 008/2022</v>
      </c>
      <c r="C192" s="10"/>
      <c r="D192" s="11" t="str">
        <f>'[1]TCE - ANEXO III - Preencher'!E201</f>
        <v>SABRINE DO NASCIMENTO SILVA COSTA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45292</v>
      </c>
      <c r="H192" s="14">
        <f>'[1]TCE - ANEXO III - Preencher'!I201</f>
        <v>0</v>
      </c>
      <c r="I192" s="14">
        <f>'[1]TCE - ANEXO III - Preencher'!J201</f>
        <v>185.05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7.06</v>
      </c>
      <c r="M192" s="15">
        <f t="shared" si="13"/>
        <v>-7.06</v>
      </c>
      <c r="N192" s="15">
        <f>'[1]TCE - ANEXO III - Preencher'!O201</f>
        <v>3.61</v>
      </c>
      <c r="O192" s="15">
        <f>'[1]TCE - ANEXO III - Preencher'!P201</f>
        <v>0</v>
      </c>
      <c r="P192" s="16">
        <f t="shared" si="14"/>
        <v>3.61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181.60000000000002</v>
      </c>
    </row>
    <row r="193" spans="1:28" x14ac:dyDescent="0.2">
      <c r="A193" s="8">
        <f>IFERROR(VLOOKUP(B193,'[1]DADOS (OCULTAR)'!$Q$3:$S$136,3,0),"")</f>
        <v>9767633000528</v>
      </c>
      <c r="B193" s="9" t="str">
        <f>'[1]TCE - ANEXO III - Preencher'!C202</f>
        <v>UPA NOVA DESCOBERTA - CG Nº 008/2022</v>
      </c>
      <c r="C193" s="10"/>
      <c r="D193" s="11" t="str">
        <f>'[1]TCE - ANEXO III - Preencher'!E202</f>
        <v>SANDRA FELISMINA BARBOSA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322415</v>
      </c>
      <c r="G193" s="13">
        <f>IF('[1]TCE - ANEXO III - Preencher'!H202="","",'[1]TCE - ANEXO III - Preencher'!H202)</f>
        <v>45292</v>
      </c>
      <c r="H193" s="14">
        <f>'[1]TCE - ANEXO III - Preencher'!I202</f>
        <v>0</v>
      </c>
      <c r="I193" s="14">
        <f>'[1]TCE - ANEXO III - Preencher'!J202</f>
        <v>175.54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7.06</v>
      </c>
      <c r="M193" s="15">
        <f t="shared" si="13"/>
        <v>-7.06</v>
      </c>
      <c r="N193" s="15">
        <f>'[1]TCE - ANEXO III - Preencher'!O202</f>
        <v>3.61</v>
      </c>
      <c r="O193" s="15">
        <f>'[1]TCE - ANEXO III - Preencher'!P202</f>
        <v>0</v>
      </c>
      <c r="P193" s="16">
        <f t="shared" si="14"/>
        <v>3.61</v>
      </c>
      <c r="Q193" s="15">
        <f>'[1]TCE - ANEXO III - Preencher'!R202</f>
        <v>0</v>
      </c>
      <c r="R193" s="15">
        <f>'[1]TCE - ANEXO III - Preencher'!S202</f>
        <v>93.75</v>
      </c>
      <c r="S193" s="16">
        <f t="shared" si="15"/>
        <v>-93.75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78.34</v>
      </c>
    </row>
    <row r="194" spans="1:28" x14ac:dyDescent="0.2">
      <c r="A194" s="8">
        <f>IFERROR(VLOOKUP(B194,'[1]DADOS (OCULTAR)'!$Q$3:$S$136,3,0),"")</f>
        <v>9767633000528</v>
      </c>
      <c r="B194" s="9" t="str">
        <f>'[1]TCE - ANEXO III - Preencher'!C203</f>
        <v>UPA NOVA DESCOBERTA - CG Nº 008/2022</v>
      </c>
      <c r="C194" s="10"/>
      <c r="D194" s="11" t="str">
        <f>'[1]TCE - ANEXO III - Preencher'!E203</f>
        <v>SANDRA FERREIRA FAUSTINO FRANKLIN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45292</v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3.61</v>
      </c>
      <c r="O194" s="15">
        <f>'[1]TCE - ANEXO III - Preencher'!P203</f>
        <v>0</v>
      </c>
      <c r="P194" s="16">
        <f t="shared" si="14"/>
        <v>3.61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3.61</v>
      </c>
    </row>
    <row r="195" spans="1:28" x14ac:dyDescent="0.2">
      <c r="A195" s="8">
        <f>IFERROR(VLOOKUP(B195,'[1]DADOS (OCULTAR)'!$Q$3:$S$136,3,0),"")</f>
        <v>9767633000528</v>
      </c>
      <c r="B195" s="9" t="str">
        <f>'[1]TCE - ANEXO III - Preencher'!C204</f>
        <v>UPA NOVA DESCOBERTA - CG Nº 008/2022</v>
      </c>
      <c r="C195" s="10"/>
      <c r="D195" s="11" t="str">
        <f>'[1]TCE - ANEXO III - Preencher'!E204</f>
        <v>SERGIO JOSE GOMES DUARTE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324205</v>
      </c>
      <c r="G195" s="13">
        <f>IF('[1]TCE - ANEXO III - Preencher'!H204="","",'[1]TCE - ANEXO III - Preencher'!H204)</f>
        <v>45292</v>
      </c>
      <c r="H195" s="14">
        <f>'[1]TCE - ANEXO III - Preencher'!I204</f>
        <v>0</v>
      </c>
      <c r="I195" s="14">
        <f>'[1]TCE - ANEXO III - Preencher'!J204</f>
        <v>182.65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7.06</v>
      </c>
      <c r="M195" s="15">
        <f t="shared" si="13"/>
        <v>-7.06</v>
      </c>
      <c r="N195" s="15">
        <f>'[1]TCE - ANEXO III - Preencher'!O204</f>
        <v>3.61</v>
      </c>
      <c r="O195" s="15">
        <f>'[1]TCE - ANEXO III - Preencher'!P204</f>
        <v>0</v>
      </c>
      <c r="P195" s="16">
        <f t="shared" si="14"/>
        <v>3.61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179.20000000000002</v>
      </c>
    </row>
    <row r="196" spans="1:28" x14ac:dyDescent="0.2">
      <c r="A196" s="8">
        <f>IFERROR(VLOOKUP(B196,'[1]DADOS (OCULTAR)'!$Q$3:$S$136,3,0),"")</f>
        <v>9767633000528</v>
      </c>
      <c r="B196" s="9" t="str">
        <f>'[1]TCE - ANEXO III - Preencher'!C205</f>
        <v>UPA NOVA DESCOBERTA - CG Nº 008/2022</v>
      </c>
      <c r="C196" s="10"/>
      <c r="D196" s="11" t="str">
        <f>'[1]TCE - ANEXO III - Preencher'!E205</f>
        <v>SEVERINO BATISTA DA SILVA JUNIOR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515110</v>
      </c>
      <c r="G196" s="13">
        <f>IF('[1]TCE - ANEXO III - Preencher'!H205="","",'[1]TCE - ANEXO III - Preencher'!H205)</f>
        <v>45292</v>
      </c>
      <c r="H196" s="14">
        <f>'[1]TCE - ANEXO III - Preencher'!I205</f>
        <v>0</v>
      </c>
      <c r="I196" s="14">
        <f>'[1]TCE - ANEXO III - Preencher'!J205</f>
        <v>216.6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7.06</v>
      </c>
      <c r="M196" s="15">
        <f t="shared" ref="M196:M259" si="19">K196-L196</f>
        <v>-7.06</v>
      </c>
      <c r="N196" s="15">
        <f>'[1]TCE - ANEXO III - Preencher'!O205</f>
        <v>3.61</v>
      </c>
      <c r="O196" s="15">
        <f>'[1]TCE - ANEXO III - Preencher'!P205</f>
        <v>0</v>
      </c>
      <c r="P196" s="16">
        <f t="shared" ref="P196:P259" si="20">N196-O196</f>
        <v>3.61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213.15</v>
      </c>
    </row>
    <row r="197" spans="1:28" x14ac:dyDescent="0.2">
      <c r="A197" s="8">
        <f>IFERROR(VLOOKUP(B197,'[1]DADOS (OCULTAR)'!$Q$3:$S$136,3,0),"")</f>
        <v>9767633000528</v>
      </c>
      <c r="B197" s="9" t="str">
        <f>'[1]TCE - ANEXO III - Preencher'!C206</f>
        <v>UPA NOVA DESCOBERTA - CG Nº 008/2022</v>
      </c>
      <c r="C197" s="10"/>
      <c r="D197" s="11" t="str">
        <f>'[1]TCE - ANEXO III - Preencher'!E206</f>
        <v>SHEILA MARIA DUARTE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322205</v>
      </c>
      <c r="G197" s="13">
        <f>IF('[1]TCE - ANEXO III - Preencher'!H206="","",'[1]TCE - ANEXO III - Preencher'!H206)</f>
        <v>45292</v>
      </c>
      <c r="H197" s="14">
        <f>'[1]TCE - ANEXO III - Preencher'!I206</f>
        <v>0</v>
      </c>
      <c r="I197" s="14">
        <f>'[1]TCE - ANEXO III - Preencher'!J206</f>
        <v>192.11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7.06</v>
      </c>
      <c r="M197" s="15">
        <f t="shared" si="19"/>
        <v>-7.06</v>
      </c>
      <c r="N197" s="15">
        <f>'[1]TCE - ANEXO III - Preencher'!O206</f>
        <v>3.61</v>
      </c>
      <c r="O197" s="15">
        <f>'[1]TCE - ANEXO III - Preencher'!P206</f>
        <v>0</v>
      </c>
      <c r="P197" s="16">
        <f t="shared" si="20"/>
        <v>3.61</v>
      </c>
      <c r="Q197" s="15">
        <f>'[1]TCE - ANEXO III - Preencher'!R206</f>
        <v>0</v>
      </c>
      <c r="R197" s="15">
        <f>'[1]TCE - ANEXO III - Preencher'!S206</f>
        <v>88.2</v>
      </c>
      <c r="S197" s="16">
        <f t="shared" si="21"/>
        <v>-88.2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100.46000000000002</v>
      </c>
    </row>
    <row r="198" spans="1:28" x14ac:dyDescent="0.2">
      <c r="A198" s="8">
        <f>IFERROR(VLOOKUP(B198,'[1]DADOS (OCULTAR)'!$Q$3:$S$136,3,0),"")</f>
        <v>9767633000528</v>
      </c>
      <c r="B198" s="9" t="str">
        <f>'[1]TCE - ANEXO III - Preencher'!C207</f>
        <v>UPA NOVA DESCOBERTA - CG Nº 008/2022</v>
      </c>
      <c r="C198" s="10"/>
      <c r="D198" s="11" t="str">
        <f>'[1]TCE - ANEXO III - Preencher'!E207</f>
        <v>SINDOALA  LIUSKA VIEIRA SOUZA CAVALCANTI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411005</v>
      </c>
      <c r="G198" s="13">
        <f>IF('[1]TCE - ANEXO III - Preencher'!H207="","",'[1]TCE - ANEXO III - Preencher'!H207)</f>
        <v>45292</v>
      </c>
      <c r="H198" s="14">
        <f>'[1]TCE - ANEXO III - Preencher'!I207</f>
        <v>0</v>
      </c>
      <c r="I198" s="14">
        <f>'[1]TCE - ANEXO III - Preencher'!J207</f>
        <v>151.38999999999999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7.06</v>
      </c>
      <c r="M198" s="15">
        <f t="shared" si="19"/>
        <v>-7.06</v>
      </c>
      <c r="N198" s="15">
        <f>'[1]TCE - ANEXO III - Preencher'!O207</f>
        <v>3.61</v>
      </c>
      <c r="O198" s="15">
        <f>'[1]TCE - ANEXO III - Preencher'!P207</f>
        <v>0</v>
      </c>
      <c r="P198" s="16">
        <f t="shared" si="20"/>
        <v>3.61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69.430000000000007</v>
      </c>
      <c r="U198" s="15">
        <f>'[1]TCE - ANEXO III - Preencher'!V207</f>
        <v>0</v>
      </c>
      <c r="V198" s="16">
        <f t="shared" si="22"/>
        <v>69.430000000000007</v>
      </c>
      <c r="W198" s="17" t="str">
        <f>IF('[1]TCE - ANEXO III - Preencher'!X207="","",'[1]TCE - ANEXO III - Preencher'!X207)</f>
        <v>AUXILIO CRECHE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217.37</v>
      </c>
    </row>
    <row r="199" spans="1:28" x14ac:dyDescent="0.2">
      <c r="A199" s="8">
        <f>IFERROR(VLOOKUP(B199,'[1]DADOS (OCULTAR)'!$Q$3:$S$136,3,0),"")</f>
        <v>9767633000528</v>
      </c>
      <c r="B199" s="9" t="str">
        <f>'[1]TCE - ANEXO III - Preencher'!C208</f>
        <v>UPA NOVA DESCOBERTA - CG Nº 008/2022</v>
      </c>
      <c r="C199" s="10"/>
      <c r="D199" s="11" t="str">
        <f>'[1]TCE - ANEXO III - Preencher'!E208</f>
        <v>SOFIA GOMES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223505</v>
      </c>
      <c r="G199" s="13">
        <f>IF('[1]TCE - ANEXO III - Preencher'!H208="","",'[1]TCE - ANEXO III - Preencher'!H208)</f>
        <v>45292</v>
      </c>
      <c r="H199" s="14">
        <f>'[1]TCE - ANEXO III - Preencher'!I208</f>
        <v>0</v>
      </c>
      <c r="I199" s="14">
        <f>'[1]TCE - ANEXO III - Preencher'!J208</f>
        <v>344.88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4.3600000000000003</v>
      </c>
      <c r="M199" s="15">
        <f t="shared" si="19"/>
        <v>-4.3600000000000003</v>
      </c>
      <c r="N199" s="15">
        <f>'[1]TCE - ANEXO III - Preencher'!O208</f>
        <v>3.61</v>
      </c>
      <c r="O199" s="15">
        <f>'[1]TCE - ANEXO III - Preencher'!P208</f>
        <v>0</v>
      </c>
      <c r="P199" s="16">
        <f t="shared" si="20"/>
        <v>3.61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120.26</v>
      </c>
      <c r="U199" s="15">
        <f>'[1]TCE - ANEXO III - Preencher'!V208</f>
        <v>0</v>
      </c>
      <c r="V199" s="16">
        <f t="shared" si="22"/>
        <v>120.26</v>
      </c>
      <c r="W199" s="17" t="str">
        <f>IF('[1]TCE - ANEXO III - Preencher'!X208="","",'[1]TCE - ANEXO III - Preencher'!X208)</f>
        <v>AUXILIO CRECHE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464.39</v>
      </c>
    </row>
    <row r="200" spans="1:28" x14ac:dyDescent="0.2">
      <c r="A200" s="8">
        <f>IFERROR(VLOOKUP(B200,'[1]DADOS (OCULTAR)'!$Q$3:$S$136,3,0),"")</f>
        <v>9767633000528</v>
      </c>
      <c r="B200" s="9" t="str">
        <f>'[1]TCE - ANEXO III - Preencher'!C209</f>
        <v>UPA NOVA DESCOBERTA - CG Nº 008/2022</v>
      </c>
      <c r="C200" s="10"/>
      <c r="D200" s="11" t="str">
        <f>'[1]TCE - ANEXO III - Preencher'!E209</f>
        <v>SONIA ANTONIA DO NASCIMENTO VERCOSA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513430</v>
      </c>
      <c r="G200" s="13">
        <f>IF('[1]TCE - ANEXO III - Preencher'!H209="","",'[1]TCE - ANEXO III - Preencher'!H209)</f>
        <v>45292</v>
      </c>
      <c r="H200" s="14">
        <f>'[1]TCE - ANEXO III - Preencher'!I209</f>
        <v>0</v>
      </c>
      <c r="I200" s="14">
        <f>'[1]TCE - ANEXO III - Preencher'!J209</f>
        <v>199.61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3.61</v>
      </c>
      <c r="O200" s="15">
        <f>'[1]TCE - ANEXO III - Preencher'!P209</f>
        <v>0</v>
      </c>
      <c r="P200" s="16">
        <f t="shared" si="20"/>
        <v>3.61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203.22000000000003</v>
      </c>
    </row>
    <row r="201" spans="1:28" x14ac:dyDescent="0.2">
      <c r="A201" s="8">
        <f>IFERROR(VLOOKUP(B201,'[1]DADOS (OCULTAR)'!$Q$3:$S$136,3,0),"")</f>
        <v>9767633000528</v>
      </c>
      <c r="B201" s="9" t="str">
        <f>'[1]TCE - ANEXO III - Preencher'!C210</f>
        <v>UPA NOVA DESCOBERTA - CG Nº 008/2022</v>
      </c>
      <c r="C201" s="10"/>
      <c r="D201" s="11" t="str">
        <f>'[1]TCE - ANEXO III - Preencher'!E210</f>
        <v>SUELANY DE SOUZA WANDERLEY</v>
      </c>
      <c r="E201" s="9" t="str">
        <f>IF('[1]TCE - ANEXO III - Preencher'!F210="4 - Assistência Odontológica","2 - Outros Profissionais da Saúde",'[1]TCE - ANEXO III - Preencher'!F210)</f>
        <v>1 - Médico</v>
      </c>
      <c r="F201" s="12">
        <f>'[1]TCE - ANEXO III - Preencher'!G210</f>
        <v>225124</v>
      </c>
      <c r="G201" s="13">
        <f>IF('[1]TCE - ANEXO III - Preencher'!H210="","",'[1]TCE - ANEXO III - Preencher'!H210)</f>
        <v>45292</v>
      </c>
      <c r="H201" s="14">
        <f>'[1]TCE - ANEXO III - Preencher'!I210</f>
        <v>0</v>
      </c>
      <c r="I201" s="14">
        <f>'[1]TCE - ANEXO III - Preencher'!J210</f>
        <v>412.11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7.06</v>
      </c>
      <c r="M201" s="15">
        <f t="shared" si="19"/>
        <v>-7.06</v>
      </c>
      <c r="N201" s="15">
        <f>'[1]TCE - ANEXO III - Preencher'!O210</f>
        <v>3.61</v>
      </c>
      <c r="O201" s="15">
        <f>'[1]TCE - ANEXO III - Preencher'!P210</f>
        <v>0</v>
      </c>
      <c r="P201" s="16">
        <f t="shared" si="20"/>
        <v>3.61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408.66</v>
      </c>
    </row>
    <row r="202" spans="1:28" x14ac:dyDescent="0.2">
      <c r="A202" s="8">
        <f>IFERROR(VLOOKUP(B202,'[1]DADOS (OCULTAR)'!$Q$3:$S$136,3,0),"")</f>
        <v>9767633000528</v>
      </c>
      <c r="B202" s="9" t="str">
        <f>'[1]TCE - ANEXO III - Preencher'!C211</f>
        <v>UPA NOVA DESCOBERTA - CG Nº 008/2022</v>
      </c>
      <c r="C202" s="10"/>
      <c r="D202" s="11" t="str">
        <f>'[1]TCE - ANEXO III - Preencher'!E211</f>
        <v>SUELDES BEZERRA DE ANDRADE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766420</v>
      </c>
      <c r="G202" s="13">
        <f>IF('[1]TCE - ANEXO III - Preencher'!H211="","",'[1]TCE - ANEXO III - Preencher'!H211)</f>
        <v>45292</v>
      </c>
      <c r="H202" s="14">
        <f>'[1]TCE - ANEXO III - Preencher'!I211</f>
        <v>0</v>
      </c>
      <c r="I202" s="14">
        <f>'[1]TCE - ANEXO III - Preencher'!J211</f>
        <v>235.55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3.61</v>
      </c>
      <c r="O202" s="15">
        <f>'[1]TCE - ANEXO III - Preencher'!P211</f>
        <v>0</v>
      </c>
      <c r="P202" s="16">
        <f t="shared" si="20"/>
        <v>3.61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239.16000000000003</v>
      </c>
    </row>
    <row r="203" spans="1:28" x14ac:dyDescent="0.2">
      <c r="A203" s="8">
        <f>IFERROR(VLOOKUP(B203,'[1]DADOS (OCULTAR)'!$Q$3:$S$136,3,0),"")</f>
        <v>9767633000528</v>
      </c>
      <c r="B203" s="9" t="str">
        <f>'[1]TCE - ANEXO III - Preencher'!C212</f>
        <v>UPA NOVA DESCOBERTA - CG Nº 008/2022</v>
      </c>
      <c r="C203" s="10"/>
      <c r="D203" s="11" t="str">
        <f>'[1]TCE - ANEXO III - Preencher'!E212</f>
        <v>SUELY BEZERRA DOS ANJOS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>
        <f>'[1]TCE - ANEXO III - Preencher'!G212</f>
        <v>513430</v>
      </c>
      <c r="G203" s="13">
        <f>IF('[1]TCE - ANEXO III - Preencher'!H212="","",'[1]TCE - ANEXO III - Preencher'!H212)</f>
        <v>45292</v>
      </c>
      <c r="H203" s="14">
        <f>'[1]TCE - ANEXO III - Preencher'!I212</f>
        <v>0</v>
      </c>
      <c r="I203" s="14">
        <f>'[1]TCE - ANEXO III - Preencher'!J212</f>
        <v>154.85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7.06</v>
      </c>
      <c r="M203" s="15">
        <f t="shared" si="19"/>
        <v>-7.06</v>
      </c>
      <c r="N203" s="15">
        <f>'[1]TCE - ANEXO III - Preencher'!O212</f>
        <v>3.61</v>
      </c>
      <c r="O203" s="15">
        <f>'[1]TCE - ANEXO III - Preencher'!P212</f>
        <v>0</v>
      </c>
      <c r="P203" s="16">
        <f t="shared" si="20"/>
        <v>3.61</v>
      </c>
      <c r="Q203" s="15">
        <f>'[1]TCE - ANEXO III - Preencher'!R212</f>
        <v>0</v>
      </c>
      <c r="R203" s="15">
        <f>'[1]TCE - ANEXO III - Preencher'!S212</f>
        <v>84.72</v>
      </c>
      <c r="S203" s="16">
        <f t="shared" si="21"/>
        <v>-84.72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66.680000000000007</v>
      </c>
    </row>
    <row r="204" spans="1:28" x14ac:dyDescent="0.2">
      <c r="A204" s="8">
        <f>IFERROR(VLOOKUP(B204,'[1]DADOS (OCULTAR)'!$Q$3:$S$136,3,0),"")</f>
        <v>9767633000528</v>
      </c>
      <c r="B204" s="9" t="str">
        <f>'[1]TCE - ANEXO III - Preencher'!C213</f>
        <v>UPA NOVA DESCOBERTA - CG Nº 008/2022</v>
      </c>
      <c r="C204" s="10"/>
      <c r="D204" s="11" t="str">
        <f>'[1]TCE - ANEXO III - Preencher'!E213</f>
        <v>SUZAYNE MARIA DOS ANJOS PAIXAO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223505</v>
      </c>
      <c r="G204" s="13">
        <f>IF('[1]TCE - ANEXO III - Preencher'!H213="","",'[1]TCE - ANEXO III - Preencher'!H213)</f>
        <v>45292</v>
      </c>
      <c r="H204" s="14">
        <f>'[1]TCE - ANEXO III - Preencher'!I213</f>
        <v>0</v>
      </c>
      <c r="I204" s="14">
        <f>'[1]TCE - ANEXO III - Preencher'!J213</f>
        <v>242.85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3.23</v>
      </c>
      <c r="M204" s="15">
        <f t="shared" si="19"/>
        <v>-3.23</v>
      </c>
      <c r="N204" s="15">
        <f>'[1]TCE - ANEXO III - Preencher'!O213</f>
        <v>3.61</v>
      </c>
      <c r="O204" s="15">
        <f>'[1]TCE - ANEXO III - Preencher'!P213</f>
        <v>0</v>
      </c>
      <c r="P204" s="16">
        <f t="shared" si="20"/>
        <v>3.61</v>
      </c>
      <c r="Q204" s="15">
        <f>'[1]TCE - ANEXO III - Preencher'!R213</f>
        <v>0</v>
      </c>
      <c r="R204" s="15">
        <f>'[1]TCE - ANEXO III - Preencher'!S213</f>
        <v>129.28</v>
      </c>
      <c r="S204" s="16">
        <f t="shared" si="21"/>
        <v>-129.28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113.95000000000002</v>
      </c>
    </row>
    <row r="205" spans="1:28" x14ac:dyDescent="0.2">
      <c r="A205" s="8">
        <f>IFERROR(VLOOKUP(B205,'[1]DADOS (OCULTAR)'!$Q$3:$S$136,3,0),"")</f>
        <v>9767633000528</v>
      </c>
      <c r="B205" s="9" t="str">
        <f>'[1]TCE - ANEXO III - Preencher'!C214</f>
        <v>UPA NOVA DESCOBERTA - CG Nº 008/2022</v>
      </c>
      <c r="C205" s="10"/>
      <c r="D205" s="11" t="str">
        <f>'[1]TCE - ANEXO III - Preencher'!E214</f>
        <v>TELMA LUCIA DOS SANTOS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322205</v>
      </c>
      <c r="G205" s="13">
        <f>IF('[1]TCE - ANEXO III - Preencher'!H214="","",'[1]TCE - ANEXO III - Preencher'!H214)</f>
        <v>45292</v>
      </c>
      <c r="H205" s="14">
        <f>'[1]TCE - ANEXO III - Preencher'!I214</f>
        <v>0</v>
      </c>
      <c r="I205" s="14">
        <f>'[1]TCE - ANEXO III - Preencher'!J214</f>
        <v>192.12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7.06</v>
      </c>
      <c r="M205" s="15">
        <f t="shared" si="19"/>
        <v>-7.06</v>
      </c>
      <c r="N205" s="15">
        <f>'[1]TCE - ANEXO III - Preencher'!O214</f>
        <v>3.61</v>
      </c>
      <c r="O205" s="15">
        <f>'[1]TCE - ANEXO III - Preencher'!P214</f>
        <v>0</v>
      </c>
      <c r="P205" s="16">
        <f t="shared" si="20"/>
        <v>3.61</v>
      </c>
      <c r="Q205" s="15">
        <f>'[1]TCE - ANEXO III - Preencher'!R214</f>
        <v>0</v>
      </c>
      <c r="R205" s="15">
        <f>'[1]TCE - ANEXO III - Preencher'!S214</f>
        <v>88.2</v>
      </c>
      <c r="S205" s="16">
        <f t="shared" si="21"/>
        <v>-88.2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100.47000000000001</v>
      </c>
    </row>
    <row r="206" spans="1:28" x14ac:dyDescent="0.2">
      <c r="A206" s="8">
        <f>IFERROR(VLOOKUP(B206,'[1]DADOS (OCULTAR)'!$Q$3:$S$136,3,0),"")</f>
        <v>9767633000528</v>
      </c>
      <c r="B206" s="9" t="str">
        <f>'[1]TCE - ANEXO III - Preencher'!C215</f>
        <v>UPA NOVA DESCOBERTA - CG Nº 008/2022</v>
      </c>
      <c r="C206" s="10"/>
      <c r="D206" s="11" t="str">
        <f>'[1]TCE - ANEXO III - Preencher'!E215</f>
        <v>VANESSA GOMES DA SILVA FERREIRA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322205</v>
      </c>
      <c r="G206" s="13">
        <f>IF('[1]TCE - ANEXO III - Preencher'!H215="","",'[1]TCE - ANEXO III - Preencher'!H215)</f>
        <v>45292</v>
      </c>
      <c r="H206" s="14">
        <f>'[1]TCE - ANEXO III - Preencher'!I215</f>
        <v>0</v>
      </c>
      <c r="I206" s="14">
        <f>'[1]TCE - ANEXO III - Preencher'!J215</f>
        <v>151.96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7.06</v>
      </c>
      <c r="M206" s="15">
        <f t="shared" si="19"/>
        <v>-7.06</v>
      </c>
      <c r="N206" s="15">
        <f>'[1]TCE - ANEXO III - Preencher'!O215</f>
        <v>3.61</v>
      </c>
      <c r="O206" s="15">
        <f>'[1]TCE - ANEXO III - Preencher'!P215</f>
        <v>0</v>
      </c>
      <c r="P206" s="16">
        <f t="shared" si="20"/>
        <v>3.61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148.51000000000002</v>
      </c>
    </row>
    <row r="207" spans="1:28" x14ac:dyDescent="0.2">
      <c r="A207" s="8">
        <f>IFERROR(VLOOKUP(B207,'[1]DADOS (OCULTAR)'!$Q$3:$S$136,3,0),"")</f>
        <v>9767633000528</v>
      </c>
      <c r="B207" s="9" t="str">
        <f>'[1]TCE - ANEXO III - Preencher'!C216</f>
        <v>UPA NOVA DESCOBERTA - CG Nº 008/2022</v>
      </c>
      <c r="C207" s="10"/>
      <c r="D207" s="11" t="str">
        <f>'[1]TCE - ANEXO III - Preencher'!E216</f>
        <v>VANESSA PAULINA DOS PASSOS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521130</v>
      </c>
      <c r="G207" s="13">
        <f>IF('[1]TCE - ANEXO III - Preencher'!H216="","",'[1]TCE - ANEXO III - Preencher'!H216)</f>
        <v>45292</v>
      </c>
      <c r="H207" s="14">
        <f>'[1]TCE - ANEXO III - Preencher'!I216</f>
        <v>0</v>
      </c>
      <c r="I207" s="14">
        <f>'[1]TCE - ANEXO III - Preencher'!J216</f>
        <v>189.99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7.06</v>
      </c>
      <c r="M207" s="15">
        <f t="shared" si="19"/>
        <v>-7.06</v>
      </c>
      <c r="N207" s="15">
        <f>'[1]TCE - ANEXO III - Preencher'!O216</f>
        <v>3.61</v>
      </c>
      <c r="O207" s="15">
        <f>'[1]TCE - ANEXO III - Preencher'!P216</f>
        <v>0</v>
      </c>
      <c r="P207" s="16">
        <f t="shared" si="20"/>
        <v>3.61</v>
      </c>
      <c r="Q207" s="15">
        <f>'[1]TCE - ANEXO III - Preencher'!R216</f>
        <v>0</v>
      </c>
      <c r="R207" s="15">
        <f>'[1]TCE - ANEXO III - Preencher'!S216</f>
        <v>84.72</v>
      </c>
      <c r="S207" s="16">
        <f t="shared" si="21"/>
        <v>-84.72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101.82000000000002</v>
      </c>
    </row>
    <row r="208" spans="1:28" x14ac:dyDescent="0.2">
      <c r="A208" s="8">
        <f>IFERROR(VLOOKUP(B208,'[1]DADOS (OCULTAR)'!$Q$3:$S$136,3,0),"")</f>
        <v>9767633000528</v>
      </c>
      <c r="B208" s="9" t="str">
        <f>'[1]TCE - ANEXO III - Preencher'!C217</f>
        <v>UPA NOVA DESCOBERTA - CG Nº 008/2022</v>
      </c>
      <c r="C208" s="10"/>
      <c r="D208" s="11" t="str">
        <f>'[1]TCE - ANEXO III - Preencher'!E217</f>
        <v>VINICIUS DE LIRA NUNES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223505</v>
      </c>
      <c r="G208" s="13">
        <f>IF('[1]TCE - ANEXO III - Preencher'!H217="","",'[1]TCE - ANEXO III - Preencher'!H217)</f>
        <v>45292</v>
      </c>
      <c r="H208" s="14">
        <f>'[1]TCE - ANEXO III - Preencher'!I217</f>
        <v>0</v>
      </c>
      <c r="I208" s="14">
        <f>'[1]TCE - ANEXO III - Preencher'!J217</f>
        <v>171.31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2.79</v>
      </c>
      <c r="M208" s="15">
        <f t="shared" si="19"/>
        <v>-2.79</v>
      </c>
      <c r="N208" s="15">
        <f>'[1]TCE - ANEXO III - Preencher'!O217</f>
        <v>3.61</v>
      </c>
      <c r="O208" s="15">
        <f>'[1]TCE - ANEXO III - Preencher'!P217</f>
        <v>0</v>
      </c>
      <c r="P208" s="16">
        <f t="shared" si="20"/>
        <v>3.61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172.13000000000002</v>
      </c>
    </row>
    <row r="209" spans="1:28" x14ac:dyDescent="0.2">
      <c r="A209" s="8">
        <f>IFERROR(VLOOKUP(B209,'[1]DADOS (OCULTAR)'!$Q$3:$S$136,3,0),"")</f>
        <v>9767633000528</v>
      </c>
      <c r="B209" s="9" t="str">
        <f>'[1]TCE - ANEXO III - Preencher'!C218</f>
        <v>UPA NOVA DESCOBERTA - CG Nº 008/2022</v>
      </c>
      <c r="C209" s="10"/>
      <c r="D209" s="11" t="str">
        <f>'[1]TCE - ANEXO III - Preencher'!E218</f>
        <v>VITOR ESTENIO ALVES CORDEIRO</v>
      </c>
      <c r="E209" s="9" t="str">
        <f>IF('[1]TCE - ANEXO III - Preencher'!F218="4 - Assistência Odontológica","2 - Outros Profissionais da Saúde",'[1]TCE - ANEXO III - Preencher'!F218)</f>
        <v>1 - Médico</v>
      </c>
      <c r="F209" s="12">
        <f>'[1]TCE - ANEXO III - Preencher'!G218</f>
        <v>225125</v>
      </c>
      <c r="G209" s="13">
        <f>IF('[1]TCE - ANEXO III - Preencher'!H218="","",'[1]TCE - ANEXO III - Preencher'!H218)</f>
        <v>45292</v>
      </c>
      <c r="H209" s="14">
        <f>'[1]TCE - ANEXO III - Preencher'!I218</f>
        <v>0</v>
      </c>
      <c r="I209" s="14">
        <f>'[1]TCE - ANEXO III - Preencher'!J218</f>
        <v>413.55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7.06</v>
      </c>
      <c r="M209" s="15">
        <f t="shared" si="19"/>
        <v>-7.06</v>
      </c>
      <c r="N209" s="15">
        <f>'[1]TCE - ANEXO III - Preencher'!O218</f>
        <v>3.61</v>
      </c>
      <c r="O209" s="15">
        <f>'[1]TCE - ANEXO III - Preencher'!P218</f>
        <v>0</v>
      </c>
      <c r="P209" s="16">
        <f t="shared" si="20"/>
        <v>3.61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410.1</v>
      </c>
    </row>
    <row r="210" spans="1:28" x14ac:dyDescent="0.2">
      <c r="A210" s="8">
        <f>IFERROR(VLOOKUP(B210,'[1]DADOS (OCULTAR)'!$Q$3:$S$136,3,0),"")</f>
        <v>9767633000528</v>
      </c>
      <c r="B210" s="9" t="str">
        <f>'[1]TCE - ANEXO III - Preencher'!C219</f>
        <v>UPA NOVA DESCOBERTA - CG Nº 008/2022</v>
      </c>
      <c r="C210" s="10"/>
      <c r="D210" s="11" t="str">
        <f>'[1]TCE - ANEXO III - Preencher'!E219</f>
        <v>VIVIANE CANDIDO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>
        <f>'[1]TCE - ANEXO III - Preencher'!G219</f>
        <v>411005</v>
      </c>
      <c r="G210" s="13">
        <f>IF('[1]TCE - ANEXO III - Preencher'!H219="","",'[1]TCE - ANEXO III - Preencher'!H219)</f>
        <v>45292</v>
      </c>
      <c r="H210" s="14">
        <f>'[1]TCE - ANEXO III - Preencher'!I219</f>
        <v>0</v>
      </c>
      <c r="I210" s="14">
        <f>'[1]TCE - ANEXO III - Preencher'!J219</f>
        <v>216.1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7.06</v>
      </c>
      <c r="M210" s="15">
        <f t="shared" si="19"/>
        <v>-7.06</v>
      </c>
      <c r="N210" s="15">
        <f>'[1]TCE - ANEXO III - Preencher'!O219</f>
        <v>3.61</v>
      </c>
      <c r="O210" s="15">
        <f>'[1]TCE - ANEXO III - Preencher'!P219</f>
        <v>0</v>
      </c>
      <c r="P210" s="16">
        <f t="shared" si="20"/>
        <v>3.61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212.65</v>
      </c>
    </row>
    <row r="211" spans="1:28" x14ac:dyDescent="0.2">
      <c r="A211" s="8">
        <f>IFERROR(VLOOKUP(B211,'[1]DADOS (OCULTAR)'!$Q$3:$S$136,3,0),"")</f>
        <v>9767633000528</v>
      </c>
      <c r="B211" s="9" t="str">
        <f>'[1]TCE - ANEXO III - Preencher'!C220</f>
        <v>UPA NOVA DESCOBERTA - CG Nº 008/2022</v>
      </c>
      <c r="C211" s="10"/>
      <c r="D211" s="11" t="str">
        <f>'[1]TCE - ANEXO III - Preencher'!E220</f>
        <v>WAGNER PEREIRA SEABRA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517410</v>
      </c>
      <c r="G211" s="13">
        <f>IF('[1]TCE - ANEXO III - Preencher'!H220="","",'[1]TCE - ANEXO III - Preencher'!H220)</f>
        <v>45292</v>
      </c>
      <c r="H211" s="14">
        <f>'[1]TCE - ANEXO III - Preencher'!I220</f>
        <v>0</v>
      </c>
      <c r="I211" s="14">
        <f>'[1]TCE - ANEXO III - Preencher'!J220</f>
        <v>147.55000000000001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7.06</v>
      </c>
      <c r="M211" s="15">
        <f t="shared" si="19"/>
        <v>-7.06</v>
      </c>
      <c r="N211" s="15">
        <f>'[1]TCE - ANEXO III - Preencher'!O220</f>
        <v>3.61</v>
      </c>
      <c r="O211" s="15">
        <f>'[1]TCE - ANEXO III - Preencher'!P220</f>
        <v>0</v>
      </c>
      <c r="P211" s="16">
        <f t="shared" si="20"/>
        <v>3.61</v>
      </c>
      <c r="Q211" s="15">
        <f>'[1]TCE - ANEXO III - Preencher'!R220</f>
        <v>0</v>
      </c>
      <c r="R211" s="15">
        <f>'[1]TCE - ANEXO III - Preencher'!S220</f>
        <v>84.72</v>
      </c>
      <c r="S211" s="16">
        <f t="shared" si="21"/>
        <v>-84.72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59.380000000000024</v>
      </c>
    </row>
    <row r="212" spans="1:28" x14ac:dyDescent="0.2">
      <c r="A212" s="8">
        <f>IFERROR(VLOOKUP(B212,'[1]DADOS (OCULTAR)'!$Q$3:$S$136,3,0),"")</f>
        <v>9767633000528</v>
      </c>
      <c r="B212" s="9" t="str">
        <f>'[1]TCE - ANEXO III - Preencher'!C221</f>
        <v>UPA NOVA DESCOBERTA - CG Nº 008/2022</v>
      </c>
      <c r="C212" s="10"/>
      <c r="D212" s="11" t="str">
        <f>'[1]TCE - ANEXO III - Preencher'!E221</f>
        <v>WELHINGTON JOSE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322205</v>
      </c>
      <c r="G212" s="13">
        <f>IF('[1]TCE - ANEXO III - Preencher'!H221="","",'[1]TCE - ANEXO III - Preencher'!H221)</f>
        <v>45292</v>
      </c>
      <c r="H212" s="14">
        <f>'[1]TCE - ANEXO III - Preencher'!I221</f>
        <v>0</v>
      </c>
      <c r="I212" s="14">
        <f>'[1]TCE - ANEXO III - Preencher'!J221</f>
        <v>160.09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7.06</v>
      </c>
      <c r="M212" s="15">
        <f t="shared" si="19"/>
        <v>-7.06</v>
      </c>
      <c r="N212" s="15">
        <f>'[1]TCE - ANEXO III - Preencher'!O221</f>
        <v>3.61</v>
      </c>
      <c r="O212" s="15">
        <f>'[1]TCE - ANEXO III - Preencher'!P221</f>
        <v>0</v>
      </c>
      <c r="P212" s="16">
        <f t="shared" si="20"/>
        <v>3.61</v>
      </c>
      <c r="Q212" s="15">
        <f>'[1]TCE - ANEXO III - Preencher'!R221</f>
        <v>0</v>
      </c>
      <c r="R212" s="15">
        <f>'[1]TCE - ANEXO III - Preencher'!S221</f>
        <v>16.399999999999999</v>
      </c>
      <c r="S212" s="16">
        <f t="shared" si="21"/>
        <v>-16.399999999999999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140.24</v>
      </c>
    </row>
    <row r="213" spans="1:28" x14ac:dyDescent="0.2">
      <c r="A213" s="8">
        <f>IFERROR(VLOOKUP(B213,'[1]DADOS (OCULTAR)'!$Q$3:$S$136,3,0),"")</f>
        <v>9767633000528</v>
      </c>
      <c r="B213" s="9" t="str">
        <f>'[1]TCE - ANEXO III - Preencher'!C222</f>
        <v>UPA NOVA DESCOBERTA - CG Nº 008/2022</v>
      </c>
      <c r="C213" s="10"/>
      <c r="D213" s="11" t="str">
        <f>'[1]TCE - ANEXO III - Preencher'!E222</f>
        <v>WILLANY SILVERIO COSTA</v>
      </c>
      <c r="E213" s="9" t="str">
        <f>IF('[1]TCE - ANEXO III - Preencher'!F222="4 - Assistência Odontológica","2 - Outros Profissionais da Saúde",'[1]TCE - ANEXO III - Preencher'!F222)</f>
        <v>1 - Médico</v>
      </c>
      <c r="F213" s="12">
        <f>'[1]TCE - ANEXO III - Preencher'!G222</f>
        <v>225125</v>
      </c>
      <c r="G213" s="13">
        <f>IF('[1]TCE - ANEXO III - Preencher'!H222="","",'[1]TCE - ANEXO III - Preencher'!H222)</f>
        <v>45292</v>
      </c>
      <c r="H213" s="14">
        <f>'[1]TCE - ANEXO III - Preencher'!I222</f>
        <v>0</v>
      </c>
      <c r="I213" s="14">
        <f>'[1]TCE - ANEXO III - Preencher'!J222</f>
        <v>413.55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7.06</v>
      </c>
      <c r="M213" s="15">
        <f t="shared" si="19"/>
        <v>-7.06</v>
      </c>
      <c r="N213" s="15">
        <f>'[1]TCE - ANEXO III - Preencher'!O222</f>
        <v>3.61</v>
      </c>
      <c r="O213" s="15">
        <f>'[1]TCE - ANEXO III - Preencher'!P222</f>
        <v>0</v>
      </c>
      <c r="P213" s="16">
        <f t="shared" si="20"/>
        <v>3.61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410.1</v>
      </c>
    </row>
    <row r="214" spans="1:28" x14ac:dyDescent="0.2">
      <c r="A214" s="8">
        <f>IFERROR(VLOOKUP(B214,'[1]DADOS (OCULTAR)'!$Q$3:$S$136,3,0),"")</f>
        <v>9767633000528</v>
      </c>
      <c r="B214" s="9" t="str">
        <f>'[1]TCE - ANEXO III - Preencher'!C223</f>
        <v>UPA NOVA DESCOBERTA - CG Nº 008/2022</v>
      </c>
      <c r="C214" s="10"/>
      <c r="D214" s="11" t="str">
        <f>'[1]TCE - ANEXO III - Preencher'!E223</f>
        <v>WILLYANNE MARIA DA CONCEICAO</v>
      </c>
      <c r="E214" s="9" t="str">
        <f>IF('[1]TCE - ANEXO III - Preencher'!F223="4 - Assistência Odontológica","2 - Outros Profissionais da Saúde",'[1]TCE - ANEXO III - Preencher'!F223)</f>
        <v>1 - Médico</v>
      </c>
      <c r="F214" s="12">
        <f>'[1]TCE - ANEXO III - Preencher'!G223</f>
        <v>225125</v>
      </c>
      <c r="G214" s="13">
        <f>IF('[1]TCE - ANEXO III - Preencher'!H223="","",'[1]TCE - ANEXO III - Preencher'!H223)</f>
        <v>45292</v>
      </c>
      <c r="H214" s="14">
        <f>'[1]TCE - ANEXO III - Preencher'!I223</f>
        <v>0</v>
      </c>
      <c r="I214" s="14">
        <f>'[1]TCE - ANEXO III - Preencher'!J223</f>
        <v>413.55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7.06</v>
      </c>
      <c r="M214" s="15">
        <f t="shared" si="19"/>
        <v>-7.06</v>
      </c>
      <c r="N214" s="15">
        <f>'[1]TCE - ANEXO III - Preencher'!O223</f>
        <v>3.61</v>
      </c>
      <c r="O214" s="15">
        <f>'[1]TCE - ANEXO III - Preencher'!P223</f>
        <v>0</v>
      </c>
      <c r="P214" s="16">
        <f t="shared" si="20"/>
        <v>3.61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410.1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Danielle Queiroz</dc:creator>
  <cp:lastModifiedBy>Danielle Queiroz</cp:lastModifiedBy>
  <dcterms:created xsi:type="dcterms:W3CDTF">2024-02-23T16:41:22Z</dcterms:created>
  <dcterms:modified xsi:type="dcterms:W3CDTF">2024-02-23T16:41:39Z</dcterms:modified>
</cp:coreProperties>
</file>