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0072022\EXCEL\"/>
    </mc:Choice>
  </mc:AlternateContent>
  <xr:revisionPtr revIDLastSave="0" documentId="8_{38570A96-87A5-4B46-9359-B592D536025A}" xr6:coauthVersionLast="45" xr6:coauthVersionMax="45" xr10:uidLastSave="{00000000-0000-0000-0000-000000000000}"/>
  <bookViews>
    <workbookView xWindow="-120" yWindow="-120" windowWidth="15600" windowHeight="11160" xr2:uid="{93F122F4-BA4D-4059-BADE-AFAE55CE752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AB4975" i="1" s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AB4858" i="1" s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5" i="1" l="1"/>
  <c r="AB6" i="1"/>
  <c r="AB9" i="1"/>
  <c r="AB10" i="1"/>
  <c r="AB13" i="1"/>
  <c r="AB14" i="1"/>
  <c r="AB17" i="1"/>
  <c r="AB18" i="1"/>
  <c r="AB21" i="1"/>
  <c r="AB22" i="1"/>
  <c r="AB25" i="1"/>
  <c r="AB26" i="1"/>
  <c r="AB28" i="1"/>
  <c r="AB31" i="1"/>
  <c r="AB32" i="1"/>
  <c r="AB33" i="1"/>
  <c r="AB34" i="1"/>
  <c r="AB37" i="1"/>
  <c r="AB38" i="1"/>
  <c r="AB41" i="1"/>
  <c r="AB42" i="1"/>
  <c r="AB45" i="1"/>
  <c r="AB46" i="1"/>
  <c r="AB49" i="1"/>
  <c r="AB50" i="1"/>
  <c r="AB53" i="1"/>
  <c r="AB54" i="1"/>
  <c r="AB57" i="1"/>
  <c r="AB58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9" i="1"/>
  <c r="AB720" i="1"/>
  <c r="AB723" i="1"/>
  <c r="AB724" i="1"/>
  <c r="AB727" i="1"/>
  <c r="AB728" i="1"/>
  <c r="AB731" i="1"/>
  <c r="AB732" i="1"/>
  <c r="AB735" i="1"/>
  <c r="AB736" i="1"/>
  <c r="AB739" i="1"/>
  <c r="AB740" i="1"/>
  <c r="AB743" i="1"/>
  <c r="AB744" i="1"/>
  <c r="AB747" i="1"/>
  <c r="AB748" i="1"/>
  <c r="AB751" i="1"/>
  <c r="AB752" i="1"/>
  <c r="AB755" i="1"/>
  <c r="AB756" i="1"/>
  <c r="AB759" i="1"/>
  <c r="AB760" i="1"/>
  <c r="AB763" i="1"/>
  <c r="AB764" i="1"/>
  <c r="AB767" i="1"/>
  <c r="AB768" i="1"/>
  <c r="AB771" i="1"/>
  <c r="AB772" i="1"/>
  <c r="AB775" i="1"/>
  <c r="AB776" i="1"/>
  <c r="AB779" i="1"/>
  <c r="AB780" i="1"/>
  <c r="AB783" i="1"/>
  <c r="AB784" i="1"/>
  <c r="AB787" i="1"/>
  <c r="AB788" i="1"/>
  <c r="AB791" i="1"/>
  <c r="AB792" i="1"/>
  <c r="AB795" i="1"/>
  <c r="AB796" i="1"/>
  <c r="AB799" i="1"/>
  <c r="AB800" i="1"/>
  <c r="AB803" i="1"/>
  <c r="AB804" i="1"/>
  <c r="AB807" i="1"/>
  <c r="AB808" i="1"/>
  <c r="AB811" i="1"/>
  <c r="AB812" i="1"/>
  <c r="AB815" i="1"/>
  <c r="AB816" i="1"/>
  <c r="AB819" i="1"/>
  <c r="AB820" i="1"/>
  <c r="AB823" i="1"/>
  <c r="AB824" i="1"/>
  <c r="AB827" i="1"/>
  <c r="AB828" i="1"/>
  <c r="AB831" i="1"/>
  <c r="AB832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9" i="1"/>
  <c r="AB860" i="1"/>
  <c r="AB863" i="1"/>
  <c r="AB864" i="1"/>
  <c r="AB867" i="1"/>
  <c r="AB868" i="1"/>
  <c r="AB871" i="1"/>
  <c r="AB872" i="1"/>
  <c r="AB875" i="1"/>
  <c r="AB876" i="1"/>
  <c r="AB879" i="1"/>
  <c r="AB880" i="1"/>
  <c r="AB883" i="1"/>
  <c r="AB884" i="1"/>
  <c r="AB887" i="1"/>
  <c r="AB888" i="1"/>
  <c r="AB891" i="1"/>
  <c r="AB892" i="1"/>
  <c r="AB895" i="1"/>
  <c r="AB896" i="1"/>
  <c r="AB899" i="1"/>
  <c r="AB900" i="1"/>
  <c r="AB903" i="1"/>
  <c r="AB904" i="1"/>
  <c r="AB907" i="1"/>
  <c r="AB908" i="1"/>
  <c r="AB911" i="1"/>
  <c r="AB912" i="1"/>
  <c r="AB915" i="1"/>
  <c r="AB916" i="1"/>
  <c r="AB919" i="1"/>
  <c r="AB920" i="1"/>
  <c r="AB923" i="1"/>
  <c r="AB924" i="1"/>
  <c r="AB927" i="1"/>
  <c r="AB928" i="1"/>
  <c r="AB931" i="1"/>
  <c r="AB932" i="1"/>
  <c r="AB935" i="1"/>
  <c r="AB936" i="1"/>
  <c r="AB939" i="1"/>
  <c r="AB940" i="1"/>
  <c r="AB943" i="1"/>
  <c r="AB944" i="1"/>
  <c r="AB947" i="1"/>
  <c r="AB948" i="1"/>
  <c r="AB951" i="1"/>
  <c r="AB952" i="1"/>
  <c r="AB955" i="1"/>
  <c r="AB956" i="1"/>
  <c r="AB959" i="1"/>
  <c r="AB960" i="1"/>
  <c r="AB963" i="1"/>
  <c r="AB964" i="1"/>
  <c r="AB967" i="1"/>
  <c r="AB968" i="1"/>
  <c r="AB971" i="1"/>
  <c r="AB972" i="1"/>
  <c r="AB975" i="1"/>
  <c r="AB976" i="1"/>
  <c r="AB979" i="1"/>
  <c r="AB980" i="1"/>
  <c r="AB983" i="1"/>
  <c r="AB984" i="1"/>
  <c r="AB987" i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0" i="1"/>
  <c r="AB1043" i="1"/>
  <c r="AB1044" i="1"/>
  <c r="AB1047" i="1"/>
  <c r="AB1048" i="1"/>
  <c r="AB1051" i="1"/>
  <c r="AB1052" i="1"/>
  <c r="AB1055" i="1"/>
  <c r="AB1056" i="1"/>
  <c r="AB1059" i="1"/>
  <c r="AB1060" i="1"/>
  <c r="AB1063" i="1"/>
  <c r="AB1064" i="1"/>
  <c r="AB1067" i="1"/>
  <c r="AB1068" i="1"/>
  <c r="AB257" i="1"/>
  <c r="V1070" i="1"/>
  <c r="S1071" i="1"/>
  <c r="AB1071" i="1" s="1"/>
  <c r="P1072" i="1"/>
  <c r="Z1072" i="1"/>
  <c r="AB1072" i="1" s="1"/>
  <c r="V1074" i="1"/>
  <c r="S1075" i="1"/>
  <c r="AB1075" i="1" s="1"/>
  <c r="P1076" i="1"/>
  <c r="AB1076" i="1" s="1"/>
  <c r="Z1076" i="1"/>
  <c r="M1077" i="1"/>
  <c r="AB1077" i="1" s="1"/>
  <c r="V1078" i="1"/>
  <c r="S1079" i="1"/>
  <c r="AB1079" i="1" s="1"/>
  <c r="P1080" i="1"/>
  <c r="AB1080" i="1" s="1"/>
  <c r="Z1080" i="1"/>
  <c r="M1081" i="1"/>
  <c r="AB1081" i="1" s="1"/>
  <c r="V1082" i="1"/>
  <c r="S1083" i="1"/>
  <c r="AB1083" i="1" s="1"/>
  <c r="P1084" i="1"/>
  <c r="AB1084" i="1" s="1"/>
  <c r="Z1084" i="1"/>
  <c r="M1085" i="1"/>
  <c r="AB1085" i="1" s="1"/>
  <c r="V1086" i="1"/>
  <c r="S1087" i="1"/>
  <c r="AB1087" i="1" s="1"/>
  <c r="P1088" i="1"/>
  <c r="AB1088" i="1" s="1"/>
  <c r="Z1088" i="1"/>
  <c r="M1089" i="1"/>
  <c r="AB1089" i="1" s="1"/>
  <c r="V1090" i="1"/>
  <c r="S1091" i="1"/>
  <c r="AB1091" i="1" s="1"/>
  <c r="P1092" i="1"/>
  <c r="AB1092" i="1" s="1"/>
  <c r="Z1092" i="1"/>
  <c r="M1093" i="1"/>
  <c r="AB1093" i="1" s="1"/>
  <c r="V1094" i="1"/>
  <c r="S1095" i="1"/>
  <c r="AB1095" i="1" s="1"/>
  <c r="P1096" i="1"/>
  <c r="AB1096" i="1" s="1"/>
  <c r="Z1096" i="1"/>
  <c r="M1097" i="1"/>
  <c r="AB1097" i="1" s="1"/>
  <c r="V1098" i="1"/>
  <c r="S1099" i="1"/>
  <c r="AB1099" i="1" s="1"/>
  <c r="P1100" i="1"/>
  <c r="AB1100" i="1" s="1"/>
  <c r="Z1100" i="1"/>
  <c r="M1101" i="1"/>
  <c r="AB1101" i="1" s="1"/>
  <c r="V1102" i="1"/>
  <c r="S1103" i="1"/>
  <c r="AB1103" i="1" s="1"/>
  <c r="P1104" i="1"/>
  <c r="AB1104" i="1" s="1"/>
  <c r="Z1104" i="1"/>
  <c r="M1105" i="1"/>
  <c r="AB1105" i="1" s="1"/>
  <c r="V1106" i="1"/>
  <c r="S1107" i="1"/>
  <c r="AB1107" i="1" s="1"/>
  <c r="P1108" i="1"/>
  <c r="AB1108" i="1" s="1"/>
  <c r="Z1108" i="1"/>
  <c r="M1109" i="1"/>
  <c r="AB1109" i="1" s="1"/>
  <c r="V1110" i="1"/>
  <c r="S1111" i="1"/>
  <c r="AB1111" i="1" s="1"/>
  <c r="P1112" i="1"/>
  <c r="AB1112" i="1" s="1"/>
  <c r="Z1112" i="1"/>
  <c r="M1113" i="1"/>
  <c r="AB1113" i="1" s="1"/>
  <c r="V1114" i="1"/>
  <c r="S1115" i="1"/>
  <c r="AB1115" i="1" s="1"/>
  <c r="P1116" i="1"/>
  <c r="AB1116" i="1" s="1"/>
  <c r="Z1116" i="1"/>
  <c r="M1117" i="1"/>
  <c r="AB1117" i="1" s="1"/>
  <c r="V1118" i="1"/>
  <c r="S1119" i="1"/>
  <c r="AB1119" i="1" s="1"/>
  <c r="P1120" i="1"/>
  <c r="AB1120" i="1" s="1"/>
  <c r="Z1120" i="1"/>
  <c r="M1121" i="1"/>
  <c r="AB1121" i="1" s="1"/>
  <c r="V1122" i="1"/>
  <c r="S1123" i="1"/>
  <c r="AB1123" i="1" s="1"/>
  <c r="P1124" i="1"/>
  <c r="AB1124" i="1" s="1"/>
  <c r="Z1124" i="1"/>
  <c r="M1125" i="1"/>
  <c r="AB1125" i="1" s="1"/>
  <c r="V1126" i="1"/>
  <c r="S1127" i="1"/>
  <c r="AB1127" i="1" s="1"/>
  <c r="P1128" i="1"/>
  <c r="AB1128" i="1" s="1"/>
  <c r="Z1128" i="1"/>
  <c r="M1129" i="1"/>
  <c r="AB1129" i="1" s="1"/>
  <c r="V1130" i="1"/>
  <c r="S1131" i="1"/>
  <c r="AB1131" i="1" s="1"/>
  <c r="P1132" i="1"/>
  <c r="AB1132" i="1" s="1"/>
  <c r="Z1132" i="1"/>
  <c r="M1133" i="1"/>
  <c r="AB1133" i="1" s="1"/>
  <c r="V1134" i="1"/>
  <c r="S1135" i="1"/>
  <c r="AB1135" i="1" s="1"/>
  <c r="P1136" i="1"/>
  <c r="AB1136" i="1" s="1"/>
  <c r="Z1136" i="1"/>
  <c r="M1137" i="1"/>
  <c r="AB1137" i="1" s="1"/>
  <c r="V1138" i="1"/>
  <c r="S1139" i="1"/>
  <c r="AB1139" i="1" s="1"/>
  <c r="P1140" i="1"/>
  <c r="AB1140" i="1" s="1"/>
  <c r="Z1140" i="1"/>
  <c r="M1141" i="1"/>
  <c r="AB1141" i="1" s="1"/>
  <c r="V1142" i="1"/>
  <c r="S1143" i="1"/>
  <c r="AB1143" i="1" s="1"/>
  <c r="P1144" i="1"/>
  <c r="AB1144" i="1" s="1"/>
  <c r="Z1144" i="1"/>
  <c r="M1145" i="1"/>
  <c r="AB1145" i="1" s="1"/>
  <c r="V1146" i="1"/>
  <c r="S1147" i="1"/>
  <c r="AB1147" i="1" s="1"/>
  <c r="P1148" i="1"/>
  <c r="AB1148" i="1" s="1"/>
  <c r="Z1148" i="1"/>
  <c r="M1149" i="1"/>
  <c r="AB1149" i="1" s="1"/>
  <c r="V1150" i="1"/>
  <c r="S1151" i="1"/>
  <c r="AB1151" i="1" s="1"/>
  <c r="P1152" i="1"/>
  <c r="AB1152" i="1" s="1"/>
  <c r="Z1152" i="1"/>
  <c r="M1153" i="1"/>
  <c r="AB1153" i="1" s="1"/>
  <c r="V1154" i="1"/>
  <c r="S1155" i="1"/>
  <c r="AB1155" i="1" s="1"/>
  <c r="P1156" i="1"/>
  <c r="AB1156" i="1" s="1"/>
  <c r="Z1156" i="1"/>
  <c r="M1157" i="1"/>
  <c r="AB1157" i="1" s="1"/>
  <c r="V1158" i="1"/>
  <c r="S1159" i="1"/>
  <c r="AB1159" i="1" s="1"/>
  <c r="P1160" i="1"/>
  <c r="AB1160" i="1" s="1"/>
  <c r="Z1160" i="1"/>
  <c r="M1161" i="1"/>
  <c r="AB1161" i="1" s="1"/>
  <c r="V1162" i="1"/>
  <c r="S1163" i="1"/>
  <c r="AB1163" i="1" s="1"/>
  <c r="P1164" i="1"/>
  <c r="AB1164" i="1" s="1"/>
  <c r="Z1164" i="1"/>
  <c r="M1165" i="1"/>
  <c r="AB1165" i="1" s="1"/>
  <c r="V1166" i="1"/>
  <c r="S1167" i="1"/>
  <c r="AB1167" i="1" s="1"/>
  <c r="P1168" i="1"/>
  <c r="AB1168" i="1" s="1"/>
  <c r="Z1168" i="1"/>
  <c r="M1169" i="1"/>
  <c r="AB1169" i="1" s="1"/>
  <c r="V1170" i="1"/>
  <c r="S1171" i="1"/>
  <c r="AB1171" i="1" s="1"/>
  <c r="P1172" i="1"/>
  <c r="AB1172" i="1" s="1"/>
  <c r="Z1172" i="1"/>
  <c r="M1173" i="1"/>
  <c r="AB1173" i="1" s="1"/>
  <c r="V1174" i="1"/>
  <c r="S1175" i="1"/>
  <c r="AB1175" i="1" s="1"/>
  <c r="P1176" i="1"/>
  <c r="AB1176" i="1" s="1"/>
  <c r="Z1176" i="1"/>
  <c r="M1177" i="1"/>
  <c r="AB1177" i="1" s="1"/>
  <c r="V1178" i="1"/>
  <c r="S1179" i="1"/>
  <c r="AB1179" i="1" s="1"/>
  <c r="P1180" i="1"/>
  <c r="AB1180" i="1" s="1"/>
  <c r="Z1180" i="1"/>
  <c r="M1181" i="1"/>
  <c r="AB1181" i="1" s="1"/>
  <c r="V1182" i="1"/>
  <c r="S1183" i="1"/>
  <c r="AB1183" i="1" s="1"/>
  <c r="P1184" i="1"/>
  <c r="AB1184" i="1" s="1"/>
  <c r="Z1184" i="1"/>
  <c r="M1185" i="1"/>
  <c r="AB1185" i="1" s="1"/>
  <c r="V1186" i="1"/>
  <c r="S1187" i="1"/>
  <c r="AB1187" i="1" s="1"/>
  <c r="P1188" i="1"/>
  <c r="AB1188" i="1" s="1"/>
  <c r="Z1188" i="1"/>
  <c r="M1189" i="1"/>
  <c r="AB1189" i="1" s="1"/>
  <c r="V1190" i="1"/>
  <c r="S1191" i="1"/>
  <c r="AB1191" i="1" s="1"/>
  <c r="P1192" i="1"/>
  <c r="AB1192" i="1" s="1"/>
  <c r="Z1192" i="1"/>
  <c r="M1193" i="1"/>
  <c r="AB1193" i="1" s="1"/>
  <c r="V1194" i="1"/>
  <c r="S1195" i="1"/>
  <c r="AB1195" i="1" s="1"/>
  <c r="P1196" i="1"/>
  <c r="AB1196" i="1" s="1"/>
  <c r="Z1196" i="1"/>
  <c r="M1197" i="1"/>
  <c r="AB1197" i="1" s="1"/>
  <c r="V1198" i="1"/>
  <c r="S1199" i="1"/>
  <c r="AB1199" i="1" s="1"/>
  <c r="P1200" i="1"/>
  <c r="AB1200" i="1" s="1"/>
  <c r="Z1200" i="1"/>
  <c r="M1201" i="1"/>
  <c r="AB1201" i="1" s="1"/>
  <c r="V1202" i="1"/>
  <c r="S1203" i="1"/>
  <c r="AB1203" i="1" s="1"/>
  <c r="P1204" i="1"/>
  <c r="AB1204" i="1" s="1"/>
  <c r="Z1204" i="1"/>
  <c r="M1205" i="1"/>
  <c r="AB1205" i="1" s="1"/>
  <c r="V1206" i="1"/>
  <c r="S1207" i="1"/>
  <c r="AB1207" i="1" s="1"/>
  <c r="P1208" i="1"/>
  <c r="AB1208" i="1" s="1"/>
  <c r="Z1208" i="1"/>
  <c r="M1209" i="1"/>
  <c r="AB1209" i="1" s="1"/>
  <c r="V1210" i="1"/>
  <c r="S1211" i="1"/>
  <c r="AB1211" i="1" s="1"/>
  <c r="P1212" i="1"/>
  <c r="AB1212" i="1" s="1"/>
  <c r="Z1212" i="1"/>
  <c r="M1213" i="1"/>
  <c r="AB1213" i="1" s="1"/>
  <c r="V1214" i="1"/>
  <c r="S1215" i="1"/>
  <c r="AB1215" i="1" s="1"/>
  <c r="P1216" i="1"/>
  <c r="AB1216" i="1" s="1"/>
  <c r="Z1216" i="1"/>
  <c r="M1217" i="1"/>
  <c r="AB1217" i="1" s="1"/>
  <c r="V1218" i="1"/>
  <c r="S1219" i="1"/>
  <c r="AB1219" i="1" s="1"/>
  <c r="P1220" i="1"/>
  <c r="AB1220" i="1" s="1"/>
  <c r="Z1220" i="1"/>
  <c r="M1221" i="1"/>
  <c r="AB1221" i="1" s="1"/>
  <c r="V1222" i="1"/>
  <c r="S1223" i="1"/>
  <c r="AB1223" i="1" s="1"/>
  <c r="P1224" i="1"/>
  <c r="AB1224" i="1" s="1"/>
  <c r="Z1224" i="1"/>
  <c r="M1225" i="1"/>
  <c r="AB1225" i="1" s="1"/>
  <c r="V1226" i="1"/>
  <c r="S1227" i="1"/>
  <c r="AB1227" i="1" s="1"/>
  <c r="P1228" i="1"/>
  <c r="AB1228" i="1" s="1"/>
  <c r="Z1228" i="1"/>
  <c r="M1229" i="1"/>
  <c r="AB1229" i="1" s="1"/>
  <c r="V1230" i="1"/>
  <c r="S1231" i="1"/>
  <c r="AB1231" i="1" s="1"/>
  <c r="P1232" i="1"/>
  <c r="AB1232" i="1" s="1"/>
  <c r="Z1232" i="1"/>
  <c r="M1233" i="1"/>
  <c r="AB1233" i="1" s="1"/>
  <c r="V1234" i="1"/>
  <c r="S1235" i="1"/>
  <c r="AB1235" i="1" s="1"/>
  <c r="P1236" i="1"/>
  <c r="AB1236" i="1" s="1"/>
  <c r="Z1236" i="1"/>
  <c r="M1237" i="1"/>
  <c r="AB1237" i="1" s="1"/>
  <c r="V1238" i="1"/>
  <c r="S1239" i="1"/>
  <c r="AB1239" i="1" s="1"/>
  <c r="P1240" i="1"/>
  <c r="AB1240" i="1" s="1"/>
  <c r="Z1240" i="1"/>
  <c r="M1241" i="1"/>
  <c r="AB1241" i="1" s="1"/>
  <c r="V1242" i="1"/>
  <c r="S1243" i="1"/>
  <c r="AB1243" i="1" s="1"/>
  <c r="P1244" i="1"/>
  <c r="AB1244" i="1" s="1"/>
  <c r="Z1244" i="1"/>
  <c r="M1245" i="1"/>
  <c r="AB1245" i="1" s="1"/>
  <c r="V1246" i="1"/>
  <c r="S1247" i="1"/>
  <c r="AB1247" i="1" s="1"/>
  <c r="P1248" i="1"/>
  <c r="AB1248" i="1" s="1"/>
  <c r="Z1248" i="1"/>
  <c r="M1249" i="1"/>
  <c r="AB1249" i="1" s="1"/>
  <c r="V1250" i="1"/>
  <c r="S1251" i="1"/>
  <c r="AB1251" i="1" s="1"/>
  <c r="P1252" i="1"/>
  <c r="AB1252" i="1" s="1"/>
  <c r="Z1252" i="1"/>
  <c r="M1253" i="1"/>
  <c r="AB1253" i="1" s="1"/>
  <c r="V1254" i="1"/>
  <c r="S1255" i="1"/>
  <c r="AB1255" i="1" s="1"/>
  <c r="P1256" i="1"/>
  <c r="AB1256" i="1" s="1"/>
  <c r="Z1256" i="1"/>
  <c r="M1257" i="1"/>
  <c r="AB1257" i="1" s="1"/>
  <c r="V1258" i="1"/>
  <c r="S1259" i="1"/>
  <c r="AB1259" i="1" s="1"/>
  <c r="P1260" i="1"/>
  <c r="AB1260" i="1" s="1"/>
  <c r="Z1260" i="1"/>
  <c r="M1261" i="1"/>
  <c r="AB1261" i="1" s="1"/>
  <c r="V1262" i="1"/>
  <c r="S1263" i="1"/>
  <c r="AB1263" i="1" s="1"/>
  <c r="P1264" i="1"/>
  <c r="AB1264" i="1" s="1"/>
  <c r="Z1264" i="1"/>
  <c r="M1265" i="1"/>
  <c r="AB1265" i="1" s="1"/>
  <c r="V1266" i="1"/>
  <c r="S1267" i="1"/>
  <c r="AB1267" i="1" s="1"/>
  <c r="P1268" i="1"/>
  <c r="AB1268" i="1" s="1"/>
  <c r="Z1268" i="1"/>
  <c r="M1269" i="1"/>
  <c r="AB1269" i="1" s="1"/>
  <c r="V1270" i="1"/>
  <c r="S1271" i="1"/>
  <c r="AB1271" i="1" s="1"/>
  <c r="P1272" i="1"/>
  <c r="AB1272" i="1" s="1"/>
  <c r="Z1272" i="1"/>
  <c r="M1273" i="1"/>
  <c r="AB1273" i="1" s="1"/>
  <c r="V1274" i="1"/>
  <c r="S1275" i="1"/>
  <c r="AB1275" i="1" s="1"/>
  <c r="P1276" i="1"/>
  <c r="AB1276" i="1" s="1"/>
  <c r="Z1276" i="1"/>
  <c r="M1277" i="1"/>
  <c r="AB1277" i="1" s="1"/>
  <c r="V1278" i="1"/>
  <c r="S1279" i="1"/>
  <c r="AB1279" i="1" s="1"/>
  <c r="P1280" i="1"/>
  <c r="AB1280" i="1" s="1"/>
  <c r="Z1280" i="1"/>
  <c r="M1281" i="1"/>
  <c r="AB1281" i="1" s="1"/>
  <c r="V1282" i="1"/>
  <c r="S1283" i="1"/>
  <c r="AB1283" i="1" s="1"/>
  <c r="P1284" i="1"/>
  <c r="AB1284" i="1" s="1"/>
  <c r="Z1284" i="1"/>
  <c r="M1285" i="1"/>
  <c r="AB1285" i="1" s="1"/>
  <c r="V1286" i="1"/>
  <c r="S1287" i="1"/>
  <c r="AB1287" i="1" s="1"/>
  <c r="P1288" i="1"/>
  <c r="AB1288" i="1" s="1"/>
  <c r="Z1288" i="1"/>
  <c r="M1289" i="1"/>
  <c r="AB1289" i="1" s="1"/>
  <c r="V1290" i="1"/>
  <c r="S1291" i="1"/>
  <c r="AB1291" i="1" s="1"/>
  <c r="P1292" i="1"/>
  <c r="AB1292" i="1" s="1"/>
  <c r="Z1292" i="1"/>
  <c r="M1293" i="1"/>
  <c r="AB1293" i="1" s="1"/>
  <c r="V1294" i="1"/>
  <c r="S1295" i="1"/>
  <c r="AB1295" i="1" s="1"/>
  <c r="P1296" i="1"/>
  <c r="AB1296" i="1" s="1"/>
  <c r="Z1296" i="1"/>
  <c r="M1297" i="1"/>
  <c r="AB1297" i="1" s="1"/>
  <c r="V1298" i="1"/>
  <c r="S1299" i="1"/>
  <c r="AB1299" i="1" s="1"/>
  <c r="P1300" i="1"/>
  <c r="AB1300" i="1" s="1"/>
  <c r="Z1300" i="1"/>
  <c r="M1301" i="1"/>
  <c r="AB1301" i="1" s="1"/>
  <c r="V1302" i="1"/>
  <c r="S1303" i="1"/>
  <c r="AB1303" i="1" s="1"/>
  <c r="P1304" i="1"/>
  <c r="AB1304" i="1" s="1"/>
  <c r="Z1304" i="1"/>
  <c r="M1305" i="1"/>
  <c r="AB1305" i="1" s="1"/>
  <c r="V1306" i="1"/>
  <c r="S1307" i="1"/>
  <c r="AB1307" i="1" s="1"/>
  <c r="P1308" i="1"/>
  <c r="AB1308" i="1" s="1"/>
  <c r="Z1308" i="1"/>
  <c r="M1309" i="1"/>
  <c r="AB1309" i="1" s="1"/>
  <c r="V1310" i="1"/>
  <c r="S1311" i="1"/>
  <c r="AB1311" i="1" s="1"/>
  <c r="P1312" i="1"/>
  <c r="AB1312" i="1" s="1"/>
  <c r="Z1312" i="1"/>
  <c r="M1313" i="1"/>
  <c r="AB1313" i="1" s="1"/>
  <c r="V1314" i="1"/>
  <c r="S1315" i="1"/>
  <c r="AB1315" i="1" s="1"/>
  <c r="P1316" i="1"/>
  <c r="AB1316" i="1" s="1"/>
  <c r="Z1316" i="1"/>
  <c r="M1317" i="1"/>
  <c r="AB1317" i="1" s="1"/>
  <c r="V1318" i="1"/>
  <c r="S1319" i="1"/>
  <c r="AB1319" i="1" s="1"/>
  <c r="P1320" i="1"/>
  <c r="AB1320" i="1" s="1"/>
  <c r="Z1320" i="1"/>
  <c r="M1321" i="1"/>
  <c r="AB1321" i="1" s="1"/>
  <c r="V1322" i="1"/>
  <c r="S1323" i="1"/>
  <c r="AB1323" i="1" s="1"/>
  <c r="P1324" i="1"/>
  <c r="AB1324" i="1" s="1"/>
  <c r="Z1324" i="1"/>
  <c r="M1325" i="1"/>
  <c r="AB1325" i="1" s="1"/>
  <c r="V1326" i="1"/>
  <c r="S1327" i="1"/>
  <c r="AB1327" i="1" s="1"/>
  <c r="P1328" i="1"/>
  <c r="AB1328" i="1" s="1"/>
  <c r="Z1328" i="1"/>
  <c r="M1329" i="1"/>
  <c r="AB1329" i="1" s="1"/>
  <c r="V1330" i="1"/>
  <c r="S1331" i="1"/>
  <c r="AB1331" i="1" s="1"/>
  <c r="P1332" i="1"/>
  <c r="AB1332" i="1" s="1"/>
  <c r="Z1332" i="1"/>
  <c r="M1333" i="1"/>
  <c r="AB1333" i="1" s="1"/>
  <c r="V1334" i="1"/>
  <c r="S1335" i="1"/>
  <c r="AB1335" i="1" s="1"/>
  <c r="P1336" i="1"/>
  <c r="AB1336" i="1" s="1"/>
  <c r="Z1336" i="1"/>
  <c r="M1337" i="1"/>
  <c r="AB1337" i="1" s="1"/>
  <c r="V1338" i="1"/>
  <c r="S1339" i="1"/>
  <c r="AB1339" i="1" s="1"/>
  <c r="P1340" i="1"/>
  <c r="AB1340" i="1" s="1"/>
  <c r="Z1340" i="1"/>
  <c r="M1341" i="1"/>
  <c r="AB1341" i="1" s="1"/>
  <c r="V1342" i="1"/>
  <c r="S1343" i="1"/>
  <c r="AB1343" i="1" s="1"/>
  <c r="P1344" i="1"/>
  <c r="AB1344" i="1" s="1"/>
  <c r="Z1344" i="1"/>
  <c r="M1345" i="1"/>
  <c r="AB1345" i="1" s="1"/>
  <c r="V1346" i="1"/>
  <c r="S1347" i="1"/>
  <c r="AB1347" i="1" s="1"/>
  <c r="P1348" i="1"/>
  <c r="AB1348" i="1" s="1"/>
  <c r="Z1348" i="1"/>
  <c r="M1349" i="1"/>
  <c r="AB1349" i="1" s="1"/>
  <c r="V1350" i="1"/>
  <c r="S1351" i="1"/>
  <c r="AB1351" i="1" s="1"/>
  <c r="P1352" i="1"/>
  <c r="AB1352" i="1" s="1"/>
  <c r="Z1352" i="1"/>
  <c r="M1353" i="1"/>
  <c r="AB1353" i="1" s="1"/>
  <c r="V1354" i="1"/>
  <c r="S1355" i="1"/>
  <c r="AB1355" i="1" s="1"/>
  <c r="P1356" i="1"/>
  <c r="AB1356" i="1" s="1"/>
  <c r="Z1356" i="1"/>
  <c r="M1357" i="1"/>
  <c r="AB1357" i="1" s="1"/>
  <c r="V1358" i="1"/>
  <c r="S1359" i="1"/>
  <c r="AB1359" i="1" s="1"/>
  <c r="P1360" i="1"/>
  <c r="AB1360" i="1" s="1"/>
  <c r="Z1360" i="1"/>
  <c r="M1361" i="1"/>
  <c r="AB1361" i="1" s="1"/>
  <c r="V1362" i="1"/>
  <c r="S1363" i="1"/>
  <c r="AB1363" i="1" s="1"/>
  <c r="P1364" i="1"/>
  <c r="AB1364" i="1" s="1"/>
  <c r="Z1364" i="1"/>
  <c r="M1365" i="1"/>
  <c r="AB1365" i="1" s="1"/>
  <c r="V1366" i="1"/>
  <c r="S1367" i="1"/>
  <c r="AB1367" i="1" s="1"/>
  <c r="P1368" i="1"/>
  <c r="AB1368" i="1" s="1"/>
  <c r="Z1368" i="1"/>
  <c r="M1369" i="1"/>
  <c r="AB1369" i="1" s="1"/>
  <c r="V1370" i="1"/>
  <c r="S1371" i="1"/>
  <c r="AB1371" i="1" s="1"/>
  <c r="P1372" i="1"/>
  <c r="AB1372" i="1" s="1"/>
  <c r="Z1372" i="1"/>
  <c r="M1373" i="1"/>
  <c r="AB1373" i="1" s="1"/>
  <c r="V1374" i="1"/>
  <c r="S1375" i="1"/>
  <c r="AB1375" i="1" s="1"/>
  <c r="P1376" i="1"/>
  <c r="AB1376" i="1" s="1"/>
  <c r="Z1376" i="1"/>
  <c r="M1377" i="1"/>
  <c r="AB1377" i="1" s="1"/>
  <c r="V1378" i="1"/>
  <c r="S1379" i="1"/>
  <c r="AB1379" i="1" s="1"/>
  <c r="P1380" i="1"/>
  <c r="AB1380" i="1" s="1"/>
  <c r="Z1380" i="1"/>
  <c r="M1381" i="1"/>
  <c r="AB1381" i="1" s="1"/>
  <c r="V1382" i="1"/>
  <c r="S1383" i="1"/>
  <c r="AB1383" i="1" s="1"/>
  <c r="P1384" i="1"/>
  <c r="AB1384" i="1" s="1"/>
  <c r="Z1384" i="1"/>
  <c r="M1385" i="1"/>
  <c r="AB1385" i="1" s="1"/>
  <c r="V1386" i="1"/>
  <c r="S1387" i="1"/>
  <c r="AB1387" i="1" s="1"/>
  <c r="P1388" i="1"/>
  <c r="AB1388" i="1" s="1"/>
  <c r="Z1388" i="1"/>
  <c r="M1389" i="1"/>
  <c r="AB1389" i="1" s="1"/>
  <c r="V1390" i="1"/>
  <c r="S1391" i="1"/>
  <c r="AB1391" i="1" s="1"/>
  <c r="P1392" i="1"/>
  <c r="AB1392" i="1" s="1"/>
  <c r="Z1392" i="1"/>
  <c r="M1393" i="1"/>
  <c r="AB1393" i="1" s="1"/>
  <c r="V1394" i="1"/>
  <c r="S1395" i="1"/>
  <c r="AB1395" i="1" s="1"/>
  <c r="P1396" i="1"/>
  <c r="AB1396" i="1" s="1"/>
  <c r="Z1396" i="1"/>
  <c r="M1397" i="1"/>
  <c r="AB1397" i="1" s="1"/>
  <c r="V1398" i="1"/>
  <c r="S1399" i="1"/>
  <c r="AB1399" i="1" s="1"/>
  <c r="P1400" i="1"/>
  <c r="AB1400" i="1" s="1"/>
  <c r="Z1400" i="1"/>
  <c r="M1401" i="1"/>
  <c r="AB1401" i="1" s="1"/>
  <c r="V1402" i="1"/>
  <c r="S1403" i="1"/>
  <c r="AB1403" i="1" s="1"/>
  <c r="P1404" i="1"/>
  <c r="AB1404" i="1" s="1"/>
  <c r="Z1404" i="1"/>
  <c r="M1405" i="1"/>
  <c r="AB1405" i="1" s="1"/>
  <c r="V1406" i="1"/>
  <c r="S1407" i="1"/>
  <c r="AB1407" i="1" s="1"/>
  <c r="P1408" i="1"/>
  <c r="AB1408" i="1" s="1"/>
  <c r="Z1408" i="1"/>
  <c r="M1409" i="1"/>
  <c r="AB1409" i="1" s="1"/>
  <c r="V1410" i="1"/>
  <c r="S1411" i="1"/>
  <c r="AB1411" i="1" s="1"/>
  <c r="P1412" i="1"/>
  <c r="AB1412" i="1" s="1"/>
  <c r="Z1412" i="1"/>
  <c r="M1413" i="1"/>
  <c r="AB1413" i="1" s="1"/>
  <c r="V1414" i="1"/>
  <c r="S1415" i="1"/>
  <c r="AB1415" i="1" s="1"/>
  <c r="P1416" i="1"/>
  <c r="AB1416" i="1" s="1"/>
  <c r="Z1416" i="1"/>
  <c r="M1417" i="1"/>
  <c r="AB1417" i="1" s="1"/>
  <c r="V1418" i="1"/>
  <c r="S1419" i="1"/>
  <c r="AB1419" i="1" s="1"/>
  <c r="P1420" i="1"/>
  <c r="AB1420" i="1" s="1"/>
  <c r="Z1420" i="1"/>
  <c r="M1421" i="1"/>
  <c r="AB1421" i="1" s="1"/>
  <c r="V1422" i="1"/>
  <c r="S1423" i="1"/>
  <c r="AB1423" i="1" s="1"/>
  <c r="P1424" i="1"/>
  <c r="AB1424" i="1" s="1"/>
  <c r="Z1424" i="1"/>
  <c r="M1425" i="1"/>
  <c r="AB1425" i="1" s="1"/>
  <c r="V1426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AB2227" i="1"/>
  <c r="AB2228" i="1"/>
  <c r="AB2231" i="1"/>
  <c r="AB2232" i="1"/>
  <c r="AB2235" i="1"/>
  <c r="AB2236" i="1"/>
  <c r="AB2239" i="1"/>
  <c r="AB2240" i="1"/>
  <c r="AB2243" i="1"/>
  <c r="AB2244" i="1"/>
  <c r="AB2247" i="1"/>
  <c r="AB2248" i="1"/>
  <c r="AB2251" i="1"/>
  <c r="AB2252" i="1"/>
  <c r="AB2255" i="1"/>
  <c r="AB2256" i="1"/>
  <c r="AB2259" i="1"/>
  <c r="AB2260" i="1"/>
  <c r="AB2263" i="1"/>
  <c r="AB2264" i="1"/>
  <c r="AB2267" i="1"/>
  <c r="AB2268" i="1"/>
  <c r="AB2271" i="1"/>
  <c r="AB2272" i="1"/>
  <c r="AB2275" i="1"/>
  <c r="AB2276" i="1"/>
  <c r="AB2279" i="1"/>
  <c r="AB2280" i="1"/>
  <c r="AB2283" i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S1069" i="1"/>
  <c r="AB1069" i="1" s="1"/>
  <c r="AB1070" i="1"/>
  <c r="S1073" i="1"/>
  <c r="AB1073" i="1" s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S2482" i="1"/>
  <c r="AB2482" i="1" s="1"/>
  <c r="P2483" i="1"/>
  <c r="AB2483" i="1" s="1"/>
  <c r="Z2483" i="1"/>
  <c r="M2484" i="1"/>
  <c r="AB2484" i="1" s="1"/>
  <c r="V2485" i="1"/>
  <c r="S2486" i="1"/>
  <c r="AB2486" i="1" s="1"/>
  <c r="P2487" i="1"/>
  <c r="Z2487" i="1"/>
  <c r="AB2487" i="1" s="1"/>
  <c r="M2488" i="1"/>
  <c r="AB2488" i="1" s="1"/>
  <c r="V2489" i="1"/>
  <c r="S2490" i="1"/>
  <c r="AB2490" i="1" s="1"/>
  <c r="P2491" i="1"/>
  <c r="Z2491" i="1"/>
  <c r="AB2491" i="1" s="1"/>
  <c r="M2492" i="1"/>
  <c r="AB2492" i="1" s="1"/>
  <c r="V2493" i="1"/>
  <c r="S2494" i="1"/>
  <c r="AB2494" i="1" s="1"/>
  <c r="P2495" i="1"/>
  <c r="Z2495" i="1"/>
  <c r="AB2495" i="1" s="1"/>
  <c r="M2496" i="1"/>
  <c r="AB2496" i="1" s="1"/>
  <c r="V2497" i="1"/>
  <c r="S2498" i="1"/>
  <c r="AB2498" i="1" s="1"/>
  <c r="P2499" i="1"/>
  <c r="Z2499" i="1"/>
  <c r="AB2499" i="1" s="1"/>
  <c r="M2500" i="1"/>
  <c r="AB2500" i="1" s="1"/>
  <c r="V2501" i="1"/>
  <c r="S2502" i="1"/>
  <c r="AB2502" i="1" s="1"/>
  <c r="P2503" i="1"/>
  <c r="Z2503" i="1"/>
  <c r="AB2503" i="1" s="1"/>
  <c r="M2504" i="1"/>
  <c r="AB2504" i="1" s="1"/>
  <c r="V2505" i="1"/>
  <c r="S2506" i="1"/>
  <c r="AB2506" i="1" s="1"/>
  <c r="P2507" i="1"/>
  <c r="Z2507" i="1"/>
  <c r="AB2507" i="1" s="1"/>
  <c r="M2508" i="1"/>
  <c r="AB2508" i="1" s="1"/>
  <c r="V2509" i="1"/>
  <c r="S2510" i="1"/>
  <c r="AB2510" i="1" s="1"/>
  <c r="P2511" i="1"/>
  <c r="Z2511" i="1"/>
  <c r="AB2511" i="1" s="1"/>
  <c r="M2512" i="1"/>
  <c r="AB2512" i="1" s="1"/>
  <c r="V2513" i="1"/>
  <c r="S2514" i="1"/>
  <c r="AB2514" i="1" s="1"/>
  <c r="P2515" i="1"/>
  <c r="Z2515" i="1"/>
  <c r="AB2515" i="1" s="1"/>
  <c r="M2516" i="1"/>
  <c r="AB2516" i="1" s="1"/>
  <c r="V2517" i="1"/>
  <c r="S2518" i="1"/>
  <c r="AB2518" i="1" s="1"/>
  <c r="P2519" i="1"/>
  <c r="Z2519" i="1"/>
  <c r="AB2519" i="1" s="1"/>
  <c r="M2520" i="1"/>
  <c r="AB2520" i="1" s="1"/>
  <c r="V2521" i="1"/>
  <c r="S2522" i="1"/>
  <c r="AB2522" i="1" s="1"/>
  <c r="P2523" i="1"/>
  <c r="Z2523" i="1"/>
  <c r="AB2523" i="1" s="1"/>
  <c r="M2524" i="1"/>
  <c r="AB2524" i="1" s="1"/>
  <c r="V2525" i="1"/>
  <c r="S2526" i="1"/>
  <c r="AB2526" i="1" s="1"/>
  <c r="P2527" i="1"/>
  <c r="Z2527" i="1"/>
  <c r="AB2527" i="1" s="1"/>
  <c r="M2528" i="1"/>
  <c r="AB2528" i="1" s="1"/>
  <c r="V2529" i="1"/>
  <c r="S2530" i="1"/>
  <c r="AB2530" i="1" s="1"/>
  <c r="P2531" i="1"/>
  <c r="Z2531" i="1"/>
  <c r="AB2531" i="1" s="1"/>
  <c r="M2532" i="1"/>
  <c r="AB2532" i="1" s="1"/>
  <c r="V2533" i="1"/>
  <c r="S2534" i="1"/>
  <c r="AB2534" i="1" s="1"/>
  <c r="P2535" i="1"/>
  <c r="Z2535" i="1"/>
  <c r="AB2535" i="1" s="1"/>
  <c r="M2536" i="1"/>
  <c r="AB2536" i="1" s="1"/>
  <c r="V2537" i="1"/>
  <c r="S2538" i="1"/>
  <c r="AB2538" i="1" s="1"/>
  <c r="P2539" i="1"/>
  <c r="Z2539" i="1"/>
  <c r="AB2539" i="1" s="1"/>
  <c r="M2540" i="1"/>
  <c r="AB2540" i="1" s="1"/>
  <c r="V2541" i="1"/>
  <c r="S2542" i="1"/>
  <c r="AB2542" i="1" s="1"/>
  <c r="P2543" i="1"/>
  <c r="Z2543" i="1"/>
  <c r="AB2543" i="1" s="1"/>
  <c r="M2544" i="1"/>
  <c r="AB2544" i="1" s="1"/>
  <c r="V2545" i="1"/>
  <c r="S2546" i="1"/>
  <c r="AB2546" i="1" s="1"/>
  <c r="P2547" i="1"/>
  <c r="Z2547" i="1"/>
  <c r="AB2547" i="1" s="1"/>
  <c r="M2548" i="1"/>
  <c r="AB2548" i="1" s="1"/>
  <c r="V2549" i="1"/>
  <c r="S2550" i="1"/>
  <c r="AB2550" i="1" s="1"/>
  <c r="P2551" i="1"/>
  <c r="Z2551" i="1"/>
  <c r="AB2551" i="1" s="1"/>
  <c r="M2552" i="1"/>
  <c r="AB2552" i="1" s="1"/>
  <c r="V2553" i="1"/>
  <c r="S2554" i="1"/>
  <c r="AB2554" i="1" s="1"/>
  <c r="P2555" i="1"/>
  <c r="Z2555" i="1"/>
  <c r="AB2555" i="1" s="1"/>
  <c r="M2556" i="1"/>
  <c r="AB2556" i="1" s="1"/>
  <c r="V2557" i="1"/>
  <c r="S2558" i="1"/>
  <c r="AB2558" i="1" s="1"/>
  <c r="P2559" i="1"/>
  <c r="Z2559" i="1"/>
  <c r="AB2559" i="1" s="1"/>
  <c r="M2560" i="1"/>
  <c r="AB2560" i="1" s="1"/>
  <c r="V2561" i="1"/>
  <c r="S2562" i="1"/>
  <c r="AB2562" i="1" s="1"/>
  <c r="P2563" i="1"/>
  <c r="Z2563" i="1"/>
  <c r="AB2563" i="1" s="1"/>
  <c r="M2564" i="1"/>
  <c r="AB2564" i="1" s="1"/>
  <c r="V2565" i="1"/>
  <c r="S2566" i="1"/>
  <c r="AB2566" i="1" s="1"/>
  <c r="P2567" i="1"/>
  <c r="Z2567" i="1"/>
  <c r="AB2567" i="1" s="1"/>
  <c r="M2568" i="1"/>
  <c r="AB2568" i="1" s="1"/>
  <c r="V2569" i="1"/>
  <c r="S2570" i="1"/>
  <c r="AB2570" i="1" s="1"/>
  <c r="P2571" i="1"/>
  <c r="Z2571" i="1"/>
  <c r="AB2571" i="1" s="1"/>
  <c r="M2572" i="1"/>
  <c r="AB2572" i="1" s="1"/>
  <c r="V2573" i="1"/>
  <c r="S2574" i="1"/>
  <c r="AB2574" i="1" s="1"/>
  <c r="P2575" i="1"/>
  <c r="Z2575" i="1"/>
  <c r="AB2575" i="1" s="1"/>
  <c r="M2576" i="1"/>
  <c r="AB2576" i="1" s="1"/>
  <c r="V2577" i="1"/>
  <c r="S2578" i="1"/>
  <c r="AB2578" i="1" s="1"/>
  <c r="P2579" i="1"/>
  <c r="Z2579" i="1"/>
  <c r="AB2579" i="1" s="1"/>
  <c r="M2580" i="1"/>
  <c r="AB2580" i="1" s="1"/>
  <c r="V2581" i="1"/>
  <c r="S2582" i="1"/>
  <c r="AB2582" i="1" s="1"/>
  <c r="P2583" i="1"/>
  <c r="Z2583" i="1"/>
  <c r="AB2583" i="1" s="1"/>
  <c r="M2584" i="1"/>
  <c r="AB2584" i="1" s="1"/>
  <c r="V2585" i="1"/>
  <c r="S2586" i="1"/>
  <c r="AB2586" i="1" s="1"/>
  <c r="P2587" i="1"/>
  <c r="Z2587" i="1"/>
  <c r="AB2587" i="1" s="1"/>
  <c r="M2588" i="1"/>
  <c r="AB2588" i="1" s="1"/>
  <c r="V2589" i="1"/>
  <c r="S2590" i="1"/>
  <c r="AB2590" i="1" s="1"/>
  <c r="P2591" i="1"/>
  <c r="Z2591" i="1"/>
  <c r="AB2591" i="1" s="1"/>
  <c r="M2592" i="1"/>
  <c r="AB2592" i="1" s="1"/>
  <c r="V2593" i="1"/>
  <c r="S2594" i="1"/>
  <c r="AB2594" i="1" s="1"/>
  <c r="P2595" i="1"/>
  <c r="Z2595" i="1"/>
  <c r="AB2595" i="1" s="1"/>
  <c r="M2596" i="1"/>
  <c r="AB2596" i="1" s="1"/>
  <c r="V2597" i="1"/>
  <c r="S2598" i="1"/>
  <c r="AB2598" i="1" s="1"/>
  <c r="P2599" i="1"/>
  <c r="Z2599" i="1"/>
  <c r="AB2599" i="1" s="1"/>
  <c r="M2600" i="1"/>
  <c r="AB2600" i="1" s="1"/>
  <c r="V2601" i="1"/>
  <c r="S2602" i="1"/>
  <c r="AB2602" i="1" s="1"/>
  <c r="P2603" i="1"/>
  <c r="Z2603" i="1"/>
  <c r="AB2603" i="1" s="1"/>
  <c r="M2604" i="1"/>
  <c r="AB2604" i="1" s="1"/>
  <c r="V2605" i="1"/>
  <c r="S2606" i="1"/>
  <c r="AB2606" i="1" s="1"/>
  <c r="P2607" i="1"/>
  <c r="Z2607" i="1"/>
  <c r="AB2607" i="1" s="1"/>
  <c r="M2608" i="1"/>
  <c r="AB2608" i="1" s="1"/>
  <c r="V2609" i="1"/>
  <c r="S2610" i="1"/>
  <c r="AB2610" i="1" s="1"/>
  <c r="P2611" i="1"/>
  <c r="Z2611" i="1"/>
  <c r="AB2611" i="1" s="1"/>
  <c r="M2612" i="1"/>
  <c r="AB2612" i="1" s="1"/>
  <c r="V2613" i="1"/>
  <c r="S2614" i="1"/>
  <c r="AB2614" i="1" s="1"/>
  <c r="P2615" i="1"/>
  <c r="Z2615" i="1"/>
  <c r="AB2615" i="1" s="1"/>
  <c r="M2616" i="1"/>
  <c r="AB2616" i="1" s="1"/>
  <c r="V2617" i="1"/>
  <c r="S2618" i="1"/>
  <c r="AB2618" i="1" s="1"/>
  <c r="P2619" i="1"/>
  <c r="Z2619" i="1"/>
  <c r="AB2619" i="1" s="1"/>
  <c r="M2620" i="1"/>
  <c r="AB2620" i="1" s="1"/>
  <c r="V2621" i="1"/>
  <c r="S2622" i="1"/>
  <c r="AB2622" i="1" s="1"/>
  <c r="P2623" i="1"/>
  <c r="Z2623" i="1"/>
  <c r="AB2623" i="1" s="1"/>
  <c r="M2624" i="1"/>
  <c r="AB2624" i="1" s="1"/>
  <c r="V2625" i="1"/>
  <c r="S2626" i="1"/>
  <c r="AB2626" i="1" s="1"/>
  <c r="P2627" i="1"/>
  <c r="Z2627" i="1"/>
  <c r="AB2627" i="1" s="1"/>
  <c r="M2628" i="1"/>
  <c r="AB2628" i="1" s="1"/>
  <c r="V2629" i="1"/>
  <c r="S2630" i="1"/>
  <c r="AB2630" i="1" s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V2631" i="1"/>
  <c r="AB2631" i="1" s="1"/>
  <c r="S2632" i="1"/>
  <c r="AB2632" i="1" s="1"/>
  <c r="P2633" i="1"/>
  <c r="AB2633" i="1" s="1"/>
  <c r="Z2633" i="1"/>
  <c r="M2634" i="1"/>
  <c r="AB2634" i="1" s="1"/>
  <c r="V2635" i="1"/>
  <c r="AB2635" i="1" s="1"/>
  <c r="S2636" i="1"/>
  <c r="AB2636" i="1" s="1"/>
  <c r="P2637" i="1"/>
  <c r="AB2637" i="1" s="1"/>
  <c r="Z2637" i="1"/>
  <c r="M2638" i="1"/>
  <c r="AB2638" i="1" s="1"/>
  <c r="V2639" i="1"/>
  <c r="AB2639" i="1" s="1"/>
  <c r="S2640" i="1"/>
  <c r="AB2640" i="1" s="1"/>
  <c r="P2641" i="1"/>
  <c r="AB2641" i="1" s="1"/>
  <c r="Z2641" i="1"/>
  <c r="M2642" i="1"/>
  <c r="AB2642" i="1" s="1"/>
  <c r="V2643" i="1"/>
  <c r="AB2643" i="1" s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Z3026" i="1"/>
  <c r="M3027" i="1"/>
  <c r="AB3027" i="1" s="1"/>
  <c r="V3028" i="1"/>
  <c r="S3029" i="1"/>
  <c r="AB3029" i="1" s="1"/>
  <c r="P3030" i="1"/>
  <c r="AB3030" i="1" s="1"/>
  <c r="Z3030" i="1"/>
  <c r="M3031" i="1"/>
  <c r="AB3031" i="1" s="1"/>
  <c r="V3032" i="1"/>
  <c r="S3033" i="1"/>
  <c r="AB3033" i="1" s="1"/>
  <c r="P3034" i="1"/>
  <c r="Z3034" i="1"/>
  <c r="AB3034" i="1" s="1"/>
  <c r="M3035" i="1"/>
  <c r="AB3035" i="1" s="1"/>
  <c r="V3036" i="1"/>
  <c r="S3037" i="1"/>
  <c r="AB3037" i="1" s="1"/>
  <c r="P3038" i="1"/>
  <c r="Z3038" i="1"/>
  <c r="AB3038" i="1" s="1"/>
  <c r="M3039" i="1"/>
  <c r="AB3039" i="1" s="1"/>
  <c r="V3040" i="1"/>
  <c r="S3041" i="1"/>
  <c r="AB3041" i="1" s="1"/>
  <c r="P3042" i="1"/>
  <c r="Z3042" i="1"/>
  <c r="AB3042" i="1" s="1"/>
  <c r="M3043" i="1"/>
  <c r="AB3043" i="1" s="1"/>
  <c r="V3044" i="1"/>
  <c r="S3045" i="1"/>
  <c r="AB3045" i="1" s="1"/>
  <c r="P3046" i="1"/>
  <c r="Z3046" i="1"/>
  <c r="AB3046" i="1" s="1"/>
  <c r="M3047" i="1"/>
  <c r="AB3047" i="1" s="1"/>
  <c r="V3048" i="1"/>
  <c r="S3049" i="1"/>
  <c r="AB3049" i="1" s="1"/>
  <c r="P3050" i="1"/>
  <c r="Z3050" i="1"/>
  <c r="AB3050" i="1" s="1"/>
  <c r="M3051" i="1"/>
  <c r="AB3051" i="1" s="1"/>
  <c r="V3052" i="1"/>
  <c r="S3053" i="1"/>
  <c r="AB3053" i="1" s="1"/>
  <c r="P3054" i="1"/>
  <c r="Z3054" i="1"/>
  <c r="AB3054" i="1" s="1"/>
  <c r="M3055" i="1"/>
  <c r="AB3055" i="1" s="1"/>
  <c r="V3056" i="1"/>
  <c r="S3057" i="1"/>
  <c r="AB3057" i="1" s="1"/>
  <c r="P3058" i="1"/>
  <c r="Z3058" i="1"/>
  <c r="AB3058" i="1" s="1"/>
  <c r="M3059" i="1"/>
  <c r="AB3059" i="1" s="1"/>
  <c r="V3060" i="1"/>
  <c r="S3061" i="1"/>
  <c r="AB3061" i="1" s="1"/>
  <c r="P3062" i="1"/>
  <c r="Z3062" i="1"/>
  <c r="AB3062" i="1" s="1"/>
  <c r="M3063" i="1"/>
  <c r="AB3063" i="1" s="1"/>
  <c r="V3064" i="1"/>
  <c r="S3065" i="1"/>
  <c r="AB3065" i="1" s="1"/>
  <c r="P3066" i="1"/>
  <c r="Z3066" i="1"/>
  <c r="AB3066" i="1" s="1"/>
  <c r="M3067" i="1"/>
  <c r="AB3067" i="1" s="1"/>
  <c r="V3068" i="1"/>
  <c r="S3069" i="1"/>
  <c r="AB3069" i="1" s="1"/>
  <c r="P3070" i="1"/>
  <c r="Z3070" i="1"/>
  <c r="AB3070" i="1" s="1"/>
  <c r="M3071" i="1"/>
  <c r="AB3071" i="1" s="1"/>
  <c r="V3072" i="1"/>
  <c r="S3073" i="1"/>
  <c r="AB3073" i="1" s="1"/>
  <c r="P3074" i="1"/>
  <c r="Z3074" i="1"/>
  <c r="AB3074" i="1" s="1"/>
  <c r="M3075" i="1"/>
  <c r="AB3075" i="1" s="1"/>
  <c r="V3076" i="1"/>
  <c r="S3077" i="1"/>
  <c r="AB3077" i="1" s="1"/>
  <c r="P3078" i="1"/>
  <c r="Z3078" i="1"/>
  <c r="AB3078" i="1" s="1"/>
  <c r="M3079" i="1"/>
  <c r="AB3079" i="1" s="1"/>
  <c r="V3080" i="1"/>
  <c r="S3081" i="1"/>
  <c r="AB3081" i="1" s="1"/>
  <c r="P3082" i="1"/>
  <c r="Z3082" i="1"/>
  <c r="AB3082" i="1" s="1"/>
  <c r="M3083" i="1"/>
  <c r="AB3083" i="1" s="1"/>
  <c r="V3084" i="1"/>
  <c r="S3085" i="1"/>
  <c r="AB3085" i="1" s="1"/>
  <c r="P3086" i="1"/>
  <c r="Z3086" i="1"/>
  <c r="AB3086" i="1" s="1"/>
  <c r="M3087" i="1"/>
  <c r="AB3087" i="1" s="1"/>
  <c r="V3088" i="1"/>
  <c r="S3089" i="1"/>
  <c r="AB3089" i="1" s="1"/>
  <c r="P3090" i="1"/>
  <c r="Z3090" i="1"/>
  <c r="AB3090" i="1" s="1"/>
  <c r="M3091" i="1"/>
  <c r="AB3091" i="1" s="1"/>
  <c r="V3092" i="1"/>
  <c r="S3093" i="1"/>
  <c r="AB3093" i="1" s="1"/>
  <c r="P3094" i="1"/>
  <c r="Z3094" i="1"/>
  <c r="AB3094" i="1" s="1"/>
  <c r="M3095" i="1"/>
  <c r="AB3095" i="1" s="1"/>
  <c r="V3096" i="1"/>
  <c r="S3097" i="1"/>
  <c r="AB3097" i="1" s="1"/>
  <c r="P3098" i="1"/>
  <c r="Z3098" i="1"/>
  <c r="AB3098" i="1" s="1"/>
  <c r="M3099" i="1"/>
  <c r="AB3099" i="1" s="1"/>
  <c r="V3100" i="1"/>
  <c r="S3101" i="1"/>
  <c r="AB3101" i="1" s="1"/>
  <c r="P3102" i="1"/>
  <c r="Z3102" i="1"/>
  <c r="AB3102" i="1" s="1"/>
  <c r="M3103" i="1"/>
  <c r="AB3103" i="1" s="1"/>
  <c r="V3104" i="1"/>
  <c r="S3105" i="1"/>
  <c r="AB3105" i="1" s="1"/>
  <c r="P3106" i="1"/>
  <c r="Z3106" i="1"/>
  <c r="AB3106" i="1" s="1"/>
  <c r="M3107" i="1"/>
  <c r="AB3107" i="1" s="1"/>
  <c r="V3108" i="1"/>
  <c r="S3109" i="1"/>
  <c r="AB3109" i="1" s="1"/>
  <c r="P3110" i="1"/>
  <c r="Z3110" i="1"/>
  <c r="AB3110" i="1" s="1"/>
  <c r="M3111" i="1"/>
  <c r="AB3111" i="1" s="1"/>
  <c r="V3112" i="1"/>
  <c r="S3113" i="1"/>
  <c r="AB3113" i="1" s="1"/>
  <c r="P3114" i="1"/>
  <c r="Z3114" i="1"/>
  <c r="AB3114" i="1" s="1"/>
  <c r="M3115" i="1"/>
  <c r="AB3115" i="1" s="1"/>
  <c r="V3116" i="1"/>
  <c r="S3117" i="1"/>
  <c r="AB3117" i="1" s="1"/>
  <c r="P3118" i="1"/>
  <c r="Z3118" i="1"/>
  <c r="AB3118" i="1" s="1"/>
  <c r="M3119" i="1"/>
  <c r="AB3119" i="1" s="1"/>
  <c r="V3120" i="1"/>
  <c r="S3121" i="1"/>
  <c r="AB3121" i="1" s="1"/>
  <c r="P3122" i="1"/>
  <c r="Z3122" i="1"/>
  <c r="AB3122" i="1" s="1"/>
  <c r="M3123" i="1"/>
  <c r="AB3123" i="1" s="1"/>
  <c r="V3124" i="1"/>
  <c r="S3125" i="1"/>
  <c r="AB3125" i="1" s="1"/>
  <c r="P3126" i="1"/>
  <c r="Z3126" i="1"/>
  <c r="AB3126" i="1" s="1"/>
  <c r="M3127" i="1"/>
  <c r="AB3127" i="1" s="1"/>
  <c r="V3128" i="1"/>
  <c r="S3129" i="1"/>
  <c r="AB3129" i="1" s="1"/>
  <c r="P3130" i="1"/>
  <c r="Z3130" i="1"/>
  <c r="AB3130" i="1" s="1"/>
  <c r="M3131" i="1"/>
  <c r="AB3131" i="1" s="1"/>
  <c r="V3132" i="1"/>
  <c r="S3133" i="1"/>
  <c r="AB3133" i="1" s="1"/>
  <c r="P3134" i="1"/>
  <c r="Z3134" i="1"/>
  <c r="AB3134" i="1" s="1"/>
  <c r="M3135" i="1"/>
  <c r="AB3135" i="1" s="1"/>
  <c r="V3136" i="1"/>
  <c r="S3137" i="1"/>
  <c r="AB3137" i="1" s="1"/>
  <c r="P3138" i="1"/>
  <c r="Z3138" i="1"/>
  <c r="AB3138" i="1" s="1"/>
  <c r="M3139" i="1"/>
  <c r="AB3139" i="1" s="1"/>
  <c r="V3140" i="1"/>
  <c r="S3141" i="1"/>
  <c r="AB3141" i="1" s="1"/>
  <c r="P3142" i="1"/>
  <c r="Z3142" i="1"/>
  <c r="AB3142" i="1" s="1"/>
  <c r="M3143" i="1"/>
  <c r="AB3143" i="1" s="1"/>
  <c r="V3144" i="1"/>
  <c r="S3145" i="1"/>
  <c r="AB3145" i="1" s="1"/>
  <c r="P3146" i="1"/>
  <c r="Z3146" i="1"/>
  <c r="AB3146" i="1" s="1"/>
  <c r="M3147" i="1"/>
  <c r="AB3147" i="1" s="1"/>
  <c r="V3148" i="1"/>
  <c r="S3149" i="1"/>
  <c r="AB3149" i="1" s="1"/>
  <c r="P3150" i="1"/>
  <c r="Z3150" i="1"/>
  <c r="AB3150" i="1" s="1"/>
  <c r="M3151" i="1"/>
  <c r="AB3151" i="1" s="1"/>
  <c r="V3152" i="1"/>
  <c r="S3153" i="1"/>
  <c r="AB3153" i="1" s="1"/>
  <c r="P3154" i="1"/>
  <c r="Z3154" i="1"/>
  <c r="AB3154" i="1" s="1"/>
  <c r="M3155" i="1"/>
  <c r="AB3155" i="1" s="1"/>
  <c r="V3156" i="1"/>
  <c r="S3157" i="1"/>
  <c r="AB3157" i="1" s="1"/>
  <c r="P3158" i="1"/>
  <c r="Z3158" i="1"/>
  <c r="AB3158" i="1" s="1"/>
  <c r="M3159" i="1"/>
  <c r="AB3159" i="1" s="1"/>
  <c r="V3160" i="1"/>
  <c r="S3161" i="1"/>
  <c r="AB3161" i="1" s="1"/>
  <c r="P3162" i="1"/>
  <c r="Z3162" i="1"/>
  <c r="AB3162" i="1" s="1"/>
  <c r="M3163" i="1"/>
  <c r="AB3163" i="1" s="1"/>
  <c r="V3164" i="1"/>
  <c r="S3165" i="1"/>
  <c r="AB3165" i="1" s="1"/>
  <c r="P3166" i="1"/>
  <c r="Z3166" i="1"/>
  <c r="AB3166" i="1" s="1"/>
  <c r="M3167" i="1"/>
  <c r="AB3167" i="1" s="1"/>
  <c r="V3168" i="1"/>
  <c r="S3169" i="1"/>
  <c r="AB3169" i="1" s="1"/>
  <c r="P3170" i="1"/>
  <c r="Z3170" i="1"/>
  <c r="AB3170" i="1" s="1"/>
  <c r="M3171" i="1"/>
  <c r="AB3171" i="1" s="1"/>
  <c r="V3172" i="1"/>
  <c r="S3173" i="1"/>
  <c r="AB3173" i="1" s="1"/>
  <c r="P3174" i="1"/>
  <c r="Z3174" i="1"/>
  <c r="AB3174" i="1" s="1"/>
  <c r="M3175" i="1"/>
  <c r="AB3175" i="1" s="1"/>
  <c r="V3176" i="1"/>
  <c r="S3177" i="1"/>
  <c r="AB3177" i="1" s="1"/>
  <c r="P3178" i="1"/>
  <c r="Z3178" i="1"/>
  <c r="AB3178" i="1" s="1"/>
  <c r="M3179" i="1"/>
  <c r="AB3179" i="1" s="1"/>
  <c r="V3180" i="1"/>
  <c r="S3181" i="1"/>
  <c r="AB3181" i="1" s="1"/>
  <c r="P3182" i="1"/>
  <c r="Z3182" i="1"/>
  <c r="AB3182" i="1" s="1"/>
  <c r="M3183" i="1"/>
  <c r="AB3183" i="1" s="1"/>
  <c r="V3184" i="1"/>
  <c r="S3185" i="1"/>
  <c r="AB3185" i="1" s="1"/>
  <c r="P3186" i="1"/>
  <c r="Z3186" i="1"/>
  <c r="AB3186" i="1" s="1"/>
  <c r="M3187" i="1"/>
  <c r="AB3187" i="1" s="1"/>
  <c r="V3188" i="1"/>
  <c r="S3189" i="1"/>
  <c r="AB3189" i="1" s="1"/>
  <c r="P3190" i="1"/>
  <c r="Z3190" i="1"/>
  <c r="AB3190" i="1" s="1"/>
  <c r="M3191" i="1"/>
  <c r="AB3191" i="1" s="1"/>
  <c r="V3192" i="1"/>
  <c r="S3193" i="1"/>
  <c r="AB3193" i="1" s="1"/>
  <c r="P3194" i="1"/>
  <c r="Z3194" i="1"/>
  <c r="AB3194" i="1" s="1"/>
  <c r="M3195" i="1"/>
  <c r="AB3195" i="1" s="1"/>
  <c r="V3196" i="1"/>
  <c r="S3197" i="1"/>
  <c r="AB3197" i="1" s="1"/>
  <c r="P3198" i="1"/>
  <c r="Z3198" i="1"/>
  <c r="AB3198" i="1" s="1"/>
  <c r="M3199" i="1"/>
  <c r="AB3199" i="1" s="1"/>
  <c r="V3200" i="1"/>
  <c r="S3201" i="1"/>
  <c r="AB3201" i="1" s="1"/>
  <c r="P3202" i="1"/>
  <c r="Z3202" i="1"/>
  <c r="AB3202" i="1" s="1"/>
  <c r="M3203" i="1"/>
  <c r="AB3203" i="1" s="1"/>
  <c r="V3204" i="1"/>
  <c r="S3205" i="1"/>
  <c r="AB3205" i="1" s="1"/>
  <c r="P3206" i="1"/>
  <c r="Z3206" i="1"/>
  <c r="AB3206" i="1" s="1"/>
  <c r="M3207" i="1"/>
  <c r="AB3207" i="1" s="1"/>
  <c r="V3208" i="1"/>
  <c r="S3209" i="1"/>
  <c r="AB3209" i="1" s="1"/>
  <c r="P3210" i="1"/>
  <c r="Z3210" i="1"/>
  <c r="AB3210" i="1" s="1"/>
  <c r="M3211" i="1"/>
  <c r="AB3211" i="1" s="1"/>
  <c r="V3212" i="1"/>
  <c r="S3213" i="1"/>
  <c r="AB3213" i="1" s="1"/>
  <c r="P3214" i="1"/>
  <c r="Z3214" i="1"/>
  <c r="AB3214" i="1" s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026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671" i="1"/>
  <c r="AB3672" i="1"/>
  <c r="V3674" i="1"/>
  <c r="AB3674" i="1" s="1"/>
  <c r="S3675" i="1"/>
  <c r="AB3675" i="1" s="1"/>
  <c r="P3676" i="1"/>
  <c r="Z3676" i="1"/>
  <c r="AB3676" i="1" s="1"/>
  <c r="M3677" i="1"/>
  <c r="AB3677" i="1" s="1"/>
  <c r="V3678" i="1"/>
  <c r="AB3678" i="1" s="1"/>
  <c r="S3679" i="1"/>
  <c r="AB3679" i="1" s="1"/>
  <c r="P3680" i="1"/>
  <c r="Z3680" i="1"/>
  <c r="AB3680" i="1" s="1"/>
  <c r="M3681" i="1"/>
  <c r="AB3681" i="1" s="1"/>
  <c r="V3682" i="1"/>
  <c r="AB3682" i="1" s="1"/>
  <c r="S3683" i="1"/>
  <c r="AB3683" i="1" s="1"/>
  <c r="P3684" i="1"/>
  <c r="Z3684" i="1"/>
  <c r="AB3684" i="1" s="1"/>
  <c r="M3685" i="1"/>
  <c r="AB3685" i="1" s="1"/>
  <c r="V3686" i="1"/>
  <c r="AB3686" i="1" s="1"/>
  <c r="S3687" i="1"/>
  <c r="AB3687" i="1" s="1"/>
  <c r="P3688" i="1"/>
  <c r="Z3688" i="1"/>
  <c r="AB3688" i="1" s="1"/>
  <c r="M3689" i="1"/>
  <c r="AB3689" i="1" s="1"/>
  <c r="V3690" i="1"/>
  <c r="AB3690" i="1" s="1"/>
  <c r="S3691" i="1"/>
  <c r="AB3691" i="1" s="1"/>
  <c r="P3692" i="1"/>
  <c r="Z3692" i="1"/>
  <c r="AB3692" i="1" s="1"/>
  <c r="M3693" i="1"/>
  <c r="AB3693" i="1" s="1"/>
  <c r="V3694" i="1"/>
  <c r="AB3694" i="1" s="1"/>
  <c r="S3695" i="1"/>
  <c r="AB3695" i="1" s="1"/>
  <c r="P3696" i="1"/>
  <c r="Z3696" i="1"/>
  <c r="AB3696" i="1" s="1"/>
  <c r="M3697" i="1"/>
  <c r="AB3697" i="1" s="1"/>
  <c r="V3698" i="1"/>
  <c r="AB3698" i="1" s="1"/>
  <c r="S3699" i="1"/>
  <c r="AB3699" i="1" s="1"/>
  <c r="P3700" i="1"/>
  <c r="Z3700" i="1"/>
  <c r="AB3700" i="1" s="1"/>
  <c r="M3701" i="1"/>
  <c r="AB3701" i="1" s="1"/>
  <c r="V3702" i="1"/>
  <c r="AB3702" i="1" s="1"/>
  <c r="S3703" i="1"/>
  <c r="AB3703" i="1" s="1"/>
  <c r="P3704" i="1"/>
  <c r="Z3704" i="1"/>
  <c r="AB3704" i="1" s="1"/>
  <c r="M3705" i="1"/>
  <c r="AB3705" i="1" s="1"/>
  <c r="V3706" i="1"/>
  <c r="AB3706" i="1" s="1"/>
  <c r="S3707" i="1"/>
  <c r="AB3707" i="1" s="1"/>
  <c r="P3708" i="1"/>
  <c r="Z3708" i="1"/>
  <c r="AB3708" i="1" s="1"/>
  <c r="M3709" i="1"/>
  <c r="AB3709" i="1" s="1"/>
  <c r="V3710" i="1"/>
  <c r="AB3710" i="1" s="1"/>
  <c r="S3711" i="1"/>
  <c r="AB3711" i="1" s="1"/>
  <c r="P3712" i="1"/>
  <c r="Z3712" i="1"/>
  <c r="AB3712" i="1" s="1"/>
  <c r="M3713" i="1"/>
  <c r="AB3713" i="1" s="1"/>
  <c r="V3714" i="1"/>
  <c r="AB3714" i="1" s="1"/>
  <c r="S3715" i="1"/>
  <c r="AB3715" i="1" s="1"/>
  <c r="P3716" i="1"/>
  <c r="Z3716" i="1"/>
  <c r="AB3716" i="1" s="1"/>
  <c r="M3717" i="1"/>
  <c r="AB3717" i="1" s="1"/>
  <c r="V3718" i="1"/>
  <c r="AB3718" i="1" s="1"/>
  <c r="S3719" i="1"/>
  <c r="AB3719" i="1" s="1"/>
  <c r="P3720" i="1"/>
  <c r="Z3720" i="1"/>
  <c r="AB3720" i="1" s="1"/>
  <c r="M3721" i="1"/>
  <c r="AB3721" i="1" s="1"/>
  <c r="V3722" i="1"/>
  <c r="AB3722" i="1" s="1"/>
  <c r="S3723" i="1"/>
  <c r="AB3723" i="1" s="1"/>
  <c r="P3724" i="1"/>
  <c r="Z3724" i="1"/>
  <c r="AB3724" i="1" s="1"/>
  <c r="M3725" i="1"/>
  <c r="AB3725" i="1" s="1"/>
  <c r="V3726" i="1"/>
  <c r="AB3726" i="1" s="1"/>
  <c r="S3727" i="1"/>
  <c r="AB3727" i="1" s="1"/>
  <c r="P3728" i="1"/>
  <c r="Z3728" i="1"/>
  <c r="AB3728" i="1" s="1"/>
  <c r="M3729" i="1"/>
  <c r="AB3729" i="1" s="1"/>
  <c r="V3730" i="1"/>
  <c r="AB3730" i="1" s="1"/>
  <c r="S3731" i="1"/>
  <c r="AB3731" i="1" s="1"/>
  <c r="P3732" i="1"/>
  <c r="Z3732" i="1"/>
  <c r="AB3732" i="1" s="1"/>
  <c r="M3733" i="1"/>
  <c r="AB3733" i="1" s="1"/>
  <c r="V3734" i="1"/>
  <c r="AB3734" i="1" s="1"/>
  <c r="S3735" i="1"/>
  <c r="AB3735" i="1" s="1"/>
  <c r="P3736" i="1"/>
  <c r="Z3736" i="1"/>
  <c r="AB3736" i="1" s="1"/>
  <c r="M3737" i="1"/>
  <c r="AB3737" i="1" s="1"/>
  <c r="V3738" i="1"/>
  <c r="AB3738" i="1" s="1"/>
  <c r="S3739" i="1"/>
  <c r="AB3739" i="1" s="1"/>
  <c r="P3740" i="1"/>
  <c r="Z3740" i="1"/>
  <c r="AB3740" i="1" s="1"/>
  <c r="M3741" i="1"/>
  <c r="AB3741" i="1" s="1"/>
  <c r="V3742" i="1"/>
  <c r="AB3742" i="1" s="1"/>
  <c r="S3743" i="1"/>
  <c r="AB3743" i="1" s="1"/>
  <c r="P3744" i="1"/>
  <c r="Z3744" i="1"/>
  <c r="AB3744" i="1" s="1"/>
  <c r="M3745" i="1"/>
  <c r="AB3745" i="1" s="1"/>
  <c r="V3746" i="1"/>
  <c r="AB3746" i="1" s="1"/>
  <c r="S3747" i="1"/>
  <c r="AB3747" i="1" s="1"/>
  <c r="P3748" i="1"/>
  <c r="Z3748" i="1"/>
  <c r="AB3748" i="1" s="1"/>
  <c r="M3749" i="1"/>
  <c r="AB3749" i="1" s="1"/>
  <c r="V3750" i="1"/>
  <c r="AB3750" i="1" s="1"/>
  <c r="S3751" i="1"/>
  <c r="AB3751" i="1" s="1"/>
  <c r="P3752" i="1"/>
  <c r="Z3752" i="1"/>
  <c r="AB3752" i="1" s="1"/>
  <c r="M3753" i="1"/>
  <c r="AB3753" i="1" s="1"/>
  <c r="V3754" i="1"/>
  <c r="AB3754" i="1" s="1"/>
  <c r="S3755" i="1"/>
  <c r="AB3755" i="1" s="1"/>
  <c r="P3756" i="1"/>
  <c r="Z3756" i="1"/>
  <c r="AB3756" i="1" s="1"/>
  <c r="M3757" i="1"/>
  <c r="AB3757" i="1" s="1"/>
  <c r="V3758" i="1"/>
  <c r="AB3758" i="1" s="1"/>
  <c r="S3759" i="1"/>
  <c r="AB3759" i="1" s="1"/>
  <c r="P3760" i="1"/>
  <c r="Z3760" i="1"/>
  <c r="AB3760" i="1" s="1"/>
  <c r="M3761" i="1"/>
  <c r="AB3761" i="1" s="1"/>
  <c r="V3762" i="1"/>
  <c r="AB3762" i="1" s="1"/>
  <c r="S3763" i="1"/>
  <c r="AB3763" i="1" s="1"/>
  <c r="P3764" i="1"/>
  <c r="Z3764" i="1"/>
  <c r="AB3764" i="1" s="1"/>
  <c r="M3765" i="1"/>
  <c r="AB3765" i="1" s="1"/>
  <c r="V3766" i="1"/>
  <c r="AB3766" i="1" s="1"/>
  <c r="S3767" i="1"/>
  <c r="AB3767" i="1" s="1"/>
  <c r="P3768" i="1"/>
  <c r="Z3768" i="1"/>
  <c r="AB3768" i="1" s="1"/>
  <c r="M3769" i="1"/>
  <c r="AB3769" i="1" s="1"/>
  <c r="V3770" i="1"/>
  <c r="AB3770" i="1" s="1"/>
  <c r="S3771" i="1"/>
  <c r="AB3771" i="1" s="1"/>
  <c r="P3772" i="1"/>
  <c r="Z3772" i="1"/>
  <c r="AB3772" i="1" s="1"/>
  <c r="M3773" i="1"/>
  <c r="AB3773" i="1" s="1"/>
  <c r="V3774" i="1"/>
  <c r="AB3774" i="1" s="1"/>
  <c r="S3775" i="1"/>
  <c r="AB3775" i="1" s="1"/>
  <c r="P3776" i="1"/>
  <c r="Z3776" i="1"/>
  <c r="AB3776" i="1" s="1"/>
  <c r="M3777" i="1"/>
  <c r="AB3777" i="1" s="1"/>
  <c r="V3778" i="1"/>
  <c r="AB3778" i="1" s="1"/>
  <c r="S3779" i="1"/>
  <c r="AB3779" i="1" s="1"/>
  <c r="P3780" i="1"/>
  <c r="Z3780" i="1"/>
  <c r="AB3780" i="1" s="1"/>
  <c r="M3781" i="1"/>
  <c r="AB3781" i="1" s="1"/>
  <c r="V3782" i="1"/>
  <c r="AB3782" i="1" s="1"/>
  <c r="S3783" i="1"/>
  <c r="AB3783" i="1" s="1"/>
  <c r="P3784" i="1"/>
  <c r="Z3784" i="1"/>
  <c r="AB3784" i="1" s="1"/>
  <c r="M3785" i="1"/>
  <c r="AB3785" i="1" s="1"/>
  <c r="V3786" i="1"/>
  <c r="AB3786" i="1" s="1"/>
  <c r="S3787" i="1"/>
  <c r="AB3787" i="1" s="1"/>
  <c r="P3788" i="1"/>
  <c r="Z3788" i="1"/>
  <c r="AB3788" i="1" s="1"/>
  <c r="M3789" i="1"/>
  <c r="AB3789" i="1" s="1"/>
  <c r="V3790" i="1"/>
  <c r="AB3790" i="1" s="1"/>
  <c r="S3791" i="1"/>
  <c r="AB3791" i="1" s="1"/>
  <c r="P3792" i="1"/>
  <c r="Z3792" i="1"/>
  <c r="AB3792" i="1" s="1"/>
  <c r="M3793" i="1"/>
  <c r="AB3793" i="1" s="1"/>
  <c r="V3794" i="1"/>
  <c r="AB3794" i="1" s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P3953" i="1"/>
  <c r="AB3953" i="1" s="1"/>
  <c r="Z3953" i="1"/>
  <c r="M3954" i="1"/>
  <c r="AB3954" i="1" s="1"/>
  <c r="V3955" i="1"/>
  <c r="AB3955" i="1" s="1"/>
  <c r="S3956" i="1"/>
  <c r="AB3956" i="1" s="1"/>
  <c r="P3957" i="1"/>
  <c r="AB3957" i="1" s="1"/>
  <c r="Z3957" i="1"/>
  <c r="M3958" i="1"/>
  <c r="AB3958" i="1" s="1"/>
  <c r="V3959" i="1"/>
  <c r="AB3959" i="1" s="1"/>
  <c r="S3960" i="1"/>
  <c r="AB3960" i="1" s="1"/>
  <c r="P3961" i="1"/>
  <c r="AB3961" i="1" s="1"/>
  <c r="Z3961" i="1"/>
  <c r="M3962" i="1"/>
  <c r="AB3962" i="1" s="1"/>
  <c r="V3963" i="1"/>
  <c r="AB3963" i="1" s="1"/>
  <c r="S3964" i="1"/>
  <c r="AB3964" i="1" s="1"/>
  <c r="P3965" i="1"/>
  <c r="AB3965" i="1" s="1"/>
  <c r="Z3965" i="1"/>
  <c r="M3966" i="1"/>
  <c r="AB3966" i="1" s="1"/>
  <c r="V3967" i="1"/>
  <c r="AB3967" i="1" s="1"/>
  <c r="S3968" i="1"/>
  <c r="AB3968" i="1" s="1"/>
  <c r="P3969" i="1"/>
  <c r="AB3969" i="1" s="1"/>
  <c r="Z3969" i="1"/>
  <c r="M3970" i="1"/>
  <c r="AB3970" i="1" s="1"/>
  <c r="V3971" i="1"/>
  <c r="AB3971" i="1" s="1"/>
  <c r="S3972" i="1"/>
  <c r="AB3972" i="1" s="1"/>
  <c r="P3973" i="1"/>
  <c r="AB3973" i="1" s="1"/>
  <c r="Z3973" i="1"/>
  <c r="M3974" i="1"/>
  <c r="AB3974" i="1" s="1"/>
  <c r="V3975" i="1"/>
  <c r="AB3975" i="1" s="1"/>
  <c r="S3976" i="1"/>
  <c r="AB3976" i="1" s="1"/>
  <c r="P3977" i="1"/>
  <c r="AB3977" i="1" s="1"/>
  <c r="Z3977" i="1"/>
  <c r="M3978" i="1"/>
  <c r="AB3978" i="1" s="1"/>
  <c r="V3979" i="1"/>
  <c r="AB3979" i="1" s="1"/>
  <c r="S3980" i="1"/>
  <c r="AB3980" i="1" s="1"/>
  <c r="P3981" i="1"/>
  <c r="AB3981" i="1" s="1"/>
  <c r="Z3981" i="1"/>
  <c r="M3982" i="1"/>
  <c r="AB3982" i="1" s="1"/>
  <c r="V3983" i="1"/>
  <c r="AB3983" i="1" s="1"/>
  <c r="S3984" i="1"/>
  <c r="AB3984" i="1" s="1"/>
  <c r="P3985" i="1"/>
  <c r="AB3985" i="1" s="1"/>
  <c r="Z3985" i="1"/>
  <c r="M3986" i="1"/>
  <c r="AB3986" i="1" s="1"/>
  <c r="V3987" i="1"/>
  <c r="AB3987" i="1" s="1"/>
  <c r="S3988" i="1"/>
  <c r="AB3988" i="1" s="1"/>
  <c r="P3989" i="1"/>
  <c r="AB3989" i="1" s="1"/>
  <c r="Z3989" i="1"/>
  <c r="M3990" i="1"/>
  <c r="AB3990" i="1" s="1"/>
  <c r="V3991" i="1"/>
  <c r="AB3991" i="1" s="1"/>
  <c r="S3992" i="1"/>
  <c r="AB3992" i="1" s="1"/>
  <c r="P3993" i="1"/>
  <c r="AB3993" i="1" s="1"/>
  <c r="Z3993" i="1"/>
  <c r="M3994" i="1"/>
  <c r="AB3994" i="1" s="1"/>
  <c r="V3995" i="1"/>
  <c r="AB3995" i="1" s="1"/>
  <c r="S3996" i="1"/>
  <c r="AB3996" i="1" s="1"/>
  <c r="P3997" i="1"/>
  <c r="Z3997" i="1"/>
  <c r="AB3997" i="1" s="1"/>
  <c r="M3998" i="1"/>
  <c r="AB3998" i="1" s="1"/>
  <c r="V3999" i="1"/>
  <c r="AB3999" i="1" s="1"/>
  <c r="S4000" i="1"/>
  <c r="AB4000" i="1" s="1"/>
  <c r="P4001" i="1"/>
  <c r="Z4001" i="1"/>
  <c r="AB4001" i="1" s="1"/>
  <c r="M4002" i="1"/>
  <c r="AB4002" i="1" s="1"/>
  <c r="V4003" i="1"/>
  <c r="AB4003" i="1" s="1"/>
  <c r="S4004" i="1"/>
  <c r="AB4004" i="1" s="1"/>
  <c r="P4005" i="1"/>
  <c r="Z4005" i="1"/>
  <c r="AB4005" i="1" s="1"/>
  <c r="M4006" i="1"/>
  <c r="AB4006" i="1" s="1"/>
  <c r="V4007" i="1"/>
  <c r="AB4007" i="1" s="1"/>
  <c r="S4008" i="1"/>
  <c r="AB4008" i="1" s="1"/>
  <c r="P4009" i="1"/>
  <c r="Z4009" i="1"/>
  <c r="AB4009" i="1" s="1"/>
  <c r="M4010" i="1"/>
  <c r="AB4010" i="1" s="1"/>
  <c r="V4011" i="1"/>
  <c r="AB4011" i="1" s="1"/>
  <c r="S4012" i="1"/>
  <c r="AB4012" i="1" s="1"/>
  <c r="P4013" i="1"/>
  <c r="Z4013" i="1"/>
  <c r="AB4013" i="1" s="1"/>
  <c r="M4014" i="1"/>
  <c r="AB4014" i="1" s="1"/>
  <c r="V4015" i="1"/>
  <c r="AB4015" i="1" s="1"/>
  <c r="S4016" i="1"/>
  <c r="AB4016" i="1" s="1"/>
  <c r="P4017" i="1"/>
  <c r="Z4017" i="1"/>
  <c r="AB4017" i="1" s="1"/>
  <c r="M4018" i="1"/>
  <c r="AB4018" i="1" s="1"/>
  <c r="V4019" i="1"/>
  <c r="AB4019" i="1" s="1"/>
  <c r="S4020" i="1"/>
  <c r="AB4020" i="1" s="1"/>
  <c r="P4021" i="1"/>
  <c r="Z4021" i="1"/>
  <c r="AB4021" i="1" s="1"/>
  <c r="M4022" i="1"/>
  <c r="AB4022" i="1" s="1"/>
  <c r="V4023" i="1"/>
  <c r="AB4023" i="1" s="1"/>
  <c r="S4024" i="1"/>
  <c r="AB4024" i="1" s="1"/>
  <c r="P4025" i="1"/>
  <c r="Z4025" i="1"/>
  <c r="AB4025" i="1" s="1"/>
  <c r="M4026" i="1"/>
  <c r="AB4026" i="1" s="1"/>
  <c r="V4027" i="1"/>
  <c r="AB4027" i="1" s="1"/>
  <c r="S4028" i="1"/>
  <c r="AB4028" i="1" s="1"/>
  <c r="P4029" i="1"/>
  <c r="Z4029" i="1"/>
  <c r="AB4029" i="1" s="1"/>
  <c r="M4030" i="1"/>
  <c r="AB4030" i="1" s="1"/>
  <c r="V4031" i="1"/>
  <c r="AB4031" i="1" s="1"/>
  <c r="S4032" i="1"/>
  <c r="AB4032" i="1" s="1"/>
  <c r="P4033" i="1"/>
  <c r="Z4033" i="1"/>
  <c r="AB4033" i="1" s="1"/>
  <c r="M4034" i="1"/>
  <c r="AB4034" i="1" s="1"/>
  <c r="V4035" i="1"/>
  <c r="AB4035" i="1" s="1"/>
  <c r="S4036" i="1"/>
  <c r="AB4036" i="1" s="1"/>
  <c r="P4037" i="1"/>
  <c r="Z4037" i="1"/>
  <c r="AB4037" i="1" s="1"/>
  <c r="M4038" i="1"/>
  <c r="AB4038" i="1" s="1"/>
  <c r="V4039" i="1"/>
  <c r="AB4039" i="1" s="1"/>
  <c r="S4040" i="1"/>
  <c r="AB4040" i="1" s="1"/>
  <c r="P4041" i="1"/>
  <c r="Z4041" i="1"/>
  <c r="AB4041" i="1" s="1"/>
  <c r="AB4044" i="1"/>
  <c r="AB4045" i="1"/>
  <c r="AB4048" i="1"/>
  <c r="AB4049" i="1"/>
  <c r="AB4052" i="1"/>
  <c r="AB4053" i="1"/>
  <c r="AB4056" i="1"/>
  <c r="AB4057" i="1"/>
  <c r="AB4060" i="1"/>
  <c r="AB4061" i="1"/>
  <c r="AB4064" i="1"/>
  <c r="AB4065" i="1"/>
  <c r="AB4068" i="1"/>
  <c r="AB4069" i="1"/>
  <c r="AB4072" i="1"/>
  <c r="AB4073" i="1"/>
  <c r="AB4076" i="1"/>
  <c r="AB4077" i="1"/>
  <c r="AB4080" i="1"/>
  <c r="AB4081" i="1"/>
  <c r="AB4084" i="1"/>
  <c r="AB4085" i="1"/>
  <c r="AB4088" i="1"/>
  <c r="AB4089" i="1"/>
  <c r="AB4092" i="1"/>
  <c r="AB4093" i="1"/>
  <c r="AB4096" i="1"/>
  <c r="AB4097" i="1"/>
  <c r="AB4100" i="1"/>
  <c r="AB4101" i="1"/>
  <c r="AB4104" i="1"/>
  <c r="AB4105" i="1"/>
  <c r="AB4108" i="1"/>
  <c r="AB4109" i="1"/>
  <c r="AB4112" i="1"/>
  <c r="AB4113" i="1"/>
  <c r="AB4116" i="1"/>
  <c r="AB4117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Z4238" i="1"/>
  <c r="M4239" i="1"/>
  <c r="AB4239" i="1" s="1"/>
  <c r="V4240" i="1"/>
  <c r="S4241" i="1"/>
  <c r="AB4241" i="1" s="1"/>
  <c r="P4242" i="1"/>
  <c r="AB4242" i="1" s="1"/>
  <c r="Z4242" i="1"/>
  <c r="M4243" i="1"/>
  <c r="AB4243" i="1" s="1"/>
  <c r="V4244" i="1"/>
  <c r="S4245" i="1"/>
  <c r="AB4245" i="1" s="1"/>
  <c r="P4246" i="1"/>
  <c r="AB4246" i="1" s="1"/>
  <c r="Z4246" i="1"/>
  <c r="M4247" i="1"/>
  <c r="AB4247" i="1" s="1"/>
  <c r="V4248" i="1"/>
  <c r="S4249" i="1"/>
  <c r="AB4249" i="1" s="1"/>
  <c r="P4250" i="1"/>
  <c r="Z4250" i="1"/>
  <c r="AB4250" i="1" s="1"/>
  <c r="M4251" i="1"/>
  <c r="AB4251" i="1" s="1"/>
  <c r="V4252" i="1"/>
  <c r="S4253" i="1"/>
  <c r="AB4253" i="1" s="1"/>
  <c r="P4254" i="1"/>
  <c r="Z4254" i="1"/>
  <c r="AB4254" i="1" s="1"/>
  <c r="M4255" i="1"/>
  <c r="AB4255" i="1" s="1"/>
  <c r="V4256" i="1"/>
  <c r="S4257" i="1"/>
  <c r="AB4257" i="1" s="1"/>
  <c r="P4258" i="1"/>
  <c r="Z4258" i="1"/>
  <c r="AB4258" i="1" s="1"/>
  <c r="M4259" i="1"/>
  <c r="AB4259" i="1" s="1"/>
  <c r="V4260" i="1"/>
  <c r="S4261" i="1"/>
  <c r="AB4261" i="1" s="1"/>
  <c r="P4262" i="1"/>
  <c r="Z4262" i="1"/>
  <c r="AB4262" i="1" s="1"/>
  <c r="M4263" i="1"/>
  <c r="AB4263" i="1" s="1"/>
  <c r="V4264" i="1"/>
  <c r="S4265" i="1"/>
  <c r="AB4265" i="1" s="1"/>
  <c r="P4266" i="1"/>
  <c r="Z4266" i="1"/>
  <c r="AB4266" i="1" s="1"/>
  <c r="M4267" i="1"/>
  <c r="AB4267" i="1" s="1"/>
  <c r="V4268" i="1"/>
  <c r="S4269" i="1"/>
  <c r="AB4269" i="1" s="1"/>
  <c r="P4270" i="1"/>
  <c r="Z4270" i="1"/>
  <c r="AB4270" i="1" s="1"/>
  <c r="M4271" i="1"/>
  <c r="AB4271" i="1" s="1"/>
  <c r="V4272" i="1"/>
  <c r="S4273" i="1"/>
  <c r="AB4273" i="1" s="1"/>
  <c r="P4274" i="1"/>
  <c r="Z4274" i="1"/>
  <c r="AB4274" i="1" s="1"/>
  <c r="M4275" i="1"/>
  <c r="AB4275" i="1" s="1"/>
  <c r="V4276" i="1"/>
  <c r="S4277" i="1"/>
  <c r="AB4277" i="1" s="1"/>
  <c r="P4278" i="1"/>
  <c r="Z4278" i="1"/>
  <c r="AB4278" i="1" s="1"/>
  <c r="M4279" i="1"/>
  <c r="AB4279" i="1" s="1"/>
  <c r="V4280" i="1"/>
  <c r="S4281" i="1"/>
  <c r="AB4281" i="1" s="1"/>
  <c r="P4282" i="1"/>
  <c r="Z4282" i="1"/>
  <c r="AB4282" i="1" s="1"/>
  <c r="M4283" i="1"/>
  <c r="AB4283" i="1" s="1"/>
  <c r="V4284" i="1"/>
  <c r="S4285" i="1"/>
  <c r="AB4285" i="1" s="1"/>
  <c r="P4286" i="1"/>
  <c r="Z4286" i="1"/>
  <c r="AB4286" i="1" s="1"/>
  <c r="M4287" i="1"/>
  <c r="AB4287" i="1" s="1"/>
  <c r="V4288" i="1"/>
  <c r="S4289" i="1"/>
  <c r="AB4289" i="1" s="1"/>
  <c r="P4290" i="1"/>
  <c r="Z4290" i="1"/>
  <c r="AB4290" i="1" s="1"/>
  <c r="M4291" i="1"/>
  <c r="AB4291" i="1" s="1"/>
  <c r="V4292" i="1"/>
  <c r="S4293" i="1"/>
  <c r="AB4293" i="1" s="1"/>
  <c r="P4294" i="1"/>
  <c r="Z4294" i="1"/>
  <c r="AB4294" i="1" s="1"/>
  <c r="M4295" i="1"/>
  <c r="AB4295" i="1" s="1"/>
  <c r="V4296" i="1"/>
  <c r="S4297" i="1"/>
  <c r="AB4297" i="1" s="1"/>
  <c r="P4298" i="1"/>
  <c r="Z4298" i="1"/>
  <c r="AB4298" i="1" s="1"/>
  <c r="M4299" i="1"/>
  <c r="AB4299" i="1" s="1"/>
  <c r="V4300" i="1"/>
  <c r="S4301" i="1"/>
  <c r="AB4301" i="1" s="1"/>
  <c r="P4302" i="1"/>
  <c r="Z4302" i="1"/>
  <c r="AB4302" i="1" s="1"/>
  <c r="M4303" i="1"/>
  <c r="AB4303" i="1" s="1"/>
  <c r="V4304" i="1"/>
  <c r="S4305" i="1"/>
  <c r="AB4305" i="1" s="1"/>
  <c r="P4306" i="1"/>
  <c r="Z4306" i="1"/>
  <c r="AB4306" i="1" s="1"/>
  <c r="M4307" i="1"/>
  <c r="AB4307" i="1" s="1"/>
  <c r="V4308" i="1"/>
  <c r="S4309" i="1"/>
  <c r="AB4309" i="1" s="1"/>
  <c r="P4310" i="1"/>
  <c r="Z4310" i="1"/>
  <c r="AB4310" i="1" s="1"/>
  <c r="M4311" i="1"/>
  <c r="AB4311" i="1" s="1"/>
  <c r="V4312" i="1"/>
  <c r="S4313" i="1"/>
  <c r="AB4313" i="1" s="1"/>
  <c r="P4314" i="1"/>
  <c r="Z4314" i="1"/>
  <c r="AB4314" i="1" s="1"/>
  <c r="M4315" i="1"/>
  <c r="AB4315" i="1" s="1"/>
  <c r="V4316" i="1"/>
  <c r="S4317" i="1"/>
  <c r="AB4317" i="1" s="1"/>
  <c r="P4318" i="1"/>
  <c r="Z4318" i="1"/>
  <c r="AB4318" i="1" s="1"/>
  <c r="M4319" i="1"/>
  <c r="AB4319" i="1" s="1"/>
  <c r="V4320" i="1"/>
  <c r="S4321" i="1"/>
  <c r="AB4321" i="1" s="1"/>
  <c r="P4322" i="1"/>
  <c r="Z4322" i="1"/>
  <c r="AB4322" i="1" s="1"/>
  <c r="M4323" i="1"/>
  <c r="AB4325" i="1"/>
  <c r="AB4326" i="1"/>
  <c r="AB4329" i="1"/>
  <c r="AB4330" i="1"/>
  <c r="AB4333" i="1"/>
  <c r="AB4334" i="1"/>
  <c r="AB4337" i="1"/>
  <c r="AB4338" i="1"/>
  <c r="AB4341" i="1"/>
  <c r="AB4342" i="1"/>
  <c r="AB4345" i="1"/>
  <c r="AB4346" i="1"/>
  <c r="AB4349" i="1"/>
  <c r="AB4350" i="1"/>
  <c r="AB4353" i="1"/>
  <c r="AB4354" i="1"/>
  <c r="AB4357" i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513" i="1"/>
  <c r="AB4514" i="1"/>
  <c r="AB4238" i="1"/>
  <c r="AB4240" i="1"/>
  <c r="AB4244" i="1"/>
  <c r="AB4248" i="1"/>
  <c r="AB4252" i="1"/>
  <c r="AB4256" i="1"/>
  <c r="AB4260" i="1"/>
  <c r="AB4264" i="1"/>
  <c r="AB4268" i="1"/>
  <c r="AB4272" i="1"/>
  <c r="AB4276" i="1"/>
  <c r="AB4280" i="1"/>
  <c r="AB4284" i="1"/>
  <c r="AB4288" i="1"/>
  <c r="AB4292" i="1"/>
  <c r="AB4296" i="1"/>
  <c r="AB4300" i="1"/>
  <c r="AB4304" i="1"/>
  <c r="AB4308" i="1"/>
  <c r="AB4312" i="1"/>
  <c r="AB4316" i="1"/>
  <c r="AB4320" i="1"/>
  <c r="AB4323" i="1"/>
  <c r="V4516" i="1"/>
  <c r="AB4516" i="1" s="1"/>
  <c r="S4517" i="1"/>
  <c r="AB4517" i="1" s="1"/>
  <c r="P4518" i="1"/>
  <c r="AB4518" i="1" s="1"/>
  <c r="Z4518" i="1"/>
  <c r="M4519" i="1"/>
  <c r="AB4519" i="1" s="1"/>
  <c r="V4520" i="1"/>
  <c r="S4521" i="1"/>
  <c r="AB4521" i="1" s="1"/>
  <c r="P4522" i="1"/>
  <c r="Z4522" i="1"/>
  <c r="AB4522" i="1" s="1"/>
  <c r="M4523" i="1"/>
  <c r="AB4523" i="1" s="1"/>
  <c r="V4524" i="1"/>
  <c r="S4525" i="1"/>
  <c r="AB4525" i="1" s="1"/>
  <c r="P4526" i="1"/>
  <c r="Z4526" i="1"/>
  <c r="AB4526" i="1" s="1"/>
  <c r="M4527" i="1"/>
  <c r="AB4527" i="1" s="1"/>
  <c r="V4528" i="1"/>
  <c r="S4529" i="1"/>
  <c r="AB4529" i="1" s="1"/>
  <c r="P4530" i="1"/>
  <c r="Z4530" i="1"/>
  <c r="AB4530" i="1" s="1"/>
  <c r="M4531" i="1"/>
  <c r="AB4531" i="1" s="1"/>
  <c r="V4532" i="1"/>
  <c r="S4533" i="1"/>
  <c r="AB4533" i="1" s="1"/>
  <c r="P4534" i="1"/>
  <c r="Z4534" i="1"/>
  <c r="AB4534" i="1" s="1"/>
  <c r="M4535" i="1"/>
  <c r="AB4535" i="1" s="1"/>
  <c r="V4536" i="1"/>
  <c r="S4537" i="1"/>
  <c r="AB4537" i="1" s="1"/>
  <c r="P4538" i="1"/>
  <c r="Z4538" i="1"/>
  <c r="AB4538" i="1" s="1"/>
  <c r="M4539" i="1"/>
  <c r="AB4539" i="1" s="1"/>
  <c r="V4540" i="1"/>
  <c r="S4541" i="1"/>
  <c r="AB4541" i="1" s="1"/>
  <c r="P4542" i="1"/>
  <c r="Z4542" i="1"/>
  <c r="AB4542" i="1" s="1"/>
  <c r="M4543" i="1"/>
  <c r="AB4543" i="1" s="1"/>
  <c r="V4544" i="1"/>
  <c r="S4545" i="1"/>
  <c r="AB4545" i="1" s="1"/>
  <c r="P4546" i="1"/>
  <c r="Z4546" i="1"/>
  <c r="AB4546" i="1" s="1"/>
  <c r="M4547" i="1"/>
  <c r="AB4547" i="1" s="1"/>
  <c r="V4548" i="1"/>
  <c r="S4549" i="1"/>
  <c r="AB4549" i="1" s="1"/>
  <c r="P4550" i="1"/>
  <c r="Z4550" i="1"/>
  <c r="AB4550" i="1" s="1"/>
  <c r="M4551" i="1"/>
  <c r="AB4551" i="1" s="1"/>
  <c r="V4552" i="1"/>
  <c r="S4553" i="1"/>
  <c r="AB4553" i="1" s="1"/>
  <c r="P4554" i="1"/>
  <c r="Z4554" i="1"/>
  <c r="AB4554" i="1" s="1"/>
  <c r="M4555" i="1"/>
  <c r="AB4555" i="1" s="1"/>
  <c r="V4556" i="1"/>
  <c r="S4557" i="1"/>
  <c r="AB4557" i="1" s="1"/>
  <c r="P4558" i="1"/>
  <c r="Z4558" i="1"/>
  <c r="AB4558" i="1" s="1"/>
  <c r="M4559" i="1"/>
  <c r="AB4559" i="1" s="1"/>
  <c r="V4560" i="1"/>
  <c r="S4561" i="1"/>
  <c r="AB4561" i="1" s="1"/>
  <c r="P4562" i="1"/>
  <c r="Z4562" i="1"/>
  <c r="AB4562" i="1" s="1"/>
  <c r="M4563" i="1"/>
  <c r="AB4563" i="1" s="1"/>
  <c r="V4564" i="1"/>
  <c r="S4565" i="1"/>
  <c r="AB4565" i="1" s="1"/>
  <c r="P4566" i="1"/>
  <c r="Z4566" i="1"/>
  <c r="AB4566" i="1" s="1"/>
  <c r="M4567" i="1"/>
  <c r="AB4567" i="1" s="1"/>
  <c r="V4568" i="1"/>
  <c r="S4569" i="1"/>
  <c r="AB4569" i="1" s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597" i="1"/>
  <c r="AB4598" i="1"/>
  <c r="AB4601" i="1"/>
  <c r="AB4602" i="1"/>
  <c r="AB4605" i="1"/>
  <c r="AB4606" i="1"/>
  <c r="AB4609" i="1"/>
  <c r="AB4610" i="1"/>
  <c r="AB4613" i="1"/>
  <c r="AB4614" i="1"/>
  <c r="AB4617" i="1"/>
  <c r="AB4618" i="1"/>
  <c r="AB4621" i="1"/>
  <c r="AB4622" i="1"/>
  <c r="AB4625" i="1"/>
  <c r="AB4626" i="1"/>
  <c r="AB4629" i="1"/>
  <c r="AB4630" i="1"/>
  <c r="AB4633" i="1"/>
  <c r="AB4634" i="1"/>
  <c r="AB4637" i="1"/>
  <c r="AB4638" i="1"/>
  <c r="AB4641" i="1"/>
  <c r="AB4642" i="1"/>
  <c r="AB4645" i="1"/>
  <c r="AB4646" i="1"/>
  <c r="AB4649" i="1"/>
  <c r="AB4650" i="1"/>
  <c r="AB4653" i="1"/>
  <c r="AB4654" i="1"/>
  <c r="AB4657" i="1"/>
  <c r="AB4658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S4661" i="1"/>
  <c r="AB4661" i="1" s="1"/>
  <c r="P4662" i="1"/>
  <c r="Z4662" i="1"/>
  <c r="AB4662" i="1" s="1"/>
  <c r="M4663" i="1"/>
  <c r="AB4663" i="1" s="1"/>
  <c r="V4664" i="1"/>
  <c r="S4665" i="1"/>
  <c r="AB4665" i="1" s="1"/>
  <c r="P4666" i="1"/>
  <c r="Z4666" i="1"/>
  <c r="AB4666" i="1" s="1"/>
  <c r="M4667" i="1"/>
  <c r="AB4667" i="1" s="1"/>
  <c r="V4668" i="1"/>
  <c r="S4669" i="1"/>
  <c r="AB4669" i="1" s="1"/>
  <c r="P4670" i="1"/>
  <c r="Z4670" i="1"/>
  <c r="AB4670" i="1" s="1"/>
  <c r="M4671" i="1"/>
  <c r="AB4671" i="1" s="1"/>
  <c r="V4672" i="1"/>
  <c r="S4673" i="1"/>
  <c r="AB4673" i="1" s="1"/>
  <c r="P4674" i="1"/>
  <c r="Z4674" i="1"/>
  <c r="AB4674" i="1" s="1"/>
  <c r="M4675" i="1"/>
  <c r="AB4675" i="1" s="1"/>
  <c r="V4676" i="1"/>
  <c r="S4677" i="1"/>
  <c r="AB4677" i="1" s="1"/>
  <c r="P4678" i="1"/>
  <c r="Z4678" i="1"/>
  <c r="AB4678" i="1" s="1"/>
  <c r="M4679" i="1"/>
  <c r="AB4679" i="1" s="1"/>
  <c r="V4680" i="1"/>
  <c r="S4681" i="1"/>
  <c r="AB4681" i="1" s="1"/>
  <c r="P4682" i="1"/>
  <c r="Z4682" i="1"/>
  <c r="AB4682" i="1" s="1"/>
  <c r="M4683" i="1"/>
  <c r="AB4683" i="1" s="1"/>
  <c r="V4684" i="1"/>
  <c r="S4685" i="1"/>
  <c r="AB4685" i="1" s="1"/>
  <c r="P4686" i="1"/>
  <c r="Z4686" i="1"/>
  <c r="AB4686" i="1" s="1"/>
  <c r="M4687" i="1"/>
  <c r="AB4687" i="1" s="1"/>
  <c r="V4688" i="1"/>
  <c r="S4689" i="1"/>
  <c r="AB4689" i="1" s="1"/>
  <c r="P4690" i="1"/>
  <c r="Z4690" i="1"/>
  <c r="AB4690" i="1" s="1"/>
  <c r="M4691" i="1"/>
  <c r="AB4691" i="1" s="1"/>
  <c r="V4692" i="1"/>
  <c r="S4693" i="1"/>
  <c r="AB4693" i="1" s="1"/>
  <c r="P4694" i="1"/>
  <c r="Z4694" i="1"/>
  <c r="AB4694" i="1" s="1"/>
  <c r="M4695" i="1"/>
  <c r="AB4695" i="1" s="1"/>
  <c r="V4696" i="1"/>
  <c r="S4697" i="1"/>
  <c r="AB4697" i="1" s="1"/>
  <c r="P4698" i="1"/>
  <c r="Z4698" i="1"/>
  <c r="AB4698" i="1" s="1"/>
  <c r="M4699" i="1"/>
  <c r="AB4699" i="1" s="1"/>
  <c r="V4700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81" i="1"/>
  <c r="AB4782" i="1"/>
  <c r="AB4785" i="1"/>
  <c r="AB4786" i="1"/>
  <c r="AB4789" i="1"/>
  <c r="AB4790" i="1"/>
  <c r="AB4664" i="1"/>
  <c r="AB4668" i="1"/>
  <c r="AB4672" i="1"/>
  <c r="AB4676" i="1"/>
  <c r="AB4680" i="1"/>
  <c r="AB4684" i="1"/>
  <c r="AB4688" i="1"/>
  <c r="AB4692" i="1"/>
  <c r="AB4696" i="1"/>
  <c r="AB4700" i="1"/>
  <c r="P4792" i="1"/>
  <c r="AB4792" i="1" s="1"/>
  <c r="Z4792" i="1"/>
  <c r="M4793" i="1"/>
  <c r="AB4793" i="1" s="1"/>
  <c r="V4794" i="1"/>
  <c r="S4795" i="1"/>
  <c r="AB4795" i="1" s="1"/>
  <c r="P4796" i="1"/>
  <c r="AB4796" i="1" s="1"/>
  <c r="Z4796" i="1"/>
  <c r="M4797" i="1"/>
  <c r="AB4797" i="1" s="1"/>
  <c r="V4798" i="1"/>
  <c r="S4799" i="1"/>
  <c r="AB4799" i="1" s="1"/>
  <c r="P4800" i="1"/>
  <c r="AB4800" i="1" s="1"/>
  <c r="Z4800" i="1"/>
  <c r="M4801" i="1"/>
  <c r="AB4801" i="1" s="1"/>
  <c r="V4802" i="1"/>
  <c r="S4803" i="1"/>
  <c r="AB4803" i="1" s="1"/>
  <c r="P4804" i="1"/>
  <c r="AB4804" i="1" s="1"/>
  <c r="Z4804" i="1"/>
  <c r="M4805" i="1"/>
  <c r="AB4805" i="1" s="1"/>
  <c r="V4806" i="1"/>
  <c r="S4807" i="1"/>
  <c r="AB4807" i="1" s="1"/>
  <c r="P4808" i="1"/>
  <c r="Z4808" i="1"/>
  <c r="AB4808" i="1" s="1"/>
  <c r="M4809" i="1"/>
  <c r="AB4809" i="1" s="1"/>
  <c r="V4810" i="1"/>
  <c r="S4811" i="1"/>
  <c r="AB4811" i="1" s="1"/>
  <c r="P4812" i="1"/>
  <c r="Z4812" i="1"/>
  <c r="AB4812" i="1" s="1"/>
  <c r="M4813" i="1"/>
  <c r="AB4813" i="1" s="1"/>
  <c r="V4814" i="1"/>
  <c r="S4815" i="1"/>
  <c r="AB4815" i="1" s="1"/>
  <c r="P4816" i="1"/>
  <c r="Z4816" i="1"/>
  <c r="AB4816" i="1" s="1"/>
  <c r="M4817" i="1"/>
  <c r="AB4817" i="1" s="1"/>
  <c r="V4818" i="1"/>
  <c r="S4819" i="1"/>
  <c r="AB4819" i="1" s="1"/>
  <c r="P4820" i="1"/>
  <c r="Z4820" i="1"/>
  <c r="AB4820" i="1" s="1"/>
  <c r="M4821" i="1"/>
  <c r="AB4821" i="1" s="1"/>
  <c r="V4822" i="1"/>
  <c r="S4823" i="1"/>
  <c r="AB4823" i="1" s="1"/>
  <c r="P4824" i="1"/>
  <c r="Z4824" i="1"/>
  <c r="AB4824" i="1" s="1"/>
  <c r="M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849" i="1"/>
  <c r="AB4850" i="1"/>
  <c r="AB4853" i="1"/>
  <c r="AB4854" i="1"/>
  <c r="AB4857" i="1"/>
  <c r="AB4794" i="1"/>
  <c r="AB4798" i="1"/>
  <c r="AB4802" i="1"/>
  <c r="AB4806" i="1"/>
  <c r="AB4810" i="1"/>
  <c r="AB4814" i="1"/>
  <c r="AB4818" i="1"/>
  <c r="AB4822" i="1"/>
  <c r="AB4825" i="1"/>
  <c r="V4859" i="1"/>
  <c r="S4860" i="1"/>
  <c r="AB4860" i="1" s="1"/>
  <c r="P4861" i="1"/>
  <c r="AB4861" i="1" s="1"/>
  <c r="Z4861" i="1"/>
  <c r="M4862" i="1"/>
  <c r="AB4862" i="1" s="1"/>
  <c r="V4863" i="1"/>
  <c r="S4864" i="1"/>
  <c r="AB4864" i="1" s="1"/>
  <c r="P4865" i="1"/>
  <c r="AB4865" i="1" s="1"/>
  <c r="Z4865" i="1"/>
  <c r="M4866" i="1"/>
  <c r="AB4866" i="1" s="1"/>
  <c r="V4867" i="1"/>
  <c r="S4868" i="1"/>
  <c r="AB4868" i="1" s="1"/>
  <c r="P4869" i="1"/>
  <c r="AB4869" i="1" s="1"/>
  <c r="Z4869" i="1"/>
  <c r="M4870" i="1"/>
  <c r="AB4870" i="1" s="1"/>
  <c r="V4871" i="1"/>
  <c r="S4872" i="1"/>
  <c r="AB4872" i="1" s="1"/>
  <c r="P4873" i="1"/>
  <c r="Z4873" i="1"/>
  <c r="AB4873" i="1" s="1"/>
  <c r="M4874" i="1"/>
  <c r="AB4874" i="1" s="1"/>
  <c r="V4875" i="1"/>
  <c r="S4876" i="1"/>
  <c r="AB4876" i="1" s="1"/>
  <c r="P4877" i="1"/>
  <c r="Z4877" i="1"/>
  <c r="AB4877" i="1" s="1"/>
  <c r="M4878" i="1"/>
  <c r="AB4878" i="1" s="1"/>
  <c r="V4879" i="1"/>
  <c r="S4880" i="1"/>
  <c r="AB4880" i="1" s="1"/>
  <c r="P4881" i="1"/>
  <c r="Z4881" i="1"/>
  <c r="AB4881" i="1" s="1"/>
  <c r="M4882" i="1"/>
  <c r="AB4882" i="1" s="1"/>
  <c r="V4883" i="1"/>
  <c r="S4884" i="1"/>
  <c r="AB4884" i="1" s="1"/>
  <c r="P4885" i="1"/>
  <c r="Z4885" i="1"/>
  <c r="AB4885" i="1" s="1"/>
  <c r="M4886" i="1"/>
  <c r="AB4886" i="1" s="1"/>
  <c r="V4887" i="1"/>
  <c r="S4888" i="1"/>
  <c r="AB4888" i="1" s="1"/>
  <c r="P4889" i="1"/>
  <c r="Z4889" i="1"/>
  <c r="AB4889" i="1" s="1"/>
  <c r="M4890" i="1"/>
  <c r="AB4890" i="1" s="1"/>
  <c r="V4891" i="1"/>
  <c r="S4892" i="1"/>
  <c r="AB4892" i="1" s="1"/>
  <c r="P4893" i="1"/>
  <c r="Z4893" i="1"/>
  <c r="AB4893" i="1" s="1"/>
  <c r="M4894" i="1"/>
  <c r="AB4895" i="1"/>
  <c r="AB4898" i="1"/>
  <c r="AB4899" i="1"/>
  <c r="AB4902" i="1"/>
  <c r="AB4903" i="1"/>
  <c r="AB4906" i="1"/>
  <c r="AB4907" i="1"/>
  <c r="AB4910" i="1"/>
  <c r="AB4911" i="1"/>
  <c r="AB4914" i="1"/>
  <c r="AB4915" i="1"/>
  <c r="AB4918" i="1"/>
  <c r="AB4919" i="1"/>
  <c r="AB4922" i="1"/>
  <c r="AB4923" i="1"/>
  <c r="AB4926" i="1"/>
  <c r="AB4927" i="1"/>
  <c r="AB4930" i="1"/>
  <c r="AB4859" i="1"/>
  <c r="AB4863" i="1"/>
  <c r="AB4867" i="1"/>
  <c r="AB4871" i="1"/>
  <c r="AB4875" i="1"/>
  <c r="AB4879" i="1"/>
  <c r="AB4883" i="1"/>
  <c r="AB4887" i="1"/>
  <c r="AB4891" i="1"/>
  <c r="AB4894" i="1"/>
  <c r="P4931" i="1"/>
  <c r="AB4931" i="1" s="1"/>
  <c r="Z4931" i="1"/>
  <c r="M4932" i="1"/>
  <c r="AB4932" i="1" s="1"/>
  <c r="V4933" i="1"/>
  <c r="S4934" i="1"/>
  <c r="AB4934" i="1" s="1"/>
  <c r="P4935" i="1"/>
  <c r="AB4935" i="1" s="1"/>
  <c r="Z4935" i="1"/>
  <c r="M4936" i="1"/>
  <c r="AB4936" i="1" s="1"/>
  <c r="V4937" i="1"/>
  <c r="S4938" i="1"/>
  <c r="AB4938" i="1" s="1"/>
  <c r="P4939" i="1"/>
  <c r="AB4939" i="1" s="1"/>
  <c r="Z4939" i="1"/>
  <c r="M4940" i="1"/>
  <c r="AB4940" i="1" s="1"/>
  <c r="V4941" i="1"/>
  <c r="S4942" i="1"/>
  <c r="AB4942" i="1" s="1"/>
  <c r="P4943" i="1"/>
  <c r="AB4943" i="1" s="1"/>
  <c r="Z4943" i="1"/>
  <c r="M4944" i="1"/>
  <c r="AB4944" i="1" s="1"/>
  <c r="V4945" i="1"/>
  <c r="S4946" i="1"/>
  <c r="AB4946" i="1" s="1"/>
  <c r="P4947" i="1"/>
  <c r="AB4947" i="1" s="1"/>
  <c r="Z4947" i="1"/>
  <c r="M4948" i="1"/>
  <c r="AB4948" i="1" s="1"/>
  <c r="V4949" i="1"/>
  <c r="S4950" i="1"/>
  <c r="AB4950" i="1" s="1"/>
  <c r="P4951" i="1"/>
  <c r="AB4951" i="1" s="1"/>
  <c r="Z4951" i="1"/>
  <c r="M4952" i="1"/>
  <c r="AB4952" i="1" s="1"/>
  <c r="V4953" i="1"/>
  <c r="S4954" i="1"/>
  <c r="AB4954" i="1" s="1"/>
  <c r="P4955" i="1"/>
  <c r="AB4955" i="1" s="1"/>
  <c r="Z4955" i="1"/>
  <c r="M4956" i="1"/>
  <c r="AB4958" i="1"/>
  <c r="AB4959" i="1"/>
  <c r="AB4962" i="1"/>
  <c r="AB4963" i="1"/>
  <c r="AB4966" i="1"/>
  <c r="AB4967" i="1"/>
  <c r="AB4970" i="1"/>
  <c r="AB4971" i="1"/>
  <c r="AB4974" i="1"/>
  <c r="AB4933" i="1"/>
  <c r="AB4937" i="1"/>
  <c r="AB4941" i="1"/>
  <c r="AB4945" i="1"/>
  <c r="AB4949" i="1"/>
  <c r="AB4953" i="1"/>
  <c r="AB4956" i="1"/>
  <c r="V4976" i="1"/>
  <c r="S4977" i="1"/>
  <c r="AB4977" i="1" s="1"/>
  <c r="P4978" i="1"/>
  <c r="Z4978" i="1"/>
  <c r="AB4976" i="1"/>
  <c r="AB4978" i="1"/>
  <c r="S4979" i="1"/>
  <c r="AB4979" i="1" s="1"/>
  <c r="P4980" i="1"/>
  <c r="AB4980" i="1" s="1"/>
  <c r="Z4980" i="1"/>
  <c r="M4981" i="1"/>
  <c r="AB4981" i="1" s="1"/>
  <c r="V4982" i="1"/>
  <c r="S4983" i="1"/>
  <c r="AB4983" i="1" s="1"/>
  <c r="P4984" i="1"/>
  <c r="Z4984" i="1"/>
  <c r="AB4984" i="1" s="1"/>
  <c r="M4985" i="1"/>
  <c r="AB4985" i="1" s="1"/>
  <c r="V4986" i="1"/>
  <c r="S4987" i="1"/>
  <c r="AB4987" i="1" s="1"/>
  <c r="P4988" i="1"/>
  <c r="Z4988" i="1"/>
  <c r="AB4988" i="1" s="1"/>
  <c r="M4989" i="1"/>
  <c r="AB4989" i="1" s="1"/>
  <c r="V4990" i="1"/>
  <c r="S4991" i="1"/>
  <c r="AB4991" i="1" s="1"/>
  <c r="P4992" i="1"/>
  <c r="Z4992" i="1"/>
  <c r="AB4992" i="1" s="1"/>
  <c r="M4993" i="1"/>
  <c r="AB4993" i="1" s="1"/>
  <c r="V4994" i="1"/>
  <c r="S4995" i="1"/>
  <c r="AB4995" i="1" s="1"/>
  <c r="P4996" i="1"/>
  <c r="Z4996" i="1"/>
  <c r="AB4996" i="1" s="1"/>
  <c r="M4997" i="1"/>
  <c r="AB4997" i="1" s="1"/>
  <c r="V4998" i="1"/>
  <c r="S4999" i="1"/>
  <c r="AB4999" i="1" s="1"/>
  <c r="P5000" i="1"/>
  <c r="Z5000" i="1"/>
  <c r="AB5000" i="1" s="1"/>
  <c r="M5001" i="1"/>
  <c r="AB5001" i="1" s="1"/>
  <c r="V5002" i="1"/>
  <c r="AB4982" i="1"/>
  <c r="AB4986" i="1"/>
  <c r="AB4990" i="1"/>
  <c r="AB4994" i="1"/>
  <c r="AB4998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<sst xmlns="http://schemas.openxmlformats.org/spreadsheetml/2006/main" count="33" uniqueCount="20">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</sst>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JUNHO%202022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Planilha3"/>
      <sheetName val="Planilha1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Planilha2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2">
          <cell r="C12" t="str">
            <v>UPA NOVA DESCOBERTA - C.G 008/2022</v>
          </cell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44713</v>
          </cell>
          <cell r="I12">
            <v>0</v>
          </cell>
          <cell r="J12">
            <v>263.08</v>
          </cell>
          <cell r="L12">
            <v>204.82</v>
          </cell>
          <cell r="M12">
            <v>6.06</v>
          </cell>
          <cell r="O12">
            <v>4.16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44713</v>
          </cell>
          <cell r="I13">
            <v>0</v>
          </cell>
          <cell r="J13">
            <v>344.57</v>
          </cell>
          <cell r="L13">
            <v>204.82</v>
          </cell>
          <cell r="M13">
            <v>6.06</v>
          </cell>
          <cell r="O13">
            <v>4.16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44713</v>
          </cell>
          <cell r="I14">
            <v>0</v>
          </cell>
          <cell r="J14">
            <v>11.39</v>
          </cell>
          <cell r="L14">
            <v>204.82</v>
          </cell>
          <cell r="M14">
            <v>6.06</v>
          </cell>
          <cell r="O14">
            <v>4.16</v>
          </cell>
          <cell r="R14">
            <v>34.159999999999997</v>
          </cell>
          <cell r="S14">
            <v>34.159999999999997</v>
          </cell>
          <cell r="U14">
            <v>0</v>
          </cell>
          <cell r="V14">
            <v>0</v>
          </cell>
        </row>
        <row r="15">
          <cell r="C15" t="str">
            <v>UPA NOVA DESCOBERTA - C.G 008/2022</v>
          </cell>
          <cell r="E15" t="str">
            <v>ALDERY VITORIANO BEZERRA NETO</v>
          </cell>
          <cell r="F15" t="str">
            <v>1 - Médico</v>
          </cell>
          <cell r="G15">
            <v>225125</v>
          </cell>
          <cell r="H15">
            <v>44713</v>
          </cell>
          <cell r="I15">
            <v>0</v>
          </cell>
          <cell r="J15">
            <v>767.25</v>
          </cell>
          <cell r="L15">
            <v>204.82</v>
          </cell>
          <cell r="M15">
            <v>6.06</v>
          </cell>
          <cell r="O15">
            <v>4.16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NOVA DESCOBERTA - C.G 008/2022</v>
          </cell>
          <cell r="E16" t="str">
            <v>ALEXANDRA DAMASCENA DA COSTA</v>
          </cell>
          <cell r="F16" t="str">
            <v>2 - Outros Profissionais da Saúde</v>
          </cell>
          <cell r="G16">
            <v>322205</v>
          </cell>
          <cell r="H16">
            <v>44713</v>
          </cell>
          <cell r="I16">
            <v>0</v>
          </cell>
          <cell r="J16">
            <v>132.78</v>
          </cell>
          <cell r="L16">
            <v>204.82</v>
          </cell>
          <cell r="M16">
            <v>6.06</v>
          </cell>
          <cell r="O16">
            <v>4.16</v>
          </cell>
          <cell r="R16">
            <v>229.6</v>
          </cell>
          <cell r="S16">
            <v>78.94</v>
          </cell>
          <cell r="U16">
            <v>0</v>
          </cell>
          <cell r="V16">
            <v>0</v>
          </cell>
        </row>
        <row r="17">
          <cell r="C17" t="str">
            <v>UPA NOVA DESCOBERTA - C.G 008/2022</v>
          </cell>
          <cell r="E17" t="str">
            <v>ALINE LIVIA DO NASCIMENTO SILVA</v>
          </cell>
          <cell r="F17" t="str">
            <v>1 - Médico</v>
          </cell>
          <cell r="G17">
            <v>225125</v>
          </cell>
          <cell r="H17">
            <v>44713</v>
          </cell>
          <cell r="I17">
            <v>0</v>
          </cell>
          <cell r="J17">
            <v>314.12</v>
          </cell>
          <cell r="L17">
            <v>204.82</v>
          </cell>
          <cell r="M17">
            <v>6.06</v>
          </cell>
          <cell r="O17">
            <v>4.16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NOVA DESCOBERTA - C.G 008/2022</v>
          </cell>
          <cell r="E18" t="str">
            <v>ALLISON LEONARDO BARBOZA DA SILVA</v>
          </cell>
          <cell r="F18" t="str">
            <v>3 - Administrativo</v>
          </cell>
          <cell r="G18">
            <v>313220</v>
          </cell>
          <cell r="H18">
            <v>44713</v>
          </cell>
          <cell r="I18">
            <v>0</v>
          </cell>
          <cell r="J18">
            <v>266.26</v>
          </cell>
          <cell r="L18">
            <v>204.82</v>
          </cell>
          <cell r="M18">
            <v>6.06</v>
          </cell>
          <cell r="O18">
            <v>4.16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NOVA DESCOBERTA - C.G 008/2022</v>
          </cell>
          <cell r="E19" t="str">
            <v>ALRINEIDE ALBIDACIO DA SILVA</v>
          </cell>
          <cell r="F19" t="str">
            <v>3 - Administrativo</v>
          </cell>
          <cell r="G19">
            <v>415105</v>
          </cell>
          <cell r="H19">
            <v>44713</v>
          </cell>
          <cell r="I19">
            <v>0</v>
          </cell>
          <cell r="J19">
            <v>134.04</v>
          </cell>
          <cell r="L19">
            <v>204.82</v>
          </cell>
          <cell r="M19">
            <v>6.06</v>
          </cell>
          <cell r="O19">
            <v>4.16</v>
          </cell>
          <cell r="R19">
            <v>164</v>
          </cell>
          <cell r="S19">
            <v>72.72</v>
          </cell>
          <cell r="U19">
            <v>0</v>
          </cell>
          <cell r="V19">
            <v>0</v>
          </cell>
        </row>
        <row r="20">
          <cell r="C20" t="str">
            <v>UPA NOVA DESCOBERTA - C.G 008/2022</v>
          </cell>
          <cell r="E20" t="str">
            <v>AMANDA DACAL NEVES</v>
          </cell>
          <cell r="F20" t="str">
            <v>2 - Outros Profissionais da Saúde</v>
          </cell>
          <cell r="G20">
            <v>223505</v>
          </cell>
          <cell r="H20">
            <v>44713</v>
          </cell>
          <cell r="I20">
            <v>0</v>
          </cell>
          <cell r="J20">
            <v>328.96</v>
          </cell>
          <cell r="L20">
            <v>204.82</v>
          </cell>
          <cell r="M20">
            <v>6.06</v>
          </cell>
          <cell r="O20">
            <v>4.16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NOVA DESCOBERTA - C.G 008/2022</v>
          </cell>
          <cell r="E21" t="str">
            <v>AMANDA WALESKA DOS SANTOS DUTRA</v>
          </cell>
          <cell r="F21" t="str">
            <v>3 - Administrativo</v>
          </cell>
          <cell r="G21">
            <v>422110</v>
          </cell>
          <cell r="H21">
            <v>44713</v>
          </cell>
          <cell r="I21">
            <v>0</v>
          </cell>
          <cell r="J21">
            <v>127.29</v>
          </cell>
          <cell r="L21">
            <v>204.82</v>
          </cell>
          <cell r="M21">
            <v>6.06</v>
          </cell>
          <cell r="O21">
            <v>4.16</v>
          </cell>
          <cell r="R21">
            <v>123</v>
          </cell>
          <cell r="S21">
            <v>65.45</v>
          </cell>
          <cell r="U21">
            <v>0</v>
          </cell>
          <cell r="V21">
            <v>0</v>
          </cell>
        </row>
        <row r="22">
          <cell r="C22" t="str">
            <v>UPA NOVA DESCOBERTA - C.G 008/2022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44713</v>
          </cell>
          <cell r="I22">
            <v>0</v>
          </cell>
          <cell r="J22">
            <v>171.98</v>
          </cell>
          <cell r="L22">
            <v>204.82</v>
          </cell>
          <cell r="M22">
            <v>6.06</v>
          </cell>
          <cell r="O22">
            <v>4.16</v>
          </cell>
          <cell r="R22">
            <v>229.6</v>
          </cell>
          <cell r="S22">
            <v>78.94</v>
          </cell>
          <cell r="U22">
            <v>0</v>
          </cell>
          <cell r="V22">
            <v>0</v>
          </cell>
        </row>
        <row r="23">
          <cell r="C23" t="str">
            <v>UPA NOVA DESCOBERTA - C.G 008/2022</v>
          </cell>
          <cell r="E23" t="str">
            <v>ANA LUCIA SOLANO DE OLIVEIRA</v>
          </cell>
          <cell r="F23" t="str">
            <v>2 - Outros Profissionais da Saúde</v>
          </cell>
          <cell r="G23">
            <v>223505</v>
          </cell>
          <cell r="H23">
            <v>44713</v>
          </cell>
          <cell r="I23">
            <v>0</v>
          </cell>
          <cell r="J23">
            <v>416.02</v>
          </cell>
          <cell r="L23">
            <v>204.82</v>
          </cell>
          <cell r="M23">
            <v>6.06</v>
          </cell>
          <cell r="O23">
            <v>4.16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NOVA DESCOBERTA - C.G 008/2022</v>
          </cell>
          <cell r="E24" t="str">
            <v>ANA MARIA DA SILVA</v>
          </cell>
          <cell r="F24" t="str">
            <v>3 - Administrativo</v>
          </cell>
          <cell r="G24">
            <v>324115</v>
          </cell>
          <cell r="H24">
            <v>44713</v>
          </cell>
          <cell r="I24">
            <v>0</v>
          </cell>
          <cell r="J24">
            <v>275.91000000000003</v>
          </cell>
          <cell r="L24">
            <v>204.82</v>
          </cell>
          <cell r="M24">
            <v>6.06</v>
          </cell>
          <cell r="O24">
            <v>4.16</v>
          </cell>
          <cell r="R24">
            <v>73.8</v>
          </cell>
          <cell r="S24">
            <v>62.7</v>
          </cell>
          <cell r="U24">
            <v>0</v>
          </cell>
          <cell r="V24">
            <v>0</v>
          </cell>
        </row>
        <row r="25">
          <cell r="C25" t="str">
            <v>UPA NOVA DESCOBERTA - C.G 008/2022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44713</v>
          </cell>
          <cell r="I25">
            <v>0</v>
          </cell>
          <cell r="J25">
            <v>162.19999999999999</v>
          </cell>
          <cell r="L25">
            <v>204.82</v>
          </cell>
          <cell r="M25">
            <v>6.06</v>
          </cell>
          <cell r="O25">
            <v>4.16</v>
          </cell>
          <cell r="R25">
            <v>0</v>
          </cell>
          <cell r="S25">
            <v>0</v>
          </cell>
          <cell r="U25">
            <v>69.430000000000007</v>
          </cell>
          <cell r="V25">
            <v>0</v>
          </cell>
          <cell r="X25" t="str">
            <v>AUXILIO CHECHE</v>
          </cell>
        </row>
        <row r="26">
          <cell r="C26" t="str">
            <v>UPA NOVA DESCOBERTA - C.G 008/2022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44713</v>
          </cell>
          <cell r="I26">
            <v>0</v>
          </cell>
          <cell r="J26">
            <v>171.97</v>
          </cell>
          <cell r="L26">
            <v>204.82</v>
          </cell>
          <cell r="M26">
            <v>6.06</v>
          </cell>
          <cell r="O26">
            <v>4.16</v>
          </cell>
          <cell r="R26">
            <v>229.6</v>
          </cell>
          <cell r="S26">
            <v>78.94</v>
          </cell>
          <cell r="U26">
            <v>0</v>
          </cell>
          <cell r="V26">
            <v>0</v>
          </cell>
        </row>
        <row r="27">
          <cell r="C27" t="str">
            <v>UPA NOVA DESCOBERTA - C.G 008/2022</v>
          </cell>
          <cell r="E27" t="str">
            <v>ANDRE LUIZ DE SOUZA</v>
          </cell>
          <cell r="F27" t="str">
            <v>2 - Outros Profissionais da Saúde</v>
          </cell>
          <cell r="G27">
            <v>322205</v>
          </cell>
          <cell r="H27">
            <v>44713</v>
          </cell>
          <cell r="I27">
            <v>0</v>
          </cell>
          <cell r="J27">
            <v>0</v>
          </cell>
          <cell r="K27">
            <v>400.67</v>
          </cell>
          <cell r="L27">
            <v>0</v>
          </cell>
          <cell r="M27">
            <v>0</v>
          </cell>
          <cell r="O27">
            <v>4.16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NOVA DESCOBERTA - C.G 008/2022</v>
          </cell>
          <cell r="E28" t="str">
            <v>ANDREA CORREIA DE MELO SANTANA</v>
          </cell>
          <cell r="F28" t="str">
            <v>3 - Administrativo</v>
          </cell>
          <cell r="G28">
            <v>521130</v>
          </cell>
          <cell r="H28">
            <v>44713</v>
          </cell>
          <cell r="I28">
            <v>0</v>
          </cell>
          <cell r="J28">
            <v>159.22</v>
          </cell>
          <cell r="L28">
            <v>204.82</v>
          </cell>
          <cell r="M28">
            <v>6.06</v>
          </cell>
          <cell r="O28">
            <v>4.16</v>
          </cell>
          <cell r="R28">
            <v>123</v>
          </cell>
          <cell r="S28">
            <v>72.72</v>
          </cell>
          <cell r="U28">
            <v>0</v>
          </cell>
          <cell r="V28">
            <v>0</v>
          </cell>
        </row>
        <row r="29">
          <cell r="C29" t="str">
            <v>UPA NOVA DESCOBERTA - C.G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44713</v>
          </cell>
          <cell r="I29">
            <v>0</v>
          </cell>
          <cell r="J29">
            <v>135.16999999999999</v>
          </cell>
          <cell r="L29">
            <v>204.82</v>
          </cell>
          <cell r="M29">
            <v>6.06</v>
          </cell>
          <cell r="O29">
            <v>4.16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44713</v>
          </cell>
          <cell r="I30">
            <v>0</v>
          </cell>
          <cell r="J30">
            <v>269.14</v>
          </cell>
          <cell r="L30">
            <v>204.82</v>
          </cell>
          <cell r="M30">
            <v>6.06</v>
          </cell>
          <cell r="O30">
            <v>4.16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 NOVA DESCOBERTA - C.G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44713</v>
          </cell>
          <cell r="I31">
            <v>0</v>
          </cell>
          <cell r="J31">
            <v>138.06</v>
          </cell>
          <cell r="L31">
            <v>204.82</v>
          </cell>
          <cell r="M31">
            <v>6.06</v>
          </cell>
          <cell r="O31">
            <v>4.16</v>
          </cell>
          <cell r="R31">
            <v>246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44713</v>
          </cell>
          <cell r="I32">
            <v>0</v>
          </cell>
          <cell r="J32">
            <v>213.7</v>
          </cell>
          <cell r="L32">
            <v>0</v>
          </cell>
          <cell r="M32">
            <v>0</v>
          </cell>
          <cell r="O32">
            <v>4.16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44713</v>
          </cell>
          <cell r="I33">
            <v>0</v>
          </cell>
          <cell r="J33">
            <v>171.98</v>
          </cell>
          <cell r="L33">
            <v>204.82</v>
          </cell>
          <cell r="M33">
            <v>6.06</v>
          </cell>
          <cell r="O33">
            <v>4.16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NOVA DESCOBERTA - C.G 008/2022</v>
          </cell>
          <cell r="E34" t="str">
            <v>ANGELA VANESSA DO NASCIMENTO VERCOSA</v>
          </cell>
          <cell r="F34" t="str">
            <v>3 - Administrativo</v>
          </cell>
          <cell r="G34">
            <v>514320</v>
          </cell>
          <cell r="H34">
            <v>44713</v>
          </cell>
          <cell r="I34">
            <v>0</v>
          </cell>
          <cell r="J34">
            <v>129.19999999999999</v>
          </cell>
          <cell r="L34">
            <v>204.82</v>
          </cell>
          <cell r="M34">
            <v>6.06</v>
          </cell>
          <cell r="O34">
            <v>4.16</v>
          </cell>
          <cell r="R34">
            <v>246</v>
          </cell>
          <cell r="S34">
            <v>72.72</v>
          </cell>
          <cell r="U34">
            <v>0</v>
          </cell>
          <cell r="V34">
            <v>0</v>
          </cell>
        </row>
        <row r="35">
          <cell r="C35" t="str">
            <v>UPA NOVA DESCOBERTA - C.G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44713</v>
          </cell>
          <cell r="I35">
            <v>0</v>
          </cell>
          <cell r="J35">
            <v>135.16</v>
          </cell>
          <cell r="L35">
            <v>204.82</v>
          </cell>
          <cell r="M35">
            <v>6.06</v>
          </cell>
          <cell r="O35">
            <v>4.16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008/2022</v>
          </cell>
          <cell r="E36" t="str">
            <v>ANNE CAROLINE DORNELAS RAMOS</v>
          </cell>
          <cell r="F36" t="str">
            <v>3 - Administrativo</v>
          </cell>
          <cell r="G36">
            <v>223405</v>
          </cell>
          <cell r="H36">
            <v>44713</v>
          </cell>
          <cell r="I36">
            <v>0</v>
          </cell>
          <cell r="J36">
            <v>349.88</v>
          </cell>
          <cell r="L36">
            <v>204.82</v>
          </cell>
          <cell r="M36">
            <v>6.06</v>
          </cell>
          <cell r="O36">
            <v>4.16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008/2022</v>
          </cell>
          <cell r="E37" t="str">
            <v>ANNE CATARINA TAVARES DE ARAUJO</v>
          </cell>
          <cell r="F37" t="str">
            <v>3 - Administrativo</v>
          </cell>
          <cell r="G37">
            <v>251605</v>
          </cell>
          <cell r="H37">
            <v>44713</v>
          </cell>
          <cell r="I37">
            <v>0</v>
          </cell>
          <cell r="J37">
            <v>285.81</v>
          </cell>
          <cell r="L37">
            <v>204.82</v>
          </cell>
          <cell r="M37">
            <v>6.06</v>
          </cell>
          <cell r="O37">
            <v>4.16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NOVA DESCOBERTA - C.G 008/2022</v>
          </cell>
          <cell r="E38" t="str">
            <v>ANTONIO FERREIRA DE SOUZA</v>
          </cell>
          <cell r="F38" t="str">
            <v>3 - Administrativo</v>
          </cell>
          <cell r="G38">
            <v>514310</v>
          </cell>
          <cell r="H38">
            <v>44713</v>
          </cell>
          <cell r="I38">
            <v>0</v>
          </cell>
          <cell r="J38">
            <v>0</v>
          </cell>
          <cell r="K38">
            <v>3882.73</v>
          </cell>
          <cell r="L38">
            <v>204.82</v>
          </cell>
          <cell r="M38">
            <v>6.06</v>
          </cell>
          <cell r="O38">
            <v>4.16</v>
          </cell>
          <cell r="R38">
            <v>123</v>
          </cell>
          <cell r="S38">
            <v>72.72</v>
          </cell>
          <cell r="U38">
            <v>0</v>
          </cell>
          <cell r="V38">
            <v>0</v>
          </cell>
        </row>
        <row r="39">
          <cell r="C39" t="str">
            <v>UPA NOVA DESCOBERTA - C.G 008/2022</v>
          </cell>
          <cell r="E39" t="str">
            <v>AUDREY VIOLETA MARTINS DE VASCONCELOS</v>
          </cell>
          <cell r="F39" t="str">
            <v>1 - Médico</v>
          </cell>
          <cell r="G39">
            <v>225124</v>
          </cell>
          <cell r="H39">
            <v>44713</v>
          </cell>
          <cell r="I39">
            <v>0</v>
          </cell>
          <cell r="J39">
            <v>0</v>
          </cell>
          <cell r="K39">
            <v>4096.8999999999996</v>
          </cell>
          <cell r="L39">
            <v>0</v>
          </cell>
          <cell r="M39">
            <v>0</v>
          </cell>
          <cell r="O39">
            <v>4.16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NOVA DESCOBERTA - C.G 008/2022</v>
          </cell>
          <cell r="E40" t="str">
            <v>AURELANE CRISTINA LIRA DA SILVA</v>
          </cell>
          <cell r="F40" t="str">
            <v>3 - Administrativo</v>
          </cell>
          <cell r="G40">
            <v>324205</v>
          </cell>
          <cell r="H40">
            <v>44713</v>
          </cell>
          <cell r="I40">
            <v>0</v>
          </cell>
          <cell r="J40">
            <v>232.37</v>
          </cell>
          <cell r="L40">
            <v>0</v>
          </cell>
          <cell r="M40">
            <v>0</v>
          </cell>
          <cell r="O40">
            <v>4.16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NOVA DESCOBERTA - C.G 008/2022</v>
          </cell>
          <cell r="E41" t="str">
            <v>AURINEIDE FRANCISCA ELIAS DA SILVA</v>
          </cell>
          <cell r="F41" t="str">
            <v>3 - Administrativo</v>
          </cell>
          <cell r="G41">
            <v>223505</v>
          </cell>
          <cell r="H41">
            <v>44713</v>
          </cell>
          <cell r="I41">
            <v>0</v>
          </cell>
          <cell r="J41">
            <v>420.29</v>
          </cell>
          <cell r="L41">
            <v>204.82</v>
          </cell>
          <cell r="M41">
            <v>6.06</v>
          </cell>
          <cell r="O41">
            <v>4.16</v>
          </cell>
          <cell r="R41">
            <v>0</v>
          </cell>
          <cell r="S41">
            <v>0</v>
          </cell>
          <cell r="U41">
            <v>110.51</v>
          </cell>
          <cell r="V41">
            <v>0</v>
          </cell>
          <cell r="X41" t="str">
            <v>AUXILIO CHECHE</v>
          </cell>
        </row>
        <row r="42">
          <cell r="C42" t="str">
            <v>UPA NOVA DESCOBERTA - C.G 008/2022</v>
          </cell>
          <cell r="E42" t="str">
            <v>BRENO D'LUCA TAVARES DE OLIVEIRA</v>
          </cell>
          <cell r="F42" t="str">
            <v>3 - Administrativo</v>
          </cell>
          <cell r="G42">
            <v>411005</v>
          </cell>
          <cell r="H42">
            <v>44713</v>
          </cell>
          <cell r="I42">
            <v>0</v>
          </cell>
          <cell r="J42">
            <v>11.39</v>
          </cell>
          <cell r="L42">
            <v>204.82</v>
          </cell>
          <cell r="M42">
            <v>6.06</v>
          </cell>
          <cell r="O42">
            <v>4.16</v>
          </cell>
          <cell r="R42">
            <v>388</v>
          </cell>
          <cell r="S42">
            <v>34.159999999999997</v>
          </cell>
          <cell r="U42">
            <v>0</v>
          </cell>
          <cell r="V42">
            <v>0</v>
          </cell>
        </row>
        <row r="43">
          <cell r="C43" t="str">
            <v>UPA NOVA DESCOBERTA - C.G 008/2022</v>
          </cell>
          <cell r="E43" t="str">
            <v>BRUNA HIPOLITO MOREIRA REIS</v>
          </cell>
          <cell r="F43" t="str">
            <v>2 - Outros Profissionais da Saúde</v>
          </cell>
          <cell r="G43">
            <v>223505</v>
          </cell>
          <cell r="H43">
            <v>44713</v>
          </cell>
          <cell r="I43">
            <v>0</v>
          </cell>
          <cell r="J43">
            <v>291.69</v>
          </cell>
          <cell r="L43">
            <v>204.82</v>
          </cell>
          <cell r="M43">
            <v>6.06</v>
          </cell>
          <cell r="O43">
            <v>4.16</v>
          </cell>
          <cell r="R43">
            <v>0</v>
          </cell>
          <cell r="S43">
            <v>0</v>
          </cell>
          <cell r="U43">
            <v>110.51</v>
          </cell>
          <cell r="V43">
            <v>0</v>
          </cell>
          <cell r="X43" t="str">
            <v>AUXILIO CHECHE</v>
          </cell>
        </row>
        <row r="44">
          <cell r="C44" t="str">
            <v>UPA NOVA DESCOBERTA - C.G 008/2022</v>
          </cell>
          <cell r="E44" t="str">
            <v>CARMEM REGINA ALVES SENA</v>
          </cell>
          <cell r="F44" t="str">
            <v>2 - Outros Profissionais da Saúde</v>
          </cell>
          <cell r="G44">
            <v>223505</v>
          </cell>
          <cell r="H44">
            <v>44713</v>
          </cell>
          <cell r="I44">
            <v>0</v>
          </cell>
          <cell r="J44">
            <v>390.95</v>
          </cell>
          <cell r="L44">
            <v>204.82</v>
          </cell>
          <cell r="M44">
            <v>6.06</v>
          </cell>
          <cell r="O44">
            <v>4.16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 NOVA DESCOBERTA - C.G 008/2022</v>
          </cell>
          <cell r="E45" t="str">
            <v>CLEIDE MARIA DA SILVA BEZERRA</v>
          </cell>
          <cell r="F45" t="str">
            <v>2 - Outros Profissionais da Saúde</v>
          </cell>
          <cell r="G45">
            <v>422110</v>
          </cell>
          <cell r="H45">
            <v>44713</v>
          </cell>
          <cell r="I45">
            <v>0</v>
          </cell>
          <cell r="J45">
            <v>212.78</v>
          </cell>
          <cell r="L45">
            <v>0</v>
          </cell>
          <cell r="M45">
            <v>0</v>
          </cell>
          <cell r="O45">
            <v>4.16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NOVA DESCOBERTA - C.G 008/2022</v>
          </cell>
          <cell r="E46" t="str">
            <v>CLEITON TRAJANO PINHEIRO</v>
          </cell>
          <cell r="F46" t="str">
            <v>1 - Médico</v>
          </cell>
          <cell r="G46">
            <v>521130</v>
          </cell>
          <cell r="H46">
            <v>44713</v>
          </cell>
          <cell r="I46">
            <v>0</v>
          </cell>
          <cell r="J46">
            <v>127.29</v>
          </cell>
          <cell r="L46">
            <v>204.82</v>
          </cell>
          <cell r="M46">
            <v>6.06</v>
          </cell>
          <cell r="O46">
            <v>4.16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008/2022</v>
          </cell>
          <cell r="E47" t="str">
            <v>CRISTIANE CORREIA LIMA</v>
          </cell>
          <cell r="F47" t="str">
            <v>2 - Outros Profissionais da Saúde</v>
          </cell>
          <cell r="G47">
            <v>517410</v>
          </cell>
          <cell r="H47">
            <v>44713</v>
          </cell>
          <cell r="I47">
            <v>0</v>
          </cell>
          <cell r="J47">
            <v>159.85</v>
          </cell>
          <cell r="L47">
            <v>204.82</v>
          </cell>
          <cell r="M47">
            <v>6.06</v>
          </cell>
          <cell r="O47">
            <v>4.16</v>
          </cell>
          <cell r="R47">
            <v>246</v>
          </cell>
          <cell r="S47">
            <v>72.72</v>
          </cell>
          <cell r="U47">
            <v>0</v>
          </cell>
          <cell r="V47">
            <v>0</v>
          </cell>
        </row>
        <row r="48">
          <cell r="C48" t="str">
            <v>UPA NOVA DESCOBERTA - C.G 008/2022</v>
          </cell>
          <cell r="E48" t="str">
            <v>CRISTIANE MARIA DA S OLIVEIRA</v>
          </cell>
          <cell r="F48" t="str">
            <v>3 - Administrativo</v>
          </cell>
          <cell r="G48">
            <v>322205</v>
          </cell>
          <cell r="H48">
            <v>44713</v>
          </cell>
          <cell r="I48">
            <v>0</v>
          </cell>
          <cell r="J48">
            <v>165.66</v>
          </cell>
          <cell r="L48">
            <v>204.82</v>
          </cell>
          <cell r="M48">
            <v>6.06</v>
          </cell>
          <cell r="O48">
            <v>4.16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008/2022</v>
          </cell>
          <cell r="E49" t="str">
            <v>CYBELLE SUZELY FONSECA ALHEIROS DIAS</v>
          </cell>
          <cell r="F49" t="str">
            <v>3 - Administrativo</v>
          </cell>
          <cell r="G49">
            <v>223505</v>
          </cell>
          <cell r="H49">
            <v>44713</v>
          </cell>
          <cell r="I49">
            <v>0</v>
          </cell>
          <cell r="J49">
            <v>394.15</v>
          </cell>
          <cell r="L49">
            <v>204.82</v>
          </cell>
          <cell r="M49">
            <v>6.06</v>
          </cell>
          <cell r="O49">
            <v>4.16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008/2022</v>
          </cell>
          <cell r="E50" t="str">
            <v>DANIEL AKEL PEREIRA DE ARAUJO</v>
          </cell>
          <cell r="F50" t="str">
            <v>3 - Administrativo</v>
          </cell>
          <cell r="G50">
            <v>410105</v>
          </cell>
          <cell r="H50">
            <v>44713</v>
          </cell>
          <cell r="I50">
            <v>0</v>
          </cell>
          <cell r="J50">
            <v>1987.35</v>
          </cell>
          <cell r="L50">
            <v>0</v>
          </cell>
          <cell r="M50">
            <v>0</v>
          </cell>
          <cell r="O50">
            <v>4.16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008/2022</v>
          </cell>
          <cell r="E51" t="str">
            <v xml:space="preserve">DANIEL DE MELO PRAZERES </v>
          </cell>
          <cell r="F51" t="str">
            <v>2 - Outros Profissionais da Saúde</v>
          </cell>
          <cell r="G51">
            <v>322605</v>
          </cell>
          <cell r="H51">
            <v>44713</v>
          </cell>
          <cell r="I51">
            <v>0</v>
          </cell>
          <cell r="J51">
            <v>128.36000000000001</v>
          </cell>
          <cell r="L51">
            <v>204.82</v>
          </cell>
          <cell r="M51">
            <v>6.06</v>
          </cell>
          <cell r="O51">
            <v>4.16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NOVA DESCOBERTA - C.G 008/2022</v>
          </cell>
          <cell r="E52" t="str">
            <v>DANIELA JACOB MAYRINCK GOMES DA FONSECA</v>
          </cell>
          <cell r="F52" t="str">
            <v>2 - Outros Profissionais da Saúde</v>
          </cell>
          <cell r="G52">
            <v>225125</v>
          </cell>
          <cell r="H52">
            <v>44713</v>
          </cell>
          <cell r="I52">
            <v>0</v>
          </cell>
          <cell r="J52">
            <v>1465.78</v>
          </cell>
          <cell r="L52">
            <v>204.82</v>
          </cell>
          <cell r="M52">
            <v>6.06</v>
          </cell>
          <cell r="O52">
            <v>4.16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 NOVA DESCOBERTA - C.G 008/2022</v>
          </cell>
          <cell r="E53" t="str">
            <v>DANIELLE MARIA PESSOA VERAS DE QUEIROZ</v>
          </cell>
          <cell r="F53" t="str">
            <v>3 - Administrativo</v>
          </cell>
          <cell r="G53">
            <v>410105</v>
          </cell>
          <cell r="H53">
            <v>44713</v>
          </cell>
          <cell r="I53">
            <v>0</v>
          </cell>
          <cell r="J53">
            <v>1141.78</v>
          </cell>
          <cell r="L53">
            <v>0</v>
          </cell>
          <cell r="M53">
            <v>0</v>
          </cell>
          <cell r="O53">
            <v>4.16</v>
          </cell>
          <cell r="R53">
            <v>0</v>
          </cell>
          <cell r="S53">
            <v>0</v>
          </cell>
          <cell r="U53">
            <v>110.51</v>
          </cell>
          <cell r="V53">
            <v>0</v>
          </cell>
          <cell r="X53" t="str">
            <v>AUXILIO CHECHE</v>
          </cell>
        </row>
        <row r="54">
          <cell r="C54" t="str">
            <v>UPA NOVA DESCOBERTA - C.G 008/2022</v>
          </cell>
          <cell r="E54" t="str">
            <v>DANIELLE MOREIRA BRASIL</v>
          </cell>
          <cell r="F54" t="str">
            <v>3 - Administrativo</v>
          </cell>
          <cell r="G54">
            <v>223505</v>
          </cell>
          <cell r="H54">
            <v>44713</v>
          </cell>
          <cell r="I54">
            <v>0</v>
          </cell>
          <cell r="J54">
            <v>242.4</v>
          </cell>
          <cell r="L54">
            <v>204.82</v>
          </cell>
          <cell r="M54">
            <v>6.06</v>
          </cell>
          <cell r="O54">
            <v>4.16</v>
          </cell>
          <cell r="R54">
            <v>328</v>
          </cell>
          <cell r="S54">
            <v>123.36</v>
          </cell>
          <cell r="U54">
            <v>0</v>
          </cell>
          <cell r="V54">
            <v>0</v>
          </cell>
        </row>
        <row r="55">
          <cell r="C55" t="str">
            <v>UPA NOVA DESCOBERTA - C.G 008/2022</v>
          </cell>
          <cell r="E55" t="str">
            <v>DAYGRID SIMONE BARROS DA SILVA</v>
          </cell>
          <cell r="F55" t="str">
            <v>1 - Médico</v>
          </cell>
          <cell r="G55">
            <v>322205</v>
          </cell>
          <cell r="H55">
            <v>44713</v>
          </cell>
          <cell r="I55">
            <v>0</v>
          </cell>
          <cell r="J55">
            <v>162.69999999999999</v>
          </cell>
          <cell r="L55">
            <v>204.82</v>
          </cell>
          <cell r="M55">
            <v>6.06</v>
          </cell>
          <cell r="O55">
            <v>4.16</v>
          </cell>
          <cell r="R55">
            <v>229</v>
          </cell>
          <cell r="S55">
            <v>78.94</v>
          </cell>
          <cell r="U55">
            <v>0</v>
          </cell>
          <cell r="V55">
            <v>0</v>
          </cell>
        </row>
        <row r="56">
          <cell r="C56" t="str">
            <v>UPA NOVA DESCOBERTA - C.G 008/2022</v>
          </cell>
          <cell r="E56" t="str">
            <v>DEBORA PEREIRA DA SILVA</v>
          </cell>
          <cell r="F56" t="str">
            <v>3 - Administrativo</v>
          </cell>
          <cell r="G56">
            <v>322205</v>
          </cell>
          <cell r="H56">
            <v>44713</v>
          </cell>
          <cell r="I56">
            <v>0</v>
          </cell>
          <cell r="J56">
            <v>132.78</v>
          </cell>
          <cell r="L56">
            <v>204.82</v>
          </cell>
          <cell r="M56">
            <v>6.06</v>
          </cell>
          <cell r="O56">
            <v>4.16</v>
          </cell>
          <cell r="R56">
            <v>250.6</v>
          </cell>
          <cell r="S56">
            <v>78.94</v>
          </cell>
          <cell r="U56">
            <v>0</v>
          </cell>
          <cell r="V56">
            <v>0</v>
          </cell>
        </row>
        <row r="57">
          <cell r="C57" t="str">
            <v>UPA NOVA DESCOBERTA - C.G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44713</v>
          </cell>
          <cell r="I57">
            <v>0</v>
          </cell>
          <cell r="J57">
            <v>183.17</v>
          </cell>
          <cell r="L57">
            <v>0</v>
          </cell>
          <cell r="M57">
            <v>0</v>
          </cell>
          <cell r="O57">
            <v>4.16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44713</v>
          </cell>
          <cell r="I58">
            <v>0</v>
          </cell>
          <cell r="J58">
            <v>465.5</v>
          </cell>
          <cell r="L58">
            <v>204.82</v>
          </cell>
          <cell r="M58">
            <v>6.06</v>
          </cell>
          <cell r="O58">
            <v>4.16</v>
          </cell>
          <cell r="R58">
            <v>0</v>
          </cell>
          <cell r="S58">
            <v>0</v>
          </cell>
          <cell r="U58">
            <v>110.51</v>
          </cell>
          <cell r="V58">
            <v>0</v>
          </cell>
          <cell r="X58" t="str">
            <v>AUXILIO CHECHE</v>
          </cell>
        </row>
        <row r="59">
          <cell r="C59" t="str">
            <v>UPA NOVA DESCOBERTA - C.G 008/2022</v>
          </cell>
          <cell r="E59" t="str">
            <v>DIRCILENE VENTURA DE MORAES</v>
          </cell>
          <cell r="F59" t="str">
            <v>2 - Outros Profissionais da Saúde</v>
          </cell>
          <cell r="G59">
            <v>223505</v>
          </cell>
          <cell r="H59">
            <v>44713</v>
          </cell>
          <cell r="I59">
            <v>0</v>
          </cell>
          <cell r="J59">
            <v>442.77</v>
          </cell>
          <cell r="L59">
            <v>204.82</v>
          </cell>
          <cell r="M59">
            <v>6.06</v>
          </cell>
          <cell r="O59">
            <v>4.16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C.G 008/2022</v>
          </cell>
          <cell r="E60" t="str">
            <v>DULCE NEUZA ROCHA   CRUZ</v>
          </cell>
          <cell r="F60" t="str">
            <v>2 - Outros Profissionais da Saúde</v>
          </cell>
          <cell r="G60">
            <v>223208</v>
          </cell>
          <cell r="H60">
            <v>44713</v>
          </cell>
          <cell r="I60">
            <v>0</v>
          </cell>
          <cell r="J60">
            <v>481.38</v>
          </cell>
          <cell r="L60">
            <v>204.82</v>
          </cell>
          <cell r="M60">
            <v>6.06</v>
          </cell>
          <cell r="O60">
            <v>4.16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008/2022</v>
          </cell>
          <cell r="E61" t="str">
            <v>EDSON JOSE DA SILVA</v>
          </cell>
          <cell r="F61" t="str">
            <v>2 - Outros Profissionais da Saúde</v>
          </cell>
          <cell r="G61">
            <v>766420</v>
          </cell>
          <cell r="H61">
            <v>44713</v>
          </cell>
          <cell r="I61">
            <v>0</v>
          </cell>
          <cell r="J61">
            <v>200.14</v>
          </cell>
          <cell r="L61">
            <v>0</v>
          </cell>
          <cell r="M61">
            <v>0</v>
          </cell>
          <cell r="O61">
            <v>4.16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NOVA DESCOBERTA - C.G 008/2022</v>
          </cell>
          <cell r="E62" t="str">
            <v>EDSON LUIZ DA SILVA</v>
          </cell>
          <cell r="F62" t="str">
            <v>2 - Outros Profissionais da Saúde</v>
          </cell>
          <cell r="G62">
            <v>322605</v>
          </cell>
          <cell r="H62">
            <v>44713</v>
          </cell>
          <cell r="I62">
            <v>0</v>
          </cell>
          <cell r="J62">
            <v>154.03</v>
          </cell>
          <cell r="L62">
            <v>204.82</v>
          </cell>
          <cell r="M62">
            <v>6.06</v>
          </cell>
          <cell r="O62">
            <v>4.16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NOVA DESCOBERTA - C.G 008/2022</v>
          </cell>
          <cell r="E63" t="str">
            <v>EDUARDA FERNANDES DA SILVA</v>
          </cell>
          <cell r="F63" t="str">
            <v>4 - Assistência Odontológica</v>
          </cell>
          <cell r="G63">
            <v>422110</v>
          </cell>
          <cell r="H63">
            <v>44713</v>
          </cell>
          <cell r="I63">
            <v>0</v>
          </cell>
          <cell r="J63">
            <v>158.56</v>
          </cell>
          <cell r="L63">
            <v>204.82</v>
          </cell>
          <cell r="M63">
            <v>6.06</v>
          </cell>
          <cell r="O63">
            <v>4.16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NOVA DESCOBERTA - C.G 008/2022</v>
          </cell>
          <cell r="E64" t="str">
            <v>ELANE DE BARROS SANTOS</v>
          </cell>
          <cell r="F64" t="str">
            <v>3 - Administrativo</v>
          </cell>
          <cell r="G64">
            <v>322205</v>
          </cell>
          <cell r="H64">
            <v>44713</v>
          </cell>
          <cell r="I64">
            <v>0</v>
          </cell>
          <cell r="J64">
            <v>165.67</v>
          </cell>
          <cell r="L64">
            <v>204.82</v>
          </cell>
          <cell r="M64">
            <v>6.06</v>
          </cell>
          <cell r="O64">
            <v>4.16</v>
          </cell>
          <cell r="R64">
            <v>229.6</v>
          </cell>
          <cell r="S64">
            <v>78.94</v>
          </cell>
          <cell r="U64">
            <v>69.430000000000007</v>
          </cell>
          <cell r="V64">
            <v>0</v>
          </cell>
          <cell r="X64" t="str">
            <v>AUXILIO CHECHE</v>
          </cell>
        </row>
        <row r="65">
          <cell r="C65" t="str">
            <v>UPA NOVA DESCOBERTA - C.G 008/2022</v>
          </cell>
          <cell r="E65" t="str">
            <v>ELIANE CARLA DE LIMA</v>
          </cell>
          <cell r="F65" t="str">
            <v>3 - Administrativo</v>
          </cell>
          <cell r="G65">
            <v>322205</v>
          </cell>
          <cell r="H65">
            <v>44713</v>
          </cell>
          <cell r="I65">
            <v>0</v>
          </cell>
          <cell r="J65">
            <v>220.49</v>
          </cell>
          <cell r="L65">
            <v>0</v>
          </cell>
          <cell r="M65">
            <v>0</v>
          </cell>
          <cell r="O65">
            <v>4.16</v>
          </cell>
          <cell r="R65">
            <v>0</v>
          </cell>
          <cell r="S65">
            <v>0</v>
          </cell>
          <cell r="U65">
            <v>69.430000000000007</v>
          </cell>
          <cell r="V65">
            <v>0</v>
          </cell>
          <cell r="X65" t="str">
            <v>AUXILIO CHECHE</v>
          </cell>
        </row>
        <row r="66">
          <cell r="C66" t="str">
            <v>UPA NOVA DESCOBERTA - C.G 008/2022</v>
          </cell>
          <cell r="E66" t="str">
            <v>ELIZANGELA IRIS DA SILVA</v>
          </cell>
          <cell r="F66" t="str">
            <v>3 - Administrativo</v>
          </cell>
          <cell r="G66">
            <v>322205</v>
          </cell>
          <cell r="H66">
            <v>44713</v>
          </cell>
          <cell r="I66">
            <v>0</v>
          </cell>
          <cell r="J66">
            <v>135.16</v>
          </cell>
          <cell r="L66">
            <v>204.82</v>
          </cell>
          <cell r="M66">
            <v>6.06</v>
          </cell>
          <cell r="O66">
            <v>4.16</v>
          </cell>
          <cell r="R66">
            <v>291</v>
          </cell>
          <cell r="S66">
            <v>78.94</v>
          </cell>
          <cell r="U66">
            <v>0</v>
          </cell>
          <cell r="V66">
            <v>0</v>
          </cell>
        </row>
        <row r="67">
          <cell r="C67" t="str">
            <v>UPA NOVA DESCOBERTA - C.G 008/2022</v>
          </cell>
          <cell r="E67" t="str">
            <v>ELOIZA FERNANDA MACIEL DA SILVA</v>
          </cell>
          <cell r="F67" t="str">
            <v>2 - Outros Profissionais da Saúde</v>
          </cell>
          <cell r="G67">
            <v>422110</v>
          </cell>
          <cell r="H67">
            <v>44713</v>
          </cell>
          <cell r="I67">
            <v>0</v>
          </cell>
          <cell r="J67">
            <v>135.77000000000001</v>
          </cell>
          <cell r="L67">
            <v>204.82</v>
          </cell>
          <cell r="M67">
            <v>6.06</v>
          </cell>
          <cell r="O67">
            <v>4.16</v>
          </cell>
          <cell r="R67">
            <v>246</v>
          </cell>
          <cell r="S67">
            <v>72.72</v>
          </cell>
          <cell r="U67">
            <v>0</v>
          </cell>
          <cell r="V67">
            <v>0</v>
          </cell>
        </row>
        <row r="68">
          <cell r="C68" t="str">
            <v>UPA NOVA DESCOBERTA - C.G 008/2022</v>
          </cell>
          <cell r="E68" t="str">
            <v>ELYANA CELIA FERREIRA DA SILVA</v>
          </cell>
          <cell r="F68" t="str">
            <v>2 - Outros Profissionais da Saúde</v>
          </cell>
          <cell r="G68">
            <v>766420</v>
          </cell>
          <cell r="H68">
            <v>44713</v>
          </cell>
          <cell r="I68">
            <v>0</v>
          </cell>
          <cell r="J68">
            <v>135.75</v>
          </cell>
          <cell r="L68">
            <v>204.82</v>
          </cell>
          <cell r="M68">
            <v>6.06</v>
          </cell>
          <cell r="O68">
            <v>4.16</v>
          </cell>
          <cell r="R68">
            <v>147.6</v>
          </cell>
          <cell r="S68">
            <v>72.72</v>
          </cell>
          <cell r="U68">
            <v>0</v>
          </cell>
          <cell r="V68">
            <v>0</v>
          </cell>
        </row>
        <row r="69">
          <cell r="C69" t="str">
            <v>UPA NOVA DESCOBERTA - C.G 008/2022</v>
          </cell>
          <cell r="E69" t="str">
            <v>EMILIA FRANCISCA DA SILVA RAMOS</v>
          </cell>
          <cell r="F69" t="str">
            <v>2 - Outros Profissionais da Saúde</v>
          </cell>
          <cell r="G69">
            <v>322205</v>
          </cell>
          <cell r="H69">
            <v>44713</v>
          </cell>
          <cell r="I69">
            <v>0</v>
          </cell>
          <cell r="J69">
            <v>159.34</v>
          </cell>
          <cell r="L69">
            <v>204.82</v>
          </cell>
          <cell r="M69">
            <v>6.06</v>
          </cell>
          <cell r="O69">
            <v>4.16</v>
          </cell>
          <cell r="R69">
            <v>171.59</v>
          </cell>
          <cell r="S69">
            <v>78.94</v>
          </cell>
          <cell r="U69">
            <v>0</v>
          </cell>
          <cell r="V69">
            <v>0</v>
          </cell>
        </row>
        <row r="70">
          <cell r="C70" t="str">
            <v>UPA NOVA DESCOBERTA - C.G 008/2022</v>
          </cell>
          <cell r="E70" t="str">
            <v xml:space="preserve">ENIO VERAS FILHO </v>
          </cell>
          <cell r="F70" t="str">
            <v>3 - Administrativo</v>
          </cell>
          <cell r="G70">
            <v>225125</v>
          </cell>
          <cell r="H70">
            <v>44713</v>
          </cell>
          <cell r="I70">
            <v>0</v>
          </cell>
          <cell r="J70">
            <v>806.91</v>
          </cell>
          <cell r="L70">
            <v>204.82</v>
          </cell>
          <cell r="M70">
            <v>6.06</v>
          </cell>
          <cell r="O70">
            <v>4.16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NOVA DESCOBERTA - C.G 008/2022</v>
          </cell>
          <cell r="E71" t="str">
            <v>ERALDA CRISTINA DE LIMA</v>
          </cell>
          <cell r="F71" t="str">
            <v>3 - Administrativo</v>
          </cell>
          <cell r="G71">
            <v>322205</v>
          </cell>
          <cell r="H71">
            <v>44713</v>
          </cell>
          <cell r="I71">
            <v>0</v>
          </cell>
          <cell r="J71">
            <v>190.18</v>
          </cell>
          <cell r="L71">
            <v>0</v>
          </cell>
          <cell r="M71">
            <v>0</v>
          </cell>
          <cell r="O71">
            <v>4.16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008/2022</v>
          </cell>
          <cell r="E72" t="str">
            <v>ERIKA RAQUELI DE MORAIS BEZERRA SILVA</v>
          </cell>
          <cell r="F72" t="str">
            <v>2 - Outros Profissionais da Saúde</v>
          </cell>
          <cell r="G72">
            <v>324115</v>
          </cell>
          <cell r="H72">
            <v>44713</v>
          </cell>
          <cell r="I72">
            <v>0</v>
          </cell>
          <cell r="J72">
            <v>323.27999999999997</v>
          </cell>
          <cell r="L72">
            <v>0</v>
          </cell>
          <cell r="M72">
            <v>0</v>
          </cell>
          <cell r="O72">
            <v>4.16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008/2022</v>
          </cell>
          <cell r="E73" t="str">
            <v>ESEQUIEL BEZERRA DE OLIVEIRA</v>
          </cell>
          <cell r="F73" t="str">
            <v>1 - Médico</v>
          </cell>
          <cell r="G73">
            <v>322205</v>
          </cell>
          <cell r="H73">
            <v>44713</v>
          </cell>
          <cell r="I73">
            <v>0</v>
          </cell>
          <cell r="J73">
            <v>132.78</v>
          </cell>
          <cell r="L73">
            <v>204.82</v>
          </cell>
          <cell r="M73">
            <v>6.06</v>
          </cell>
          <cell r="O73">
            <v>4.16</v>
          </cell>
          <cell r="R73">
            <v>246</v>
          </cell>
          <cell r="S73">
            <v>78.94</v>
          </cell>
          <cell r="U73">
            <v>0</v>
          </cell>
          <cell r="V73">
            <v>0</v>
          </cell>
        </row>
        <row r="74">
          <cell r="C74" t="str">
            <v>UPA NOVA DESCOBERTA - C.G 008/2022</v>
          </cell>
          <cell r="E74" t="str">
            <v>ESTER ANGELINA DOS SANTOS</v>
          </cell>
          <cell r="F74" t="str">
            <v>2 - Outros Profissionais da Saúde</v>
          </cell>
          <cell r="G74">
            <v>766420</v>
          </cell>
          <cell r="H74">
            <v>44713</v>
          </cell>
          <cell r="I74">
            <v>0</v>
          </cell>
          <cell r="J74">
            <v>171.61</v>
          </cell>
          <cell r="L74">
            <v>204.82</v>
          </cell>
          <cell r="M74">
            <v>6.06</v>
          </cell>
          <cell r="O74">
            <v>4.16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NOVA DESCOBERTA - C.G 008/2022</v>
          </cell>
          <cell r="E75" t="str">
            <v>EVALDO FRANCA DE FARIAS</v>
          </cell>
          <cell r="F75" t="str">
            <v>3 - Administrativo</v>
          </cell>
          <cell r="G75">
            <v>322205</v>
          </cell>
          <cell r="H75">
            <v>44713</v>
          </cell>
          <cell r="I75">
            <v>0</v>
          </cell>
          <cell r="J75">
            <v>149.58000000000001</v>
          </cell>
          <cell r="L75">
            <v>204.82</v>
          </cell>
          <cell r="M75">
            <v>6.06</v>
          </cell>
          <cell r="O75">
            <v>4.16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008/2022</v>
          </cell>
          <cell r="E76" t="str">
            <v>FABIANA FERREIRA DA SILVA</v>
          </cell>
          <cell r="F76" t="str">
            <v>3 - Administrativo</v>
          </cell>
          <cell r="G76">
            <v>322205</v>
          </cell>
          <cell r="H76">
            <v>44713</v>
          </cell>
          <cell r="I76">
            <v>0</v>
          </cell>
          <cell r="J76">
            <v>159.35</v>
          </cell>
          <cell r="L76">
            <v>204.82</v>
          </cell>
          <cell r="M76">
            <v>6.06</v>
          </cell>
          <cell r="O76">
            <v>4.16</v>
          </cell>
          <cell r="R76">
            <v>229.6</v>
          </cell>
          <cell r="S76">
            <v>78.94</v>
          </cell>
          <cell r="U76">
            <v>0</v>
          </cell>
          <cell r="V76">
            <v>0</v>
          </cell>
        </row>
        <row r="77">
          <cell r="C77" t="str">
            <v>UPA NOVA DESCOBERTA - C.G 008/2022</v>
          </cell>
          <cell r="E77" t="str">
            <v>FABIANA KELLY DA SILVA ALBUQUERQUE</v>
          </cell>
          <cell r="F77" t="str">
            <v>2 - Outros Profissionais da Saúde</v>
          </cell>
          <cell r="G77">
            <v>322205</v>
          </cell>
          <cell r="H77">
            <v>44713</v>
          </cell>
          <cell r="I77">
            <v>0</v>
          </cell>
          <cell r="J77">
            <v>165.67</v>
          </cell>
          <cell r="L77">
            <v>204.82</v>
          </cell>
          <cell r="M77">
            <v>6.06</v>
          </cell>
          <cell r="O77">
            <v>4.16</v>
          </cell>
          <cell r="R77">
            <v>229.6</v>
          </cell>
          <cell r="S77">
            <v>78.94</v>
          </cell>
          <cell r="U77">
            <v>0</v>
          </cell>
          <cell r="V77">
            <v>0</v>
          </cell>
        </row>
        <row r="78">
          <cell r="C78" t="str">
            <v>UPA NOVA DESCOBERTA - C.G 008/2022</v>
          </cell>
          <cell r="E78" t="str">
            <v>FERNANDA VARJAL MEDICIS DILETIERI</v>
          </cell>
          <cell r="F78" t="str">
            <v>1 - Médico</v>
          </cell>
          <cell r="G78">
            <v>225124</v>
          </cell>
          <cell r="H78">
            <v>44713</v>
          </cell>
          <cell r="I78">
            <v>0</v>
          </cell>
          <cell r="J78">
            <v>962.68</v>
          </cell>
          <cell r="L78">
            <v>0</v>
          </cell>
          <cell r="M78">
            <v>0</v>
          </cell>
          <cell r="O78">
            <v>4.16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008/2022</v>
          </cell>
          <cell r="E79" t="str">
            <v>FRANCISCO LIMEIRA DOS SANTOS NETO</v>
          </cell>
          <cell r="F79" t="str">
            <v>2 - Outros Profissionais da Saúde</v>
          </cell>
          <cell r="G79">
            <v>225270</v>
          </cell>
          <cell r="H79">
            <v>44713</v>
          </cell>
          <cell r="I79">
            <v>0</v>
          </cell>
          <cell r="J79">
            <v>830.44</v>
          </cell>
          <cell r="L79">
            <v>0</v>
          </cell>
          <cell r="M79">
            <v>0</v>
          </cell>
          <cell r="O79">
            <v>4.16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008/2022</v>
          </cell>
          <cell r="E80" t="str">
            <v>FRANKESLENE DOS SANTOS</v>
          </cell>
          <cell r="F80" t="str">
            <v>2 - Outros Profissionais da Saúde</v>
          </cell>
          <cell r="G80">
            <v>322205</v>
          </cell>
          <cell r="H80">
            <v>44713</v>
          </cell>
          <cell r="I80">
            <v>0</v>
          </cell>
          <cell r="J80">
            <v>132.79</v>
          </cell>
          <cell r="L80">
            <v>204.82</v>
          </cell>
          <cell r="M80">
            <v>6.06</v>
          </cell>
          <cell r="O80">
            <v>4.16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NOVA DESCOBERTA - C.G 008/2022</v>
          </cell>
          <cell r="E81" t="str">
            <v>GABRIELA BELO REGO BARROS</v>
          </cell>
          <cell r="F81" t="str">
            <v>3 - Administrativo</v>
          </cell>
          <cell r="G81">
            <v>223505</v>
          </cell>
          <cell r="H81">
            <v>44713</v>
          </cell>
          <cell r="I81">
            <v>0</v>
          </cell>
          <cell r="J81">
            <v>373.36</v>
          </cell>
          <cell r="L81">
            <v>0</v>
          </cell>
          <cell r="M81">
            <v>0</v>
          </cell>
          <cell r="O81">
            <v>4.16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008/2022</v>
          </cell>
          <cell r="E82" t="str">
            <v>GABRIELA CAMELO OLIVEIRA</v>
          </cell>
          <cell r="F82" t="str">
            <v>1 - Médico</v>
          </cell>
          <cell r="G82">
            <v>225124</v>
          </cell>
          <cell r="H82">
            <v>44713</v>
          </cell>
          <cell r="I82">
            <v>0</v>
          </cell>
          <cell r="J82">
            <v>694.07</v>
          </cell>
          <cell r="L82">
            <v>204.82</v>
          </cell>
          <cell r="M82">
            <v>6.06</v>
          </cell>
          <cell r="O82">
            <v>4.16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008/2022</v>
          </cell>
          <cell r="E83" t="str">
            <v>GEIZA CRISTINA DA SILVA</v>
          </cell>
          <cell r="F83" t="str">
            <v>1 - Médico</v>
          </cell>
          <cell r="G83">
            <v>322205</v>
          </cell>
          <cell r="H83">
            <v>44713</v>
          </cell>
          <cell r="I83">
            <v>0</v>
          </cell>
          <cell r="J83">
            <v>135.16</v>
          </cell>
          <cell r="L83">
            <v>204.82</v>
          </cell>
          <cell r="M83">
            <v>6.06</v>
          </cell>
          <cell r="O83">
            <v>4.16</v>
          </cell>
          <cell r="R83">
            <v>0</v>
          </cell>
          <cell r="S83">
            <v>0</v>
          </cell>
          <cell r="U83">
            <v>69.430000000000007</v>
          </cell>
          <cell r="V83">
            <v>0</v>
          </cell>
          <cell r="X83" t="str">
            <v>AUXILIO CHECHE</v>
          </cell>
        </row>
        <row r="84">
          <cell r="C84" t="str">
            <v>UPA NOVA DESCOBERTA - C.G 008/2022</v>
          </cell>
          <cell r="E84" t="str">
            <v>GIVALDO MARTINS DO NASCIMENTO</v>
          </cell>
          <cell r="F84" t="str">
            <v>2 - Outros Profissionais da Saúde</v>
          </cell>
          <cell r="G84">
            <v>517410</v>
          </cell>
          <cell r="H84">
            <v>44713</v>
          </cell>
          <cell r="I84">
            <v>0</v>
          </cell>
          <cell r="J84">
            <v>154.03</v>
          </cell>
          <cell r="L84">
            <v>204.82</v>
          </cell>
          <cell r="M84">
            <v>6.06</v>
          </cell>
          <cell r="O84">
            <v>4.16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008/2022</v>
          </cell>
          <cell r="E85" t="str">
            <v>GIVANILDA MARIA DA SILVA</v>
          </cell>
          <cell r="F85" t="str">
            <v>2 - Outros Profissionais da Saúde</v>
          </cell>
          <cell r="G85">
            <v>223505</v>
          </cell>
          <cell r="H85">
            <v>44713</v>
          </cell>
          <cell r="I85">
            <v>0</v>
          </cell>
          <cell r="J85">
            <v>437.74</v>
          </cell>
          <cell r="L85">
            <v>204.82</v>
          </cell>
          <cell r="M85">
            <v>6.06</v>
          </cell>
          <cell r="O85">
            <v>4.16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 NOVA DESCOBERTA - C.G 008/2022</v>
          </cell>
          <cell r="E86" t="str">
            <v>GLAYBSON DE OLIVEIRA MENDES</v>
          </cell>
          <cell r="F86" t="str">
            <v>1 - Médico</v>
          </cell>
          <cell r="G86">
            <v>322205</v>
          </cell>
          <cell r="H86">
            <v>44713</v>
          </cell>
          <cell r="I86">
            <v>0</v>
          </cell>
          <cell r="J86">
            <v>159.35</v>
          </cell>
          <cell r="L86">
            <v>204.82</v>
          </cell>
          <cell r="M86">
            <v>6.06</v>
          </cell>
          <cell r="O86">
            <v>4.16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NOVA DESCOBERTA - C.G 008/2022</v>
          </cell>
          <cell r="E87" t="str">
            <v>GLEICE FREIRE DA SILVA</v>
          </cell>
          <cell r="F87" t="str">
            <v>2 - Outros Profissionais da Saúde</v>
          </cell>
          <cell r="G87">
            <v>422110</v>
          </cell>
          <cell r="H87">
            <v>44713</v>
          </cell>
          <cell r="I87">
            <v>0</v>
          </cell>
          <cell r="J87">
            <v>127.3</v>
          </cell>
          <cell r="L87">
            <v>204.82</v>
          </cell>
          <cell r="M87">
            <v>6.06</v>
          </cell>
          <cell r="O87">
            <v>4.16</v>
          </cell>
          <cell r="R87">
            <v>246</v>
          </cell>
          <cell r="S87">
            <v>72.72</v>
          </cell>
          <cell r="U87">
            <v>0</v>
          </cell>
          <cell r="V87">
            <v>0</v>
          </cell>
        </row>
        <row r="88">
          <cell r="C88" t="str">
            <v>UPA NOVA DESCOBERTA - C.G 008/2022</v>
          </cell>
          <cell r="E88" t="str">
            <v>GLEICY - LANE MATIAS DE ARAUJO FONSECA</v>
          </cell>
          <cell r="F88" t="str">
            <v>3 - Administrativo</v>
          </cell>
          <cell r="G88">
            <v>223505</v>
          </cell>
          <cell r="H88">
            <v>44713</v>
          </cell>
          <cell r="I88">
            <v>0</v>
          </cell>
          <cell r="J88">
            <v>504.78</v>
          </cell>
          <cell r="L88">
            <v>0</v>
          </cell>
          <cell r="M88">
            <v>0</v>
          </cell>
          <cell r="O88">
            <v>4.16</v>
          </cell>
          <cell r="R88">
            <v>0</v>
          </cell>
          <cell r="S88">
            <v>0</v>
          </cell>
          <cell r="U88">
            <v>110.51</v>
          </cell>
          <cell r="V88">
            <v>0</v>
          </cell>
          <cell r="X88" t="str">
            <v>AUXILIO CHECHE</v>
          </cell>
        </row>
        <row r="89">
          <cell r="C89" t="str">
            <v>UPA NOVA DESCOBERTA - C.G 008/2022</v>
          </cell>
          <cell r="E89" t="str">
            <v>GUSTAVO CAMPELO ELLDORF</v>
          </cell>
          <cell r="F89" t="str">
            <v>2 - Outros Profissionais da Saúde</v>
          </cell>
          <cell r="G89">
            <v>223208</v>
          </cell>
          <cell r="H89">
            <v>44713</v>
          </cell>
          <cell r="I89">
            <v>0</v>
          </cell>
          <cell r="J89">
            <v>304.57</v>
          </cell>
          <cell r="L89">
            <v>204.82</v>
          </cell>
          <cell r="M89">
            <v>6.06</v>
          </cell>
          <cell r="O89">
            <v>4.16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NOVA DESCOBERTA - C.G 008/2022</v>
          </cell>
          <cell r="E90" t="str">
            <v>HALANA BATISTA NERY</v>
          </cell>
          <cell r="F90" t="str">
            <v>2 - Outros Profissionais da Saúde</v>
          </cell>
          <cell r="G90">
            <v>322205</v>
          </cell>
          <cell r="H90">
            <v>44713</v>
          </cell>
          <cell r="I90">
            <v>0</v>
          </cell>
          <cell r="J90">
            <v>212.22</v>
          </cell>
          <cell r="L90">
            <v>0</v>
          </cell>
          <cell r="M90">
            <v>0</v>
          </cell>
          <cell r="O90">
            <v>4.16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NOVA DESCOBERTA - C.G 008/2022</v>
          </cell>
          <cell r="E91" t="str">
            <v>HELENA PRISCILLA BARROS SILVA DE LIMA</v>
          </cell>
          <cell r="F91" t="str">
            <v>3 - Administrativo</v>
          </cell>
          <cell r="G91">
            <v>223505</v>
          </cell>
          <cell r="H91">
            <v>44713</v>
          </cell>
          <cell r="I91">
            <v>0</v>
          </cell>
          <cell r="J91">
            <v>369.23</v>
          </cell>
          <cell r="L91">
            <v>204.82</v>
          </cell>
          <cell r="M91">
            <v>6.06</v>
          </cell>
          <cell r="O91">
            <v>4.16</v>
          </cell>
          <cell r="R91">
            <v>196.8</v>
          </cell>
          <cell r="S91">
            <v>131.99</v>
          </cell>
          <cell r="U91">
            <v>110.51</v>
          </cell>
          <cell r="V91">
            <v>0</v>
          </cell>
          <cell r="X91" t="str">
            <v>AUXILIO CHECHE</v>
          </cell>
        </row>
        <row r="92">
          <cell r="C92" t="str">
            <v>UPA NOVA DESCOBERTA - C.G 008/2022</v>
          </cell>
          <cell r="E92" t="str">
            <v>HERICA SILVA DA HORA</v>
          </cell>
          <cell r="F92" t="str">
            <v>2 - Outros Profissionais da Saúde</v>
          </cell>
          <cell r="G92">
            <v>322205</v>
          </cell>
          <cell r="H92">
            <v>44713</v>
          </cell>
          <cell r="I92">
            <v>0</v>
          </cell>
          <cell r="J92">
            <v>138.05000000000001</v>
          </cell>
          <cell r="L92">
            <v>204.82</v>
          </cell>
          <cell r="M92">
            <v>6.06</v>
          </cell>
          <cell r="O92">
            <v>4.16</v>
          </cell>
          <cell r="R92">
            <v>229.6</v>
          </cell>
          <cell r="S92">
            <v>78.94</v>
          </cell>
          <cell r="U92">
            <v>0</v>
          </cell>
          <cell r="V92">
            <v>0</v>
          </cell>
        </row>
        <row r="93">
          <cell r="C93" t="str">
            <v>UPA NOVA DESCOBERTA - C.G 008/2022</v>
          </cell>
          <cell r="E93" t="str">
            <v>HORACIO ALVES DO NASCIMENTO</v>
          </cell>
          <cell r="F93" t="str">
            <v>4 - Assistência Odontológica</v>
          </cell>
          <cell r="G93">
            <v>515110</v>
          </cell>
          <cell r="H93">
            <v>44713</v>
          </cell>
          <cell r="I93">
            <v>0</v>
          </cell>
          <cell r="J93">
            <v>138.04</v>
          </cell>
          <cell r="L93">
            <v>204.82</v>
          </cell>
          <cell r="M93">
            <v>6.06</v>
          </cell>
          <cell r="O93">
            <v>4.16</v>
          </cell>
          <cell r="R93">
            <v>291</v>
          </cell>
          <cell r="S93">
            <v>72.72</v>
          </cell>
          <cell r="U93">
            <v>0</v>
          </cell>
          <cell r="V93">
            <v>0</v>
          </cell>
        </row>
        <row r="94">
          <cell r="C94" t="str">
            <v>UPA NOVA DESCOBERTA - C.G 008/2022</v>
          </cell>
          <cell r="E94" t="str">
            <v>ISA BARROS COSTA DE ARAUJO</v>
          </cell>
          <cell r="F94" t="str">
            <v>2 - Outros Profissionais da Saúde</v>
          </cell>
          <cell r="G94">
            <v>251605</v>
          </cell>
          <cell r="H94">
            <v>44713</v>
          </cell>
          <cell r="I94">
            <v>0</v>
          </cell>
          <cell r="J94">
            <v>291.63</v>
          </cell>
          <cell r="L94">
            <v>204.82</v>
          </cell>
          <cell r="M94">
            <v>6.06</v>
          </cell>
          <cell r="O94">
            <v>4.16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008/2022</v>
          </cell>
          <cell r="E95" t="str">
            <v>ISABEL RENATA DE SOUZA TORRES</v>
          </cell>
          <cell r="F95" t="str">
            <v>2 - Outros Profissionais da Saúde</v>
          </cell>
          <cell r="G95">
            <v>223405</v>
          </cell>
          <cell r="H95">
            <v>44713</v>
          </cell>
          <cell r="I95">
            <v>0</v>
          </cell>
          <cell r="J95">
            <v>379.04</v>
          </cell>
          <cell r="L95">
            <v>204.82</v>
          </cell>
          <cell r="M95">
            <v>6.06</v>
          </cell>
          <cell r="O95">
            <v>4.16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008/2022</v>
          </cell>
          <cell r="E96" t="str">
            <v>ISANDRO GILTON DE OLIVEIRA</v>
          </cell>
          <cell r="F96" t="str">
            <v>2 - Outros Profissionais da Saúde</v>
          </cell>
          <cell r="G96">
            <v>324115</v>
          </cell>
          <cell r="H96">
            <v>44713</v>
          </cell>
          <cell r="I96">
            <v>0</v>
          </cell>
          <cell r="J96">
            <v>270.89</v>
          </cell>
          <cell r="L96">
            <v>204.82</v>
          </cell>
          <cell r="M96">
            <v>6.06</v>
          </cell>
          <cell r="O96">
            <v>4.16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NOVA DESCOBERTA - C.G 008/2022</v>
          </cell>
          <cell r="E97" t="str">
            <v>ISRAEL PEREIRA DE OLIVEIRA</v>
          </cell>
          <cell r="F97" t="str">
            <v>2 - Outros Profissionais da Saúde</v>
          </cell>
          <cell r="G97">
            <v>515110</v>
          </cell>
          <cell r="H97">
            <v>44713</v>
          </cell>
          <cell r="I97">
            <v>0</v>
          </cell>
          <cell r="J97">
            <v>165.65</v>
          </cell>
          <cell r="L97">
            <v>204.82</v>
          </cell>
          <cell r="M97">
            <v>6.06</v>
          </cell>
          <cell r="O97">
            <v>4.16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NOVA DESCOBERTA - C.G 008/2022</v>
          </cell>
          <cell r="E98" t="str">
            <v>IVANA PEREIRA DA SILVA</v>
          </cell>
          <cell r="F98" t="str">
            <v>3 - Administrativo</v>
          </cell>
          <cell r="G98">
            <v>422110</v>
          </cell>
          <cell r="H98">
            <v>44713</v>
          </cell>
          <cell r="I98">
            <v>0</v>
          </cell>
          <cell r="J98">
            <v>165.37</v>
          </cell>
          <cell r="L98">
            <v>0</v>
          </cell>
          <cell r="M98">
            <v>0</v>
          </cell>
          <cell r="O98">
            <v>4.16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NOVA DESCOBERTA - C.G 008/2022</v>
          </cell>
          <cell r="E99" t="str">
            <v>IVANILDO GOMES DA SILVA</v>
          </cell>
          <cell r="F99" t="str">
            <v>3 - Administrativo</v>
          </cell>
          <cell r="G99">
            <v>324115</v>
          </cell>
          <cell r="H99">
            <v>44713</v>
          </cell>
          <cell r="I99">
            <v>0</v>
          </cell>
          <cell r="J99">
            <v>270.89</v>
          </cell>
          <cell r="L99">
            <v>204.82</v>
          </cell>
          <cell r="M99">
            <v>6.06</v>
          </cell>
          <cell r="O99">
            <v>4.16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NOVA DESCOBERTA - C.G 008/2022</v>
          </cell>
          <cell r="E100" t="str">
            <v>IVONETE MARIA DE ARAUJO</v>
          </cell>
          <cell r="F100" t="str">
            <v>3 - Administrativo</v>
          </cell>
          <cell r="G100">
            <v>422110</v>
          </cell>
          <cell r="H100">
            <v>44713</v>
          </cell>
          <cell r="I100">
            <v>0</v>
          </cell>
          <cell r="J100">
            <v>164.39</v>
          </cell>
          <cell r="L100">
            <v>204.82</v>
          </cell>
          <cell r="M100">
            <v>6.06</v>
          </cell>
          <cell r="O100">
            <v>4.16</v>
          </cell>
          <cell r="R100">
            <v>268.5</v>
          </cell>
          <cell r="S100">
            <v>72.72</v>
          </cell>
          <cell r="U100">
            <v>0</v>
          </cell>
          <cell r="V100">
            <v>0</v>
          </cell>
        </row>
        <row r="101">
          <cell r="C101" t="str">
            <v>UPA NOVA DESCOBERTA - C.G 008/2022</v>
          </cell>
          <cell r="E101" t="str">
            <v>IVSON GOUVEIA CURSINO</v>
          </cell>
          <cell r="F101" t="str">
            <v>2 - Outros Profissionais da Saúde</v>
          </cell>
          <cell r="G101">
            <v>225124</v>
          </cell>
          <cell r="H101">
            <v>44713</v>
          </cell>
          <cell r="I101">
            <v>0</v>
          </cell>
          <cell r="J101">
            <v>1151.1600000000001</v>
          </cell>
          <cell r="L101">
            <v>204.82</v>
          </cell>
          <cell r="M101">
            <v>6.06</v>
          </cell>
          <cell r="O101">
            <v>4.16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NOVA DESCOBERTA - C.G 008/2022</v>
          </cell>
          <cell r="E102" t="str">
            <v>JACIRA MACHADO LIRA</v>
          </cell>
          <cell r="F102" t="str">
            <v>3 - Administrativo</v>
          </cell>
          <cell r="G102">
            <v>223710</v>
          </cell>
          <cell r="H102">
            <v>44713</v>
          </cell>
          <cell r="I102">
            <v>0</v>
          </cell>
          <cell r="J102">
            <v>276.67</v>
          </cell>
          <cell r="L102">
            <v>0</v>
          </cell>
          <cell r="M102">
            <v>0</v>
          </cell>
          <cell r="O102">
            <v>4.16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008/2022</v>
          </cell>
          <cell r="E103" t="str">
            <v>JACQUELINE MARIA DE MENEZES SANTOS</v>
          </cell>
          <cell r="F103" t="str">
            <v>3 - Administrativo</v>
          </cell>
          <cell r="G103">
            <v>514320</v>
          </cell>
          <cell r="H103">
            <v>44713</v>
          </cell>
          <cell r="I103">
            <v>0</v>
          </cell>
          <cell r="J103">
            <v>124.36</v>
          </cell>
          <cell r="L103">
            <v>204.82</v>
          </cell>
          <cell r="M103">
            <v>6.06</v>
          </cell>
          <cell r="O103">
            <v>4.16</v>
          </cell>
          <cell r="R103">
            <v>0</v>
          </cell>
          <cell r="S103">
            <v>0</v>
          </cell>
          <cell r="U103">
            <v>69.430000000000007</v>
          </cell>
          <cell r="V103">
            <v>0</v>
          </cell>
          <cell r="X103" t="str">
            <v>AUXILIO CHECHE</v>
          </cell>
        </row>
        <row r="104">
          <cell r="C104" t="str">
            <v>UPA NOVA DESCOBERTA - C.G 008/2022</v>
          </cell>
          <cell r="E104" t="str">
            <v>JAIRO JOSE FERREIRA JUNIOR</v>
          </cell>
          <cell r="F104" t="str">
            <v>3 - Administrativo</v>
          </cell>
          <cell r="G104">
            <v>324115</v>
          </cell>
          <cell r="H104">
            <v>44713</v>
          </cell>
          <cell r="I104">
            <v>0</v>
          </cell>
          <cell r="J104">
            <v>310.81</v>
          </cell>
          <cell r="L104">
            <v>204.82</v>
          </cell>
          <cell r="M104">
            <v>6.06</v>
          </cell>
          <cell r="O104">
            <v>4.16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008/2022</v>
          </cell>
          <cell r="E105" t="str">
            <v>JAQUELINE DANTAS DA SILVA</v>
          </cell>
          <cell r="F105" t="str">
            <v>1 - Médico</v>
          </cell>
          <cell r="G105">
            <v>413115</v>
          </cell>
          <cell r="H105">
            <v>44713</v>
          </cell>
          <cell r="I105">
            <v>0</v>
          </cell>
          <cell r="J105">
            <v>137.6</v>
          </cell>
          <cell r="L105">
            <v>204.82</v>
          </cell>
          <cell r="M105">
            <v>6.06</v>
          </cell>
          <cell r="O105">
            <v>4.16</v>
          </cell>
          <cell r="R105">
            <v>328</v>
          </cell>
          <cell r="S105">
            <v>73.14</v>
          </cell>
          <cell r="U105">
            <v>0</v>
          </cell>
          <cell r="V105">
            <v>0</v>
          </cell>
        </row>
        <row r="106">
          <cell r="C106" t="str">
            <v>UPA NOVA DESCOBERTA - C.G 008/2022</v>
          </cell>
          <cell r="E106" t="str">
            <v>JOAO PAULO GOMES</v>
          </cell>
          <cell r="F106" t="str">
            <v>3 - Administrativo</v>
          </cell>
          <cell r="G106">
            <v>324115</v>
          </cell>
          <cell r="H106">
            <v>44713</v>
          </cell>
          <cell r="I106">
            <v>0</v>
          </cell>
          <cell r="J106">
            <v>266.70999999999998</v>
          </cell>
          <cell r="L106">
            <v>204.82</v>
          </cell>
          <cell r="M106">
            <v>6.06</v>
          </cell>
          <cell r="O106">
            <v>4.16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008/2022</v>
          </cell>
          <cell r="E107" t="str">
            <v>JOSE ALVES DE FARIAS</v>
          </cell>
          <cell r="F107" t="str">
            <v>3 - Administrativo</v>
          </cell>
          <cell r="G107">
            <v>324115</v>
          </cell>
          <cell r="H107">
            <v>44713</v>
          </cell>
          <cell r="I107">
            <v>0</v>
          </cell>
          <cell r="J107">
            <v>270.89</v>
          </cell>
          <cell r="L107">
            <v>204.82</v>
          </cell>
          <cell r="M107">
            <v>6.06</v>
          </cell>
          <cell r="O107">
            <v>4.16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NOVA DESCOBERTA - C.G 008/2022</v>
          </cell>
          <cell r="E108" t="str">
            <v>JOSE DIEGO XAVIER DA CUNHA</v>
          </cell>
          <cell r="F108" t="str">
            <v>3 - Administrativo</v>
          </cell>
          <cell r="G108">
            <v>322205</v>
          </cell>
          <cell r="H108">
            <v>44713</v>
          </cell>
          <cell r="I108">
            <v>0</v>
          </cell>
          <cell r="J108">
            <v>178.7</v>
          </cell>
          <cell r="L108">
            <v>204.82</v>
          </cell>
          <cell r="M108">
            <v>6.06</v>
          </cell>
          <cell r="O108">
            <v>4.16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008/2022</v>
          </cell>
          <cell r="E109" t="str">
            <v>JOSE LEONARDO LIMA DE SOUSA</v>
          </cell>
          <cell r="F109" t="str">
            <v>3 - Administrativo</v>
          </cell>
          <cell r="G109">
            <v>517410</v>
          </cell>
          <cell r="H109">
            <v>44713</v>
          </cell>
          <cell r="I109">
            <v>0</v>
          </cell>
          <cell r="J109">
            <v>172.48</v>
          </cell>
          <cell r="L109">
            <v>0</v>
          </cell>
          <cell r="M109">
            <v>0</v>
          </cell>
          <cell r="O109">
            <v>4.16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NOVA DESCOBERTA - C.G 008/2022</v>
          </cell>
          <cell r="E110" t="str">
            <v>JOSE OTAMIR DE ANDRADE JUNIOR</v>
          </cell>
          <cell r="F110" t="str">
            <v>3 - Administrativo</v>
          </cell>
          <cell r="G110">
            <v>225125</v>
          </cell>
          <cell r="H110">
            <v>44713</v>
          </cell>
          <cell r="I110">
            <v>0</v>
          </cell>
          <cell r="J110">
            <v>372.97</v>
          </cell>
          <cell r="L110">
            <v>204.82</v>
          </cell>
          <cell r="M110">
            <v>6.06</v>
          </cell>
          <cell r="O110">
            <v>4.16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 NOVA DESCOBERTA - C.G 008/2022</v>
          </cell>
          <cell r="E111" t="str">
            <v>JOSE SEVERINO DE ARAUJO</v>
          </cell>
          <cell r="F111" t="str">
            <v>3 - Administrativo</v>
          </cell>
          <cell r="G111">
            <v>322605</v>
          </cell>
          <cell r="H111">
            <v>44713</v>
          </cell>
          <cell r="I111">
            <v>0</v>
          </cell>
          <cell r="J111">
            <v>138.05000000000001</v>
          </cell>
          <cell r="L111">
            <v>204.82</v>
          </cell>
          <cell r="M111">
            <v>6.06</v>
          </cell>
          <cell r="O111">
            <v>4.16</v>
          </cell>
          <cell r="R111">
            <v>246</v>
          </cell>
          <cell r="S111">
            <v>72.72</v>
          </cell>
          <cell r="U111">
            <v>0</v>
          </cell>
          <cell r="V111">
            <v>0</v>
          </cell>
        </row>
        <row r="112">
          <cell r="C112" t="str">
            <v>UPA NOVA DESCOBERTA - C.G 008/2022</v>
          </cell>
          <cell r="E112" t="str">
            <v>JOSEANNA MARINHO MORAES</v>
          </cell>
          <cell r="F112" t="str">
            <v>2 - Outros Profissionais da Saúde</v>
          </cell>
          <cell r="G112">
            <v>223505</v>
          </cell>
          <cell r="H112">
            <v>44713</v>
          </cell>
          <cell r="I112">
            <v>0</v>
          </cell>
          <cell r="J112">
            <v>332.6</v>
          </cell>
          <cell r="L112">
            <v>204.82</v>
          </cell>
          <cell r="M112">
            <v>6.06</v>
          </cell>
          <cell r="O112">
            <v>4.16</v>
          </cell>
          <cell r="R112">
            <v>98.4</v>
          </cell>
          <cell r="S112">
            <v>98.4</v>
          </cell>
          <cell r="U112">
            <v>0</v>
          </cell>
          <cell r="V112">
            <v>0</v>
          </cell>
        </row>
        <row r="113">
          <cell r="C113" t="str">
            <v>UPA NOVA DESCOBERTA - C.G 008/2022</v>
          </cell>
          <cell r="E113" t="str">
            <v>JOSEFA MARGARIDA DA SILVA</v>
          </cell>
          <cell r="F113" t="str">
            <v>2 - Outros Profissionais da Saúde</v>
          </cell>
          <cell r="G113">
            <v>322205</v>
          </cell>
          <cell r="H113">
            <v>44713</v>
          </cell>
          <cell r="I113">
            <v>0</v>
          </cell>
          <cell r="J113">
            <v>171.98</v>
          </cell>
          <cell r="L113">
            <v>204.82</v>
          </cell>
          <cell r="M113">
            <v>6.06</v>
          </cell>
          <cell r="O113">
            <v>4.16</v>
          </cell>
          <cell r="R113">
            <v>246</v>
          </cell>
          <cell r="S113">
            <v>78.94</v>
          </cell>
          <cell r="U113">
            <v>69.430000000000007</v>
          </cell>
          <cell r="V113">
            <v>0</v>
          </cell>
          <cell r="X113" t="str">
            <v>AUXILIO CHECHE</v>
          </cell>
        </row>
        <row r="114">
          <cell r="C114" t="str">
            <v>UPA NOVA DESCOBERTA - C.G 008/2022</v>
          </cell>
          <cell r="E114" t="str">
            <v>JOSEMIRO DANIEL DA SILVA</v>
          </cell>
          <cell r="F114" t="str">
            <v>3 - Administrativo</v>
          </cell>
          <cell r="G114">
            <v>782320</v>
          </cell>
          <cell r="H114">
            <v>44713</v>
          </cell>
          <cell r="I114">
            <v>0</v>
          </cell>
          <cell r="J114">
            <v>208.91</v>
          </cell>
          <cell r="L114">
            <v>204.82</v>
          </cell>
          <cell r="M114">
            <v>6.06</v>
          </cell>
          <cell r="O114">
            <v>4.16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008/2022</v>
          </cell>
          <cell r="E115" t="str">
            <v>JOYCE VASCONCELOS DOS SANTOS</v>
          </cell>
          <cell r="F115" t="str">
            <v>1 - Médico</v>
          </cell>
          <cell r="G115">
            <v>251605</v>
          </cell>
          <cell r="H115">
            <v>44713</v>
          </cell>
          <cell r="I115">
            <v>0</v>
          </cell>
          <cell r="J115">
            <v>348.9</v>
          </cell>
          <cell r="L115">
            <v>0</v>
          </cell>
          <cell r="M115">
            <v>0</v>
          </cell>
          <cell r="O115">
            <v>4.16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008/2022</v>
          </cell>
          <cell r="E116" t="str">
            <v>JULIANA ASFURA PINTO RIBEIRO</v>
          </cell>
          <cell r="F116" t="str">
            <v>3 - Administrativo</v>
          </cell>
          <cell r="G116">
            <v>225124</v>
          </cell>
          <cell r="H116">
            <v>44713</v>
          </cell>
          <cell r="I116">
            <v>0</v>
          </cell>
          <cell r="J116">
            <v>298.66000000000003</v>
          </cell>
          <cell r="L116">
            <v>0</v>
          </cell>
          <cell r="M116">
            <v>0</v>
          </cell>
          <cell r="O116">
            <v>4.16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008/2022</v>
          </cell>
          <cell r="E117" t="str">
            <v>JULIANA MARIA OLINDA PARAGUASSU SANTANA</v>
          </cell>
          <cell r="F117" t="str">
            <v>2 - Outros Profissionais da Saúde</v>
          </cell>
          <cell r="G117">
            <v>225125</v>
          </cell>
          <cell r="H117">
            <v>44713</v>
          </cell>
          <cell r="I117">
            <v>0</v>
          </cell>
          <cell r="J117">
            <v>755.05</v>
          </cell>
          <cell r="L117">
            <v>204.82</v>
          </cell>
          <cell r="M117">
            <v>6.06</v>
          </cell>
          <cell r="O117">
            <v>4.16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NOVA DESCOBERTA - C.G 008/2022</v>
          </cell>
          <cell r="E118" t="str">
            <v>KARINA MONTENEGRO BRAYNER DE MORAES</v>
          </cell>
          <cell r="F118" t="str">
            <v>2 - Outros Profissionais da Saúde</v>
          </cell>
          <cell r="G118">
            <v>223208</v>
          </cell>
          <cell r="H118">
            <v>44713</v>
          </cell>
          <cell r="I118">
            <v>0</v>
          </cell>
          <cell r="J118">
            <v>304.57</v>
          </cell>
          <cell r="L118">
            <v>204.82</v>
          </cell>
          <cell r="M118">
            <v>6.06</v>
          </cell>
          <cell r="O118">
            <v>4.16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NOVA DESCOBERTA - C.G 008/2022</v>
          </cell>
          <cell r="E119" t="str">
            <v>KARINA VIEIRA VASCONCELOS BARROS</v>
          </cell>
          <cell r="F119" t="str">
            <v>3 - Administrativo</v>
          </cell>
          <cell r="G119">
            <v>322205</v>
          </cell>
          <cell r="H119">
            <v>44713</v>
          </cell>
          <cell r="I119">
            <v>0</v>
          </cell>
          <cell r="J119">
            <v>159.35</v>
          </cell>
          <cell r="L119">
            <v>0</v>
          </cell>
          <cell r="M119">
            <v>0</v>
          </cell>
          <cell r="O119">
            <v>4.16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NOVA DESCOBERTA - C.G 008/2022</v>
          </cell>
          <cell r="E120" t="str">
            <v>KARLA KARINA SIMPLICIO DE ARAUJO</v>
          </cell>
          <cell r="F120" t="str">
            <v>3 - Administrativo</v>
          </cell>
          <cell r="G120">
            <v>225124</v>
          </cell>
          <cell r="H120">
            <v>44713</v>
          </cell>
          <cell r="I120">
            <v>0</v>
          </cell>
          <cell r="J120">
            <v>327.93</v>
          </cell>
          <cell r="L120">
            <v>204.82</v>
          </cell>
          <cell r="M120">
            <v>6.06</v>
          </cell>
          <cell r="O120">
            <v>4.16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008/2022</v>
          </cell>
          <cell r="E121" t="str">
            <v>KELRILAYNNY FRANCISCA DE SANTANA</v>
          </cell>
          <cell r="F121" t="str">
            <v>1 - Médico</v>
          </cell>
          <cell r="G121">
            <v>322205</v>
          </cell>
          <cell r="H121">
            <v>44713</v>
          </cell>
          <cell r="I121">
            <v>0</v>
          </cell>
          <cell r="J121">
            <v>171.97</v>
          </cell>
          <cell r="L121">
            <v>204.82</v>
          </cell>
          <cell r="M121">
            <v>6.06</v>
          </cell>
          <cell r="O121">
            <v>4.16</v>
          </cell>
          <cell r="R121">
            <v>0</v>
          </cell>
          <cell r="S121">
            <v>0</v>
          </cell>
          <cell r="U121">
            <v>69.430000000000007</v>
          </cell>
          <cell r="V121">
            <v>0</v>
          </cell>
          <cell r="X121" t="str">
            <v>AUXILIO CHECHE</v>
          </cell>
        </row>
        <row r="122">
          <cell r="C122" t="str">
            <v>UPA NOVA DESCOBERTA - C.G 008/2022</v>
          </cell>
          <cell r="E122" t="str">
            <v>KLEBER HYLBER PRAZERES PYRRHO</v>
          </cell>
          <cell r="F122" t="str">
            <v>1 - Médico</v>
          </cell>
          <cell r="G122">
            <v>766420</v>
          </cell>
          <cell r="H122">
            <v>44713</v>
          </cell>
          <cell r="I122">
            <v>0</v>
          </cell>
          <cell r="J122">
            <v>177.14</v>
          </cell>
          <cell r="L122">
            <v>204.82</v>
          </cell>
          <cell r="M122">
            <v>6.06</v>
          </cell>
          <cell r="O122">
            <v>4.16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008/2022</v>
          </cell>
          <cell r="E123" t="str">
            <v>LADLENE CARNEIRO DA SILVA</v>
          </cell>
          <cell r="F123" t="str">
            <v>4 - Assistência Odontológica</v>
          </cell>
          <cell r="G123">
            <v>322205</v>
          </cell>
          <cell r="H123">
            <v>44713</v>
          </cell>
          <cell r="I123">
            <v>0</v>
          </cell>
          <cell r="J123">
            <v>138.05000000000001</v>
          </cell>
          <cell r="L123">
            <v>204.82</v>
          </cell>
          <cell r="M123">
            <v>6.06</v>
          </cell>
          <cell r="O123">
            <v>4.16</v>
          </cell>
          <cell r="R123">
            <v>250.6</v>
          </cell>
          <cell r="S123">
            <v>78.94</v>
          </cell>
          <cell r="U123">
            <v>0</v>
          </cell>
          <cell r="V123">
            <v>0</v>
          </cell>
        </row>
        <row r="124">
          <cell r="C124" t="str">
            <v>UPA NOVA DESCOBERTA - C.G 008/2022</v>
          </cell>
          <cell r="E124" t="str">
            <v>LARISSE MENEZES PARENTE</v>
          </cell>
          <cell r="F124" t="str">
            <v>2 - Outros Profissionais da Saúde</v>
          </cell>
          <cell r="G124">
            <v>225124</v>
          </cell>
          <cell r="H124">
            <v>44713</v>
          </cell>
          <cell r="I124">
            <v>0</v>
          </cell>
          <cell r="J124">
            <v>414.47</v>
          </cell>
          <cell r="L124">
            <v>204.82</v>
          </cell>
          <cell r="M124">
            <v>6.06</v>
          </cell>
          <cell r="O124">
            <v>4.16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008/2022</v>
          </cell>
          <cell r="E125" t="str">
            <v>LENACI HELENO ELOY</v>
          </cell>
          <cell r="F125" t="str">
            <v>1 - Médico</v>
          </cell>
          <cell r="G125">
            <v>223405</v>
          </cell>
          <cell r="H125">
            <v>44713</v>
          </cell>
          <cell r="I125">
            <v>0</v>
          </cell>
          <cell r="J125">
            <v>379.04</v>
          </cell>
          <cell r="L125">
            <v>204.82</v>
          </cell>
          <cell r="M125">
            <v>6.06</v>
          </cell>
          <cell r="O125">
            <v>4.16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NOVA DESCOBERTA - C.G 008/2022</v>
          </cell>
          <cell r="E126" t="str">
            <v xml:space="preserve">LETICIA GOES BEZERRA </v>
          </cell>
          <cell r="F126" t="str">
            <v>2 - Outros Profissionais da Saúde</v>
          </cell>
          <cell r="G126">
            <v>225124</v>
          </cell>
          <cell r="H126">
            <v>44713</v>
          </cell>
          <cell r="I126">
            <v>0</v>
          </cell>
          <cell r="J126">
            <v>403.19</v>
          </cell>
          <cell r="L126">
            <v>204.82</v>
          </cell>
          <cell r="M126">
            <v>6.06</v>
          </cell>
          <cell r="O126">
            <v>4.16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NOVA DESCOBERTA - C.G 008/2022</v>
          </cell>
          <cell r="E127" t="str">
            <v>LIDIANE MATA DE SOUZA</v>
          </cell>
          <cell r="F127" t="str">
            <v>3 - Administrativo</v>
          </cell>
          <cell r="G127">
            <v>322205</v>
          </cell>
          <cell r="H127">
            <v>44713</v>
          </cell>
          <cell r="I127">
            <v>0</v>
          </cell>
          <cell r="J127">
            <v>132.78</v>
          </cell>
          <cell r="L127">
            <v>204.82</v>
          </cell>
          <cell r="M127">
            <v>6.06</v>
          </cell>
          <cell r="O127">
            <v>4.16</v>
          </cell>
          <cell r="R127">
            <v>229.6</v>
          </cell>
          <cell r="S127">
            <v>78.94</v>
          </cell>
          <cell r="U127">
            <v>0</v>
          </cell>
          <cell r="V127">
            <v>0</v>
          </cell>
        </row>
        <row r="128">
          <cell r="C128" t="str">
            <v>UPA NOVA DESCOBERTA - C.G 008/2022</v>
          </cell>
          <cell r="E128" t="str">
            <v>LIHEGE DA CRUZ SILVA</v>
          </cell>
          <cell r="F128" t="str">
            <v>2 - Outros Profissionais da Saúde</v>
          </cell>
          <cell r="G128">
            <v>766420</v>
          </cell>
          <cell r="H128">
            <v>44713</v>
          </cell>
          <cell r="I128">
            <v>0</v>
          </cell>
          <cell r="J128">
            <v>135.74</v>
          </cell>
          <cell r="L128">
            <v>204.82</v>
          </cell>
          <cell r="M128">
            <v>6.06</v>
          </cell>
          <cell r="O128">
            <v>4.16</v>
          </cell>
          <cell r="R128">
            <v>147.6</v>
          </cell>
          <cell r="S128">
            <v>72.72</v>
          </cell>
          <cell r="U128">
            <v>0</v>
          </cell>
          <cell r="V128">
            <v>0</v>
          </cell>
        </row>
        <row r="129">
          <cell r="C129" t="str">
            <v>UPA NOVA DESCOBERTA - C.G 008/2022</v>
          </cell>
          <cell r="E129" t="str">
            <v>LUANA DE MORAIS VALADARES</v>
          </cell>
          <cell r="F129" t="str">
            <v>1 - Médico</v>
          </cell>
          <cell r="G129">
            <v>223505</v>
          </cell>
          <cell r="H129">
            <v>44713</v>
          </cell>
          <cell r="I129">
            <v>0</v>
          </cell>
          <cell r="J129">
            <v>883.59</v>
          </cell>
          <cell r="L129">
            <v>204.82</v>
          </cell>
          <cell r="M129">
            <v>6.06</v>
          </cell>
          <cell r="O129">
            <v>4.16</v>
          </cell>
          <cell r="R129">
            <v>0</v>
          </cell>
          <cell r="S129">
            <v>0</v>
          </cell>
          <cell r="U129">
            <v>110.51</v>
          </cell>
          <cell r="V129">
            <v>0</v>
          </cell>
          <cell r="X129" t="str">
            <v>AUXILIO CHECHE</v>
          </cell>
        </row>
        <row r="130">
          <cell r="C130" t="str">
            <v>UPA NOVA DESCOBERTA - C.G 008/2022</v>
          </cell>
          <cell r="E130" t="str">
            <v>LUANA VANESSA SILVA DOS SANTOS</v>
          </cell>
          <cell r="F130" t="str">
            <v>3 - Administrativo</v>
          </cell>
          <cell r="G130">
            <v>422110</v>
          </cell>
          <cell r="H130">
            <v>44713</v>
          </cell>
          <cell r="I130">
            <v>0</v>
          </cell>
          <cell r="J130">
            <v>132.13999999999999</v>
          </cell>
          <cell r="L130">
            <v>204.82</v>
          </cell>
          <cell r="M130">
            <v>6.06</v>
          </cell>
          <cell r="O130">
            <v>4.16</v>
          </cell>
          <cell r="R130">
            <v>123</v>
          </cell>
          <cell r="S130">
            <v>72.72</v>
          </cell>
          <cell r="U130">
            <v>0</v>
          </cell>
          <cell r="V130">
            <v>0</v>
          </cell>
        </row>
        <row r="131">
          <cell r="C131" t="str">
            <v>UPA NOVA DESCOBERTA - C.G 008/2022</v>
          </cell>
          <cell r="E131" t="str">
            <v>LUCIA DE FATIMA MEDEIROS DE OLIVEIRA</v>
          </cell>
          <cell r="F131" t="str">
            <v>1 - Médico</v>
          </cell>
          <cell r="G131">
            <v>322205</v>
          </cell>
          <cell r="H131">
            <v>44713</v>
          </cell>
          <cell r="I131">
            <v>0</v>
          </cell>
          <cell r="J131">
            <v>138.05000000000001</v>
          </cell>
          <cell r="L131">
            <v>204.82</v>
          </cell>
          <cell r="M131">
            <v>6.06</v>
          </cell>
          <cell r="O131">
            <v>4.16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NOVA DESCOBERTA - C.G 008/2022</v>
          </cell>
          <cell r="E132" t="str">
            <v>LUCIANA MARIA DE SOUZA</v>
          </cell>
          <cell r="F132" t="str">
            <v>2 - Outros Profissionais da Saúde</v>
          </cell>
          <cell r="G132">
            <v>322205</v>
          </cell>
          <cell r="H132">
            <v>44713</v>
          </cell>
          <cell r="I132">
            <v>0</v>
          </cell>
          <cell r="J132">
            <v>171.98</v>
          </cell>
          <cell r="L132">
            <v>204.82</v>
          </cell>
          <cell r="M132">
            <v>6.06</v>
          </cell>
          <cell r="O132">
            <v>4.16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008/2022</v>
          </cell>
          <cell r="E133" t="str">
            <v>LUCILENE FERREIRA DA SILVA</v>
          </cell>
          <cell r="F133" t="str">
            <v>3 - Administrativo</v>
          </cell>
          <cell r="G133">
            <v>324205</v>
          </cell>
          <cell r="H133">
            <v>44713</v>
          </cell>
          <cell r="I133">
            <v>0</v>
          </cell>
          <cell r="J133">
            <v>177.04</v>
          </cell>
          <cell r="L133">
            <v>204.82</v>
          </cell>
          <cell r="M133">
            <v>6.06</v>
          </cell>
          <cell r="O133">
            <v>4.16</v>
          </cell>
          <cell r="R133">
            <v>291</v>
          </cell>
          <cell r="U133">
            <v>0</v>
          </cell>
          <cell r="V133">
            <v>0</v>
          </cell>
        </row>
        <row r="134">
          <cell r="C134" t="str">
            <v>UPA NOVA DESCOBERTA - C.G 008/2022</v>
          </cell>
          <cell r="E134" t="str">
            <v>LUCIO JORGE DA SILVA REGO</v>
          </cell>
          <cell r="F134" t="str">
            <v>2 - Outros Profissionais da Saúde</v>
          </cell>
          <cell r="G134">
            <v>223208</v>
          </cell>
          <cell r="H134">
            <v>44713</v>
          </cell>
          <cell r="I134">
            <v>0</v>
          </cell>
          <cell r="J134">
            <v>295.02999999999997</v>
          </cell>
          <cell r="L134">
            <v>204.82</v>
          </cell>
          <cell r="M134">
            <v>6.06</v>
          </cell>
          <cell r="O134">
            <v>4.16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008/2022</v>
          </cell>
          <cell r="E135" t="str">
            <v>LUIZ FERNANDO VIEIRA</v>
          </cell>
          <cell r="F135" t="str">
            <v>3 - Administrativo</v>
          </cell>
          <cell r="G135">
            <v>324205</v>
          </cell>
          <cell r="H135">
            <v>44713</v>
          </cell>
          <cell r="I135">
            <v>0</v>
          </cell>
          <cell r="J135">
            <v>147.54</v>
          </cell>
          <cell r="L135">
            <v>204.82</v>
          </cell>
          <cell r="M135">
            <v>6.06</v>
          </cell>
          <cell r="O135">
            <v>4.16</v>
          </cell>
          <cell r="R135">
            <v>291</v>
          </cell>
          <cell r="S135">
            <v>79.91</v>
          </cell>
          <cell r="U135">
            <v>0</v>
          </cell>
          <cell r="V135">
            <v>0</v>
          </cell>
        </row>
        <row r="136">
          <cell r="C136" t="str">
            <v>UPA NOVA DESCOBERTA - C.G 008/2022</v>
          </cell>
          <cell r="E136" t="str">
            <v>LUIZ LUCENA DE ALMEIDA JUNIOR</v>
          </cell>
          <cell r="F136" t="str">
            <v>2 - Outros Profissionais da Saúde</v>
          </cell>
          <cell r="G136">
            <v>322205</v>
          </cell>
          <cell r="H136">
            <v>44713</v>
          </cell>
          <cell r="I136">
            <v>0</v>
          </cell>
          <cell r="J136">
            <v>165.66</v>
          </cell>
          <cell r="L136">
            <v>204.82</v>
          </cell>
          <cell r="M136">
            <v>6.06</v>
          </cell>
          <cell r="O136">
            <v>4.16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008/2022</v>
          </cell>
          <cell r="E137" t="str">
            <v>LUIZA MARIA XAVIER NUNES</v>
          </cell>
          <cell r="F137" t="str">
            <v>2 - Outros Profissionais da Saúde</v>
          </cell>
          <cell r="G137">
            <v>322205</v>
          </cell>
          <cell r="H137">
            <v>44713</v>
          </cell>
          <cell r="I137">
            <v>0</v>
          </cell>
          <cell r="J137">
            <v>165.67</v>
          </cell>
          <cell r="L137">
            <v>204.82</v>
          </cell>
          <cell r="M137">
            <v>6.06</v>
          </cell>
          <cell r="O137">
            <v>4.16</v>
          </cell>
          <cell r="R137">
            <v>123</v>
          </cell>
          <cell r="S137">
            <v>78.94</v>
          </cell>
          <cell r="U137">
            <v>0</v>
          </cell>
          <cell r="V137">
            <v>0</v>
          </cell>
        </row>
        <row r="138">
          <cell r="C138" t="str">
            <v>UPA NOVA DESCOBERTA - C.G 008/2022</v>
          </cell>
          <cell r="E138" t="str">
            <v>MAELI VANDESLANE DOS SANTOS FARIAS</v>
          </cell>
          <cell r="F138" t="str">
            <v>3 - Administrativo</v>
          </cell>
          <cell r="G138">
            <v>322205</v>
          </cell>
          <cell r="H138">
            <v>44713</v>
          </cell>
          <cell r="I138">
            <v>0</v>
          </cell>
          <cell r="J138">
            <v>143.31</v>
          </cell>
          <cell r="L138">
            <v>204.82</v>
          </cell>
          <cell r="M138">
            <v>6.06</v>
          </cell>
          <cell r="O138">
            <v>4.16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NOVA DESCOBERTA - C.G 008/2022</v>
          </cell>
          <cell r="E139" t="str">
            <v>MAGALI FRANCA DE SANTANA</v>
          </cell>
          <cell r="F139" t="str">
            <v>4 - Assistência Odontológica</v>
          </cell>
          <cell r="G139">
            <v>422110</v>
          </cell>
          <cell r="H139">
            <v>44713</v>
          </cell>
          <cell r="I139">
            <v>0</v>
          </cell>
          <cell r="J139">
            <v>133.19999999999999</v>
          </cell>
          <cell r="L139">
            <v>204.82</v>
          </cell>
          <cell r="M139">
            <v>6.06</v>
          </cell>
          <cell r="O139">
            <v>4.16</v>
          </cell>
          <cell r="R139">
            <v>262.39999999999998</v>
          </cell>
          <cell r="S139">
            <v>72.72</v>
          </cell>
          <cell r="U139">
            <v>69.430000000000007</v>
          </cell>
          <cell r="V139">
            <v>0</v>
          </cell>
          <cell r="X139" t="str">
            <v>AUXILIO CHECHE</v>
          </cell>
        </row>
        <row r="140">
          <cell r="C140" t="str">
            <v>UPA NOVA DESCOBERTA - C.G 008/2022</v>
          </cell>
          <cell r="E140" t="str">
            <v>MAISA VANESSA DOS SANTOS CORREIA</v>
          </cell>
          <cell r="F140" t="str">
            <v>3 - Administrativo</v>
          </cell>
          <cell r="G140">
            <v>322205</v>
          </cell>
          <cell r="H140">
            <v>44713</v>
          </cell>
          <cell r="I140">
            <v>0</v>
          </cell>
          <cell r="J140">
            <v>149.58000000000001</v>
          </cell>
          <cell r="L140">
            <v>204.82</v>
          </cell>
          <cell r="M140">
            <v>6.06</v>
          </cell>
          <cell r="O140">
            <v>4.16</v>
          </cell>
          <cell r="R140">
            <v>0</v>
          </cell>
          <cell r="S140">
            <v>0</v>
          </cell>
          <cell r="U140">
            <v>69.430000000000007</v>
          </cell>
          <cell r="V140">
            <v>0</v>
          </cell>
          <cell r="X140" t="str">
            <v>AUXILIO CHECHE</v>
          </cell>
        </row>
        <row r="141">
          <cell r="C141" t="str">
            <v>UPA NOVA DESCOBERTA - C.G 008/2022</v>
          </cell>
          <cell r="E141" t="str">
            <v xml:space="preserve">MANOEL MESSIAS PEREIRA DE ALBUQUERQUE </v>
          </cell>
          <cell r="F141" t="str">
            <v>2 - Outros Profissionais da Saúde</v>
          </cell>
          <cell r="G141">
            <v>322205</v>
          </cell>
          <cell r="H141">
            <v>44713</v>
          </cell>
          <cell r="I141">
            <v>0</v>
          </cell>
          <cell r="J141">
            <v>132.79</v>
          </cell>
          <cell r="L141">
            <v>204.82</v>
          </cell>
          <cell r="M141">
            <v>6.06</v>
          </cell>
          <cell r="O141">
            <v>4.16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NOVA DESCOBERTA - C.G 008/2022</v>
          </cell>
          <cell r="E142" t="str">
            <v>MANUELA DE MELO RIBEIRO PARANHOS AGRA</v>
          </cell>
          <cell r="F142" t="str">
            <v>2 - Outros Profissionais da Saúde</v>
          </cell>
          <cell r="G142">
            <v>225125</v>
          </cell>
          <cell r="H142">
            <v>44713</v>
          </cell>
          <cell r="I142">
            <v>0</v>
          </cell>
          <cell r="J142">
            <v>380.94</v>
          </cell>
          <cell r="L142">
            <v>204.82</v>
          </cell>
          <cell r="M142">
            <v>6.06</v>
          </cell>
          <cell r="O142">
            <v>4.1500000000000004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008/2022</v>
          </cell>
          <cell r="E143" t="str">
            <v>MARCELINO JOSE DA SILVA</v>
          </cell>
          <cell r="F143" t="str">
            <v>2 - Outros Profissionais da Saúde</v>
          </cell>
          <cell r="G143">
            <v>322205</v>
          </cell>
          <cell r="H143">
            <v>44713</v>
          </cell>
          <cell r="I143">
            <v>0</v>
          </cell>
          <cell r="J143">
            <v>143.32</v>
          </cell>
          <cell r="L143">
            <v>204.82</v>
          </cell>
          <cell r="M143">
            <v>6.06</v>
          </cell>
          <cell r="O143">
            <v>4.1500000000000004</v>
          </cell>
          <cell r="R143">
            <v>229.6</v>
          </cell>
          <cell r="S143">
            <v>78.94</v>
          </cell>
          <cell r="U143">
            <v>0</v>
          </cell>
          <cell r="V143">
            <v>0</v>
          </cell>
        </row>
        <row r="144">
          <cell r="C144" t="str">
            <v>UPA NOVA DESCOBERTA - C.G 008/2022</v>
          </cell>
          <cell r="E144" t="str">
            <v>MARCELO ANDRADE DE OLIVEIRA</v>
          </cell>
          <cell r="F144" t="str">
            <v>3 - Administrativo</v>
          </cell>
          <cell r="G144">
            <v>225124</v>
          </cell>
          <cell r="H144">
            <v>44713</v>
          </cell>
          <cell r="I144">
            <v>0</v>
          </cell>
          <cell r="J144">
            <v>808.01</v>
          </cell>
          <cell r="L144">
            <v>0</v>
          </cell>
          <cell r="M144">
            <v>0</v>
          </cell>
          <cell r="O144">
            <v>4.1500000000000004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008/2022</v>
          </cell>
          <cell r="E145" t="str">
            <v>MARCOS ANTONIO PIRES VALADARES LUSTOSA</v>
          </cell>
          <cell r="F145" t="str">
            <v>2 - Outros Profissionais da Saúde</v>
          </cell>
          <cell r="G145">
            <v>225125</v>
          </cell>
          <cell r="H145">
            <v>44713</v>
          </cell>
          <cell r="I145">
            <v>0</v>
          </cell>
          <cell r="J145">
            <v>750.99</v>
          </cell>
          <cell r="L145">
            <v>204.82</v>
          </cell>
          <cell r="M145">
            <v>6.06</v>
          </cell>
          <cell r="O145">
            <v>4.1500000000000004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NOVA DESCOBERTA - C.G 008/2022</v>
          </cell>
          <cell r="E146" t="str">
            <v>MARCOS SOARES PEREIRA</v>
          </cell>
          <cell r="F146" t="str">
            <v>2 - Outros Profissionais da Saúde</v>
          </cell>
          <cell r="G146">
            <v>782320</v>
          </cell>
          <cell r="H146">
            <v>44713</v>
          </cell>
          <cell r="I146">
            <v>0</v>
          </cell>
          <cell r="J146">
            <v>192.31</v>
          </cell>
          <cell r="L146">
            <v>204.82</v>
          </cell>
          <cell r="M146">
            <v>6.06</v>
          </cell>
          <cell r="O146">
            <v>4.1500000000000004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008/2022</v>
          </cell>
          <cell r="E147" t="str">
            <v>MARIA CLAUDIA FERREIRA CAVALCANTI SANTOS</v>
          </cell>
          <cell r="F147" t="str">
            <v>1 - Médico</v>
          </cell>
          <cell r="G147">
            <v>223208</v>
          </cell>
          <cell r="H147">
            <v>44713</v>
          </cell>
          <cell r="I147">
            <v>0</v>
          </cell>
          <cell r="J147">
            <v>304.56</v>
          </cell>
          <cell r="L147">
            <v>204.82</v>
          </cell>
          <cell r="M147">
            <v>6.06</v>
          </cell>
          <cell r="O147">
            <v>4.1500000000000004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 NOVA DESCOBERTA - C.G 008/2022</v>
          </cell>
          <cell r="E148" t="str">
            <v>MARIA DANIELLE DE SENA LORENA</v>
          </cell>
          <cell r="F148" t="str">
            <v>2 - Outros Profissionais da Saúde</v>
          </cell>
          <cell r="G148">
            <v>223208</v>
          </cell>
          <cell r="H148">
            <v>44713</v>
          </cell>
          <cell r="I148">
            <v>0</v>
          </cell>
          <cell r="J148">
            <v>219.85</v>
          </cell>
          <cell r="L148">
            <v>204.82</v>
          </cell>
          <cell r="M148">
            <v>6.06</v>
          </cell>
          <cell r="O148">
            <v>4.1500000000000004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</row>
        <row r="149">
          <cell r="C149" t="str">
            <v>UPA NOVA DESCOBERTA - C.G 008/2022</v>
          </cell>
          <cell r="E149" t="str">
            <v>MARIA DAS NEVES DA SILVA BARROS</v>
          </cell>
          <cell r="F149" t="str">
            <v>1 - Médico</v>
          </cell>
          <cell r="G149">
            <v>322205</v>
          </cell>
          <cell r="H149">
            <v>44713</v>
          </cell>
          <cell r="I149">
            <v>0</v>
          </cell>
          <cell r="J149">
            <v>165.67</v>
          </cell>
          <cell r="L149">
            <v>204.82</v>
          </cell>
          <cell r="M149">
            <v>6.06</v>
          </cell>
          <cell r="O149">
            <v>4.1500000000000004</v>
          </cell>
          <cell r="R149">
            <v>246</v>
          </cell>
          <cell r="S149">
            <v>78.94</v>
          </cell>
          <cell r="U149">
            <v>0</v>
          </cell>
          <cell r="V149">
            <v>0</v>
          </cell>
        </row>
        <row r="150">
          <cell r="C150" t="str">
            <v>UPA NOVA DESCOBERTA - C.G 008/2022</v>
          </cell>
          <cell r="E150" t="str">
            <v>MARIA DE LOURDES DA SILVA</v>
          </cell>
          <cell r="F150" t="str">
            <v>1 - Médico</v>
          </cell>
          <cell r="G150">
            <v>322205</v>
          </cell>
          <cell r="H150">
            <v>44713</v>
          </cell>
          <cell r="I150">
            <v>0</v>
          </cell>
          <cell r="J150">
            <v>143.32</v>
          </cell>
          <cell r="L150">
            <v>204.82</v>
          </cell>
          <cell r="M150">
            <v>6.06</v>
          </cell>
          <cell r="O150">
            <v>4.1500000000000004</v>
          </cell>
          <cell r="R150">
            <v>229.6</v>
          </cell>
          <cell r="S150">
            <v>78.94</v>
          </cell>
          <cell r="U150">
            <v>0</v>
          </cell>
          <cell r="V150">
            <v>0</v>
          </cell>
        </row>
        <row r="151">
          <cell r="C151" t="str">
            <v>UPA NOVA DESCOBERTA - C.G 008/2022</v>
          </cell>
          <cell r="E151" t="str">
            <v>MARIA DO CARMO DA SILVA MELO JERONIMO</v>
          </cell>
          <cell r="F151" t="str">
            <v>3 - Administrativo</v>
          </cell>
          <cell r="G151">
            <v>322205</v>
          </cell>
          <cell r="H151">
            <v>44713</v>
          </cell>
          <cell r="I151">
            <v>0</v>
          </cell>
          <cell r="J151">
            <v>171.98</v>
          </cell>
          <cell r="L151">
            <v>204.82</v>
          </cell>
          <cell r="M151">
            <v>6.06</v>
          </cell>
          <cell r="O151">
            <v>4.1500000000000004</v>
          </cell>
          <cell r="R151">
            <v>229.6</v>
          </cell>
          <cell r="S151">
            <v>78.94</v>
          </cell>
          <cell r="U151">
            <v>0</v>
          </cell>
          <cell r="V151">
            <v>0</v>
          </cell>
        </row>
        <row r="152">
          <cell r="C152" t="str">
            <v>UPA NOVA DESCOBERTA - C.G 008/2022</v>
          </cell>
          <cell r="E152" t="str">
            <v>MARIA DO CARMO SOUZA DO NASCIMENTO FILHA</v>
          </cell>
          <cell r="F152" t="str">
            <v>4 - Assistência Odontológica</v>
          </cell>
          <cell r="G152">
            <v>322205</v>
          </cell>
          <cell r="H152">
            <v>44713</v>
          </cell>
          <cell r="I152">
            <v>0</v>
          </cell>
          <cell r="J152">
            <v>143.31</v>
          </cell>
          <cell r="L152">
            <v>204.82</v>
          </cell>
          <cell r="M152">
            <v>6.06</v>
          </cell>
          <cell r="O152">
            <v>4.1500000000000004</v>
          </cell>
          <cell r="R152">
            <v>172.2</v>
          </cell>
          <cell r="S152">
            <v>78.94</v>
          </cell>
          <cell r="U152">
            <v>0</v>
          </cell>
          <cell r="V152">
            <v>0</v>
          </cell>
        </row>
        <row r="153">
          <cell r="C153" t="str">
            <v>UPA NOVA DESCOBERTA - C.G 008/2022</v>
          </cell>
          <cell r="E153" t="str">
            <v>MARIA EDUARDA MONTARROYOS SANTOS</v>
          </cell>
          <cell r="F153" t="str">
            <v>4 - Assistência Odontológica</v>
          </cell>
          <cell r="G153">
            <v>223505</v>
          </cell>
          <cell r="H153">
            <v>44713</v>
          </cell>
          <cell r="I153">
            <v>0</v>
          </cell>
          <cell r="J153">
            <v>281.89999999999998</v>
          </cell>
          <cell r="L153">
            <v>204.82</v>
          </cell>
          <cell r="M153">
            <v>6.06</v>
          </cell>
          <cell r="O153">
            <v>4.1500000000000004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NOVA DESCOBERTA - C.G 008/2022</v>
          </cell>
          <cell r="E154" t="str">
            <v>MARIA LAURA CORREIA AMORIM</v>
          </cell>
          <cell r="F154" t="str">
            <v>2 - Outros Profissionais da Saúde</v>
          </cell>
          <cell r="G154">
            <v>225125</v>
          </cell>
          <cell r="H154">
            <v>44713</v>
          </cell>
          <cell r="I154">
            <v>0</v>
          </cell>
          <cell r="J154">
            <v>298.66000000000003</v>
          </cell>
          <cell r="L154">
            <v>0</v>
          </cell>
          <cell r="M154">
            <v>0</v>
          </cell>
          <cell r="O154">
            <v>4.1500000000000004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NOVA DESCOBERTA - C.G 008/2022</v>
          </cell>
          <cell r="E155" t="str">
            <v>MARIA LAURA ROCHA DE LIMA</v>
          </cell>
          <cell r="F155" t="str">
            <v>2 - Outros Profissionais da Saúde</v>
          </cell>
          <cell r="G155">
            <v>422110</v>
          </cell>
          <cell r="H155">
            <v>44713</v>
          </cell>
          <cell r="I155">
            <v>0</v>
          </cell>
          <cell r="J155">
            <v>152.76</v>
          </cell>
          <cell r="L155">
            <v>204.82</v>
          </cell>
          <cell r="M155">
            <v>6.06</v>
          </cell>
          <cell r="O155">
            <v>4.1500000000000004</v>
          </cell>
          <cell r="R155">
            <v>246</v>
          </cell>
          <cell r="S155">
            <v>72.72</v>
          </cell>
          <cell r="U155">
            <v>0</v>
          </cell>
          <cell r="V155">
            <v>0</v>
          </cell>
        </row>
        <row r="156">
          <cell r="C156" t="str">
            <v>UPA NOVA DESCOBERTA - C.G 008/2022</v>
          </cell>
          <cell r="E156" t="str">
            <v>MARIA LUIZA FERREIRA DE SOUZA</v>
          </cell>
          <cell r="F156" t="str">
            <v>2 - Outros Profissionais da Saúde</v>
          </cell>
          <cell r="G156">
            <v>251605</v>
          </cell>
          <cell r="H156">
            <v>44713</v>
          </cell>
          <cell r="I156">
            <v>0</v>
          </cell>
          <cell r="J156">
            <v>315.69</v>
          </cell>
          <cell r="L156">
            <v>204.82</v>
          </cell>
          <cell r="M156">
            <v>6.06</v>
          </cell>
          <cell r="O156">
            <v>4.1500000000000004</v>
          </cell>
          <cell r="R156">
            <v>0</v>
          </cell>
          <cell r="S156">
            <v>0</v>
          </cell>
          <cell r="U156">
            <v>69.430000000000007</v>
          </cell>
          <cell r="V156">
            <v>0</v>
          </cell>
          <cell r="X156" t="str">
            <v>AUXILIO CHECHE</v>
          </cell>
        </row>
        <row r="157">
          <cell r="C157" t="str">
            <v>UPA NOVA DESCOBERTA - C.G 008/2022</v>
          </cell>
          <cell r="E157" t="str">
            <v>MARIANA MAGALHAES MONTEIRO</v>
          </cell>
          <cell r="F157" t="str">
            <v>2 - Outros Profissionais da Saúde</v>
          </cell>
          <cell r="G157">
            <v>223505</v>
          </cell>
          <cell r="H157">
            <v>44713</v>
          </cell>
          <cell r="I157">
            <v>0</v>
          </cell>
          <cell r="J157">
            <v>360.12</v>
          </cell>
          <cell r="L157">
            <v>204.82</v>
          </cell>
          <cell r="M157">
            <v>6.06</v>
          </cell>
          <cell r="O157">
            <v>4.1500000000000004</v>
          </cell>
          <cell r="R157">
            <v>196.8</v>
          </cell>
          <cell r="S157">
            <v>131.99</v>
          </cell>
          <cell r="U157">
            <v>0</v>
          </cell>
          <cell r="V157">
            <v>0</v>
          </cell>
        </row>
        <row r="158">
          <cell r="C158" t="str">
            <v>UPA NOVA DESCOBERTA - C.G 008/2022</v>
          </cell>
          <cell r="E158" t="str">
            <v>MARIANA TAVARES DE OLIVEIRA</v>
          </cell>
          <cell r="F158" t="str">
            <v>2 - Outros Profissionais da Saúde</v>
          </cell>
          <cell r="G158">
            <v>225124</v>
          </cell>
          <cell r="H158">
            <v>44713</v>
          </cell>
          <cell r="I158">
            <v>0</v>
          </cell>
          <cell r="J158">
            <v>1726.57</v>
          </cell>
          <cell r="L158">
            <v>0</v>
          </cell>
          <cell r="M158">
            <v>0</v>
          </cell>
          <cell r="O158">
            <v>4.1500000000000004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NOVA DESCOBERTA - C.G 008/2022</v>
          </cell>
          <cell r="E159" t="str">
            <v>MATHEUS SENA DINIZ</v>
          </cell>
          <cell r="F159" t="str">
            <v>1 - Médico</v>
          </cell>
          <cell r="G159">
            <v>411005</v>
          </cell>
          <cell r="H159">
            <v>44713</v>
          </cell>
          <cell r="I159">
            <v>0</v>
          </cell>
          <cell r="J159">
            <v>11.38</v>
          </cell>
          <cell r="L159">
            <v>204.82</v>
          </cell>
          <cell r="M159">
            <v>6.06</v>
          </cell>
          <cell r="O159">
            <v>4.1500000000000004</v>
          </cell>
          <cell r="R159">
            <v>388</v>
          </cell>
          <cell r="S159">
            <v>34.159999999999997</v>
          </cell>
          <cell r="U159">
            <v>0</v>
          </cell>
          <cell r="V159">
            <v>0</v>
          </cell>
        </row>
        <row r="160">
          <cell r="C160" t="str">
            <v>UPA NOVA DESCOBERTA - C.G 008/2022</v>
          </cell>
          <cell r="E160" t="str">
            <v>MAURICIO BERNARDINO DE SENA JUNIOR</v>
          </cell>
          <cell r="F160" t="str">
            <v>3 - Administrativo</v>
          </cell>
          <cell r="G160">
            <v>322205</v>
          </cell>
          <cell r="H160">
            <v>44713</v>
          </cell>
          <cell r="I160">
            <v>0</v>
          </cell>
          <cell r="J160">
            <v>132.78</v>
          </cell>
          <cell r="L160">
            <v>204.82</v>
          </cell>
          <cell r="M160">
            <v>6.06</v>
          </cell>
          <cell r="O160">
            <v>4.1500000000000004</v>
          </cell>
          <cell r="R160">
            <v>114.8</v>
          </cell>
          <cell r="S160">
            <v>78.94</v>
          </cell>
          <cell r="U160">
            <v>0</v>
          </cell>
          <cell r="V160">
            <v>0</v>
          </cell>
        </row>
        <row r="161">
          <cell r="C161" t="str">
            <v>UPA NOVA DESCOBERTA - C.G 008/2022</v>
          </cell>
          <cell r="E161" t="str">
            <v>MELINA MARIA SOARES FREITAS</v>
          </cell>
          <cell r="F161" t="str">
            <v>3 - Administrativo</v>
          </cell>
          <cell r="G161">
            <v>223405</v>
          </cell>
          <cell r="H161">
            <v>44713</v>
          </cell>
          <cell r="I161">
            <v>0</v>
          </cell>
          <cell r="J161">
            <v>481.81</v>
          </cell>
          <cell r="L161">
            <v>0</v>
          </cell>
          <cell r="M161">
            <v>0</v>
          </cell>
          <cell r="O161">
            <v>4.1500000000000004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NOVA DESCOBERTA - C.G 008/2022</v>
          </cell>
          <cell r="E162" t="str">
            <v>MELQUIADES PEDRO MARTINS NETO</v>
          </cell>
          <cell r="F162" t="str">
            <v>2 - Outros Profissionais da Saúde</v>
          </cell>
          <cell r="G162">
            <v>521130</v>
          </cell>
          <cell r="H162">
            <v>44713</v>
          </cell>
          <cell r="I162">
            <v>0</v>
          </cell>
          <cell r="J162">
            <v>159.21</v>
          </cell>
          <cell r="L162">
            <v>204.82</v>
          </cell>
          <cell r="M162">
            <v>6.06</v>
          </cell>
          <cell r="O162">
            <v>4.1500000000000004</v>
          </cell>
          <cell r="R162">
            <v>246</v>
          </cell>
          <cell r="S162">
            <v>72.72</v>
          </cell>
          <cell r="U162">
            <v>0</v>
          </cell>
          <cell r="V162">
            <v>0</v>
          </cell>
        </row>
        <row r="163">
          <cell r="C163" t="str">
            <v>UPA NOVA DESCOBERTA - C.G 008/2022</v>
          </cell>
          <cell r="E163" t="str">
            <v>MERCIA MONTEIRO DA SILVA</v>
          </cell>
          <cell r="F163" t="str">
            <v>1 - Médico</v>
          </cell>
          <cell r="G163">
            <v>251605</v>
          </cell>
          <cell r="H163">
            <v>44713</v>
          </cell>
          <cell r="I163">
            <v>0</v>
          </cell>
          <cell r="J163">
            <v>291.64</v>
          </cell>
          <cell r="L163">
            <v>204.82</v>
          </cell>
          <cell r="M163">
            <v>6.06</v>
          </cell>
          <cell r="O163">
            <v>4.1500000000000004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008/2022</v>
          </cell>
          <cell r="E164" t="str">
            <v>MICHELY LINS EZEQUIEL</v>
          </cell>
          <cell r="F164" t="str">
            <v>3 - Administrativo</v>
          </cell>
          <cell r="G164">
            <v>322205</v>
          </cell>
          <cell r="H164">
            <v>44713</v>
          </cell>
          <cell r="I164">
            <v>0</v>
          </cell>
          <cell r="J164">
            <v>180.48</v>
          </cell>
          <cell r="L164">
            <v>0</v>
          </cell>
          <cell r="M164">
            <v>0</v>
          </cell>
          <cell r="O164">
            <v>4.1500000000000004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 NOVA DESCOBERTA - C.G 008/2022</v>
          </cell>
          <cell r="E165" t="str">
            <v>MILCA VIVIANE DOS SANTOS  CORREIA</v>
          </cell>
          <cell r="F165" t="str">
            <v>2 - Outros Profissionais da Saúde</v>
          </cell>
          <cell r="G165">
            <v>411005</v>
          </cell>
          <cell r="H165">
            <v>44713</v>
          </cell>
          <cell r="I165">
            <v>0</v>
          </cell>
          <cell r="J165">
            <v>124</v>
          </cell>
          <cell r="L165">
            <v>204.83</v>
          </cell>
          <cell r="M165">
            <v>6.06</v>
          </cell>
          <cell r="O165">
            <v>4.1500000000000004</v>
          </cell>
          <cell r="R165">
            <v>328</v>
          </cell>
          <cell r="S165">
            <v>90</v>
          </cell>
          <cell r="U165">
            <v>0</v>
          </cell>
          <cell r="V165">
            <v>0</v>
          </cell>
        </row>
        <row r="166">
          <cell r="C166" t="str">
            <v>UPA NOVA DESCOBERTA - C.G 008/2022</v>
          </cell>
          <cell r="E166" t="str">
            <v>MILTON DA SILVA MELO SOARES</v>
          </cell>
          <cell r="F166" t="str">
            <v>3 - Administrativo</v>
          </cell>
          <cell r="G166">
            <v>322205</v>
          </cell>
          <cell r="H166">
            <v>44713</v>
          </cell>
          <cell r="I166">
            <v>0</v>
          </cell>
          <cell r="J166">
            <v>132.78</v>
          </cell>
          <cell r="L166">
            <v>204.83</v>
          </cell>
          <cell r="M166">
            <v>6.06</v>
          </cell>
          <cell r="O166">
            <v>4.1500000000000004</v>
          </cell>
          <cell r="R166">
            <v>229.6</v>
          </cell>
          <cell r="S166">
            <v>78.94</v>
          </cell>
          <cell r="U166">
            <v>0</v>
          </cell>
          <cell r="V166">
            <v>0</v>
          </cell>
        </row>
        <row r="167">
          <cell r="C167" t="str">
            <v>UPA NOVA DESCOBERTA - C.G 008/2022</v>
          </cell>
          <cell r="E167" t="str">
            <v>MIQUEAS PEREIRA DE LIMA</v>
          </cell>
          <cell r="F167" t="str">
            <v>3 - Administrativo</v>
          </cell>
          <cell r="G167">
            <v>322205</v>
          </cell>
          <cell r="H167">
            <v>44713</v>
          </cell>
          <cell r="I167">
            <v>0</v>
          </cell>
          <cell r="J167">
            <v>171.98</v>
          </cell>
          <cell r="L167">
            <v>204.83</v>
          </cell>
          <cell r="M167">
            <v>6.06</v>
          </cell>
          <cell r="O167">
            <v>4.1500000000000004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NOVA DESCOBERTA - C.G 008/2022</v>
          </cell>
          <cell r="E168" t="str">
            <v>MIQUELINE MOREIRA DE LIMA</v>
          </cell>
          <cell r="F168" t="str">
            <v>3 - Administrativo</v>
          </cell>
          <cell r="G168">
            <v>322205</v>
          </cell>
          <cell r="H168">
            <v>44713</v>
          </cell>
          <cell r="I168">
            <v>0</v>
          </cell>
          <cell r="J168">
            <v>207.63</v>
          </cell>
          <cell r="L168">
            <v>0</v>
          </cell>
          <cell r="M168">
            <v>0</v>
          </cell>
          <cell r="O168">
            <v>4.1500000000000004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 NOVA DESCOBERTA - C.G 008/2022</v>
          </cell>
          <cell r="E169" t="str">
            <v>MOISES ALEX OLIMPIO DE MOURA</v>
          </cell>
          <cell r="F169" t="str">
            <v>2 - Outros Profissionais da Saúde</v>
          </cell>
          <cell r="G169">
            <v>322205</v>
          </cell>
          <cell r="H169">
            <v>44713</v>
          </cell>
          <cell r="I169">
            <v>0</v>
          </cell>
          <cell r="J169">
            <v>143.32</v>
          </cell>
          <cell r="L169">
            <v>204.83</v>
          </cell>
          <cell r="M169">
            <v>6.06</v>
          </cell>
          <cell r="O169">
            <v>4.1500000000000004</v>
          </cell>
          <cell r="R169">
            <v>250.6</v>
          </cell>
          <cell r="S169">
            <v>78.94</v>
          </cell>
          <cell r="U169">
            <v>0</v>
          </cell>
          <cell r="V169">
            <v>0</v>
          </cell>
        </row>
        <row r="170">
          <cell r="C170" t="str">
            <v>UPA NOVA DESCOBERTA - C.G 008/2022</v>
          </cell>
          <cell r="E170" t="str">
            <v>NATALY BEZERRA DE MELO SILVA</v>
          </cell>
          <cell r="F170" t="str">
            <v>3 - Administrativo</v>
          </cell>
          <cell r="G170">
            <v>322205</v>
          </cell>
          <cell r="H170">
            <v>44713</v>
          </cell>
          <cell r="I170">
            <v>0</v>
          </cell>
          <cell r="J170">
            <v>162.19999999999999</v>
          </cell>
          <cell r="L170">
            <v>204.83</v>
          </cell>
          <cell r="M170">
            <v>6.06</v>
          </cell>
          <cell r="O170">
            <v>4.1500000000000004</v>
          </cell>
          <cell r="R170">
            <v>229.6</v>
          </cell>
          <cell r="S170">
            <v>78.94</v>
          </cell>
          <cell r="U170">
            <v>0</v>
          </cell>
          <cell r="V170">
            <v>0</v>
          </cell>
        </row>
        <row r="171">
          <cell r="C171" t="str">
            <v>UPA NOVA DESCOBERTA - C.G 008/2022</v>
          </cell>
          <cell r="E171" t="str">
            <v>NATHALLY FAUSTINO DE ALBUQUERQUE</v>
          </cell>
          <cell r="F171" t="str">
            <v>2 - Outros Profissionais da Saúde</v>
          </cell>
          <cell r="G171">
            <v>351605</v>
          </cell>
          <cell r="H171">
            <v>44713</v>
          </cell>
          <cell r="I171">
            <v>0</v>
          </cell>
          <cell r="J171">
            <v>150.13999999999999</v>
          </cell>
          <cell r="L171">
            <v>204.83</v>
          </cell>
          <cell r="M171">
            <v>6.06</v>
          </cell>
          <cell r="O171">
            <v>4.1500000000000004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UPA NOVA DESCOBERTA - C.G 008/2022</v>
          </cell>
          <cell r="E172" t="str">
            <v>NAYSA TAMYRIS BEZERRA DA SILVA</v>
          </cell>
          <cell r="F172" t="str">
            <v>2 - Outros Profissionais da Saúde</v>
          </cell>
          <cell r="G172">
            <v>223405</v>
          </cell>
          <cell r="H172">
            <v>44713</v>
          </cell>
          <cell r="I172">
            <v>0</v>
          </cell>
          <cell r="J172">
            <v>0</v>
          </cell>
          <cell r="K172">
            <v>6042.42</v>
          </cell>
          <cell r="L172">
            <v>0</v>
          </cell>
          <cell r="M172">
            <v>0</v>
          </cell>
          <cell r="O172">
            <v>4.1500000000000004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008/2022</v>
          </cell>
          <cell r="E173" t="str">
            <v>NEIRES FERREIRA DE LIMA</v>
          </cell>
          <cell r="F173" t="str">
            <v>2 - Outros Profissionais da Saúde</v>
          </cell>
          <cell r="G173">
            <v>322205</v>
          </cell>
          <cell r="H173">
            <v>44713</v>
          </cell>
          <cell r="I173">
            <v>0</v>
          </cell>
          <cell r="J173">
            <v>143.32</v>
          </cell>
          <cell r="L173">
            <v>204.83</v>
          </cell>
          <cell r="M173">
            <v>6.06</v>
          </cell>
          <cell r="O173">
            <v>4.1500000000000004</v>
          </cell>
          <cell r="R173">
            <v>271.60000000000002</v>
          </cell>
          <cell r="S173">
            <v>78.94</v>
          </cell>
          <cell r="U173">
            <v>0</v>
          </cell>
          <cell r="V173">
            <v>0</v>
          </cell>
        </row>
        <row r="174">
          <cell r="C174" t="str">
            <v>UPA NOVA DESCOBERTA - C.G 008/2022</v>
          </cell>
          <cell r="E174" t="str">
            <v>OSVALDO JOSE MACEDO COIMBRA JUNIOR</v>
          </cell>
          <cell r="F174" t="str">
            <v>2 - Outros Profissionais da Saúde</v>
          </cell>
          <cell r="G174">
            <v>225270</v>
          </cell>
          <cell r="H174">
            <v>44713</v>
          </cell>
          <cell r="I174">
            <v>0</v>
          </cell>
          <cell r="J174">
            <v>499.84</v>
          </cell>
          <cell r="L174">
            <v>204.83</v>
          </cell>
          <cell r="M174">
            <v>6.06</v>
          </cell>
          <cell r="O174">
            <v>4.1500000000000004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008/2022</v>
          </cell>
          <cell r="E175" t="str">
            <v>PAULA DANIELLY GOMES DE MORAIS OLIVEIRA</v>
          </cell>
          <cell r="F175" t="str">
            <v>2 - Outros Profissionais da Saúde</v>
          </cell>
          <cell r="G175">
            <v>223405</v>
          </cell>
          <cell r="H175">
            <v>44713</v>
          </cell>
          <cell r="I175">
            <v>0</v>
          </cell>
          <cell r="J175">
            <v>319.82</v>
          </cell>
          <cell r="L175">
            <v>204.83</v>
          </cell>
          <cell r="M175">
            <v>6.06</v>
          </cell>
          <cell r="O175">
            <v>4.1500000000000004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C.G 008/2022</v>
          </cell>
          <cell r="E176" t="str">
            <v>PAULO LUCAS DA SILVA</v>
          </cell>
          <cell r="F176" t="str">
            <v>3 - Administrativo</v>
          </cell>
          <cell r="G176">
            <v>766420</v>
          </cell>
          <cell r="H176">
            <v>44713</v>
          </cell>
          <cell r="I176">
            <v>0</v>
          </cell>
          <cell r="J176">
            <v>154.65</v>
          </cell>
          <cell r="L176">
            <v>204.83</v>
          </cell>
          <cell r="M176">
            <v>6.06</v>
          </cell>
          <cell r="O176">
            <v>4.1500000000000004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NOVA DESCOBERTA - C.G 008/2022</v>
          </cell>
          <cell r="E177" t="str">
            <v>PAULO RODRIGO DA SILVA</v>
          </cell>
          <cell r="F177" t="str">
            <v>3 - Administrativo</v>
          </cell>
          <cell r="G177">
            <v>322205</v>
          </cell>
          <cell r="H177">
            <v>44713</v>
          </cell>
          <cell r="I177">
            <v>0</v>
          </cell>
          <cell r="J177">
            <v>124.64</v>
          </cell>
          <cell r="L177">
            <v>204.83</v>
          </cell>
          <cell r="M177">
            <v>6.06</v>
          </cell>
          <cell r="O177">
            <v>4.1500000000000004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008/2022</v>
          </cell>
          <cell r="E178" t="str">
            <v>PERLA ANDRADE FAUSTINO DA SILVA</v>
          </cell>
          <cell r="F178" t="str">
            <v>2 - Outros Profissionais da Saúde</v>
          </cell>
          <cell r="G178">
            <v>225125</v>
          </cell>
          <cell r="H178">
            <v>44713</v>
          </cell>
          <cell r="I178">
            <v>0</v>
          </cell>
          <cell r="J178">
            <v>11.67</v>
          </cell>
          <cell r="L178">
            <v>0</v>
          </cell>
          <cell r="M178">
            <v>0</v>
          </cell>
          <cell r="O178">
            <v>4.1500000000000004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 NOVA DESCOBERTA - C.G 008/2022</v>
          </cell>
          <cell r="E179" t="str">
            <v>PRISCILLA KARINE NASCIMENTO DE CARVALHO</v>
          </cell>
          <cell r="F179" t="str">
            <v>1 - Médico</v>
          </cell>
          <cell r="G179">
            <v>223405</v>
          </cell>
          <cell r="H179">
            <v>44713</v>
          </cell>
          <cell r="I179">
            <v>0</v>
          </cell>
          <cell r="J179">
            <v>366.21</v>
          </cell>
          <cell r="L179">
            <v>204.83</v>
          </cell>
          <cell r="M179">
            <v>6.06</v>
          </cell>
          <cell r="O179">
            <v>4.1500000000000004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 NOVA DESCOBERTA - C.G 008/2022</v>
          </cell>
          <cell r="E180" t="str">
            <v>RAIANA CEZAR DE ALBUQUERQUE DOS SANTOS</v>
          </cell>
          <cell r="F180" t="str">
            <v>3 - Administrativo</v>
          </cell>
          <cell r="G180">
            <v>223505</v>
          </cell>
          <cell r="H180">
            <v>44713</v>
          </cell>
          <cell r="I180">
            <v>0</v>
          </cell>
          <cell r="J180">
            <v>0</v>
          </cell>
          <cell r="K180">
            <v>2477.0300000000002</v>
          </cell>
          <cell r="L180">
            <v>0</v>
          </cell>
          <cell r="M180">
            <v>0</v>
          </cell>
          <cell r="O180">
            <v>4.1500000000000004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008/2022</v>
          </cell>
          <cell r="E181" t="str">
            <v>RAIMUNDO HENRIQUE DAS NEVES FILHO</v>
          </cell>
          <cell r="F181" t="str">
            <v>3 - Administrativo</v>
          </cell>
          <cell r="G181">
            <v>782320</v>
          </cell>
          <cell r="H181">
            <v>44713</v>
          </cell>
          <cell r="I181">
            <v>0</v>
          </cell>
          <cell r="J181">
            <v>199.33</v>
          </cell>
          <cell r="L181">
            <v>204.83</v>
          </cell>
          <cell r="M181">
            <v>6.06</v>
          </cell>
          <cell r="O181">
            <v>4.1500000000000004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008/2022</v>
          </cell>
          <cell r="E182" t="str">
            <v>RAYANA DE OLIVEIRA CANDIDO</v>
          </cell>
          <cell r="F182" t="str">
            <v>2 - Outros Profissionais da Saúde</v>
          </cell>
          <cell r="G182">
            <v>252210</v>
          </cell>
          <cell r="H182">
            <v>44713</v>
          </cell>
          <cell r="I182">
            <v>0</v>
          </cell>
          <cell r="J182">
            <v>237.79</v>
          </cell>
          <cell r="L182">
            <v>204.83</v>
          </cell>
          <cell r="M182">
            <v>6.06</v>
          </cell>
          <cell r="O182">
            <v>4.1500000000000004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NOVA DESCOBERTA - C.G 008/2022</v>
          </cell>
          <cell r="E183" t="str">
            <v>RAYANE CARLOS DOS SANTOS</v>
          </cell>
          <cell r="F183" t="str">
            <v>1 - Médico</v>
          </cell>
          <cell r="G183">
            <v>322205</v>
          </cell>
          <cell r="H183">
            <v>44713</v>
          </cell>
          <cell r="I183">
            <v>0</v>
          </cell>
          <cell r="J183">
            <v>152.38</v>
          </cell>
          <cell r="L183">
            <v>204.83</v>
          </cell>
          <cell r="M183">
            <v>6.06</v>
          </cell>
          <cell r="O183">
            <v>4.1500000000000004</v>
          </cell>
          <cell r="R183">
            <v>229.6</v>
          </cell>
          <cell r="S183">
            <v>65.78</v>
          </cell>
          <cell r="U183">
            <v>69.430000000000007</v>
          </cell>
          <cell r="V183">
            <v>0</v>
          </cell>
          <cell r="X183" t="str">
            <v>AUXILIO CHECHE</v>
          </cell>
        </row>
        <row r="184">
          <cell r="C184" t="str">
            <v>UPA NOVA DESCOBERTA - C.G 008/2022</v>
          </cell>
          <cell r="E184" t="str">
            <v>REBECCA DE LUNA COUTO</v>
          </cell>
          <cell r="F184" t="str">
            <v>3 - Administrativo</v>
          </cell>
          <cell r="G184">
            <v>225125</v>
          </cell>
          <cell r="H184">
            <v>44713</v>
          </cell>
          <cell r="I184">
            <v>0</v>
          </cell>
          <cell r="J184">
            <v>0</v>
          </cell>
          <cell r="K184">
            <v>2533.94</v>
          </cell>
          <cell r="L184">
            <v>0</v>
          </cell>
          <cell r="M184">
            <v>0</v>
          </cell>
          <cell r="O184">
            <v>4.1500000000000004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NOVA DESCOBERTA - C.G 008/2022</v>
          </cell>
          <cell r="E185" t="str">
            <v>RENAN ELIEL DA SILVA</v>
          </cell>
          <cell r="F185" t="str">
            <v>3 - Administrativo</v>
          </cell>
          <cell r="G185">
            <v>521130</v>
          </cell>
          <cell r="H185">
            <v>44713</v>
          </cell>
          <cell r="I185">
            <v>0</v>
          </cell>
          <cell r="J185">
            <v>127.82</v>
          </cell>
          <cell r="L185">
            <v>204.83</v>
          </cell>
          <cell r="M185">
            <v>6.06</v>
          </cell>
          <cell r="O185">
            <v>4.1500000000000004</v>
          </cell>
          <cell r="R185">
            <v>164</v>
          </cell>
          <cell r="S185">
            <v>72.72</v>
          </cell>
          <cell r="U185">
            <v>0</v>
          </cell>
          <cell r="V185">
            <v>0</v>
          </cell>
        </row>
        <row r="186">
          <cell r="C186" t="str">
            <v>UPA NOVA DESCOBERTA - C.G 008/2022</v>
          </cell>
          <cell r="E186" t="str">
            <v>RENATA SATIRO DOS SANTOS</v>
          </cell>
          <cell r="F186" t="str">
            <v>2 - Outros Profissionais da Saúde</v>
          </cell>
          <cell r="G186">
            <v>322415</v>
          </cell>
          <cell r="H186">
            <v>44713</v>
          </cell>
          <cell r="I186">
            <v>0</v>
          </cell>
          <cell r="J186">
            <v>144.97</v>
          </cell>
          <cell r="L186">
            <v>204.83</v>
          </cell>
          <cell r="M186">
            <v>6.06</v>
          </cell>
          <cell r="O186">
            <v>4.1500000000000004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008/2022</v>
          </cell>
          <cell r="E187" t="str">
            <v>RENATO HENRIQUE PONTES DE CARVALHO</v>
          </cell>
          <cell r="F187" t="str">
            <v>3 - Administrativo</v>
          </cell>
          <cell r="G187">
            <v>225125</v>
          </cell>
          <cell r="H187">
            <v>44713</v>
          </cell>
          <cell r="I187">
            <v>0</v>
          </cell>
          <cell r="J187">
            <v>792.65</v>
          </cell>
          <cell r="L187">
            <v>204.83</v>
          </cell>
          <cell r="M187">
            <v>6.06</v>
          </cell>
          <cell r="O187">
            <v>4.1500000000000004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NOVA DESCOBERTA - C.G 008/2022</v>
          </cell>
          <cell r="E188" t="str">
            <v>RIVALDO ALVES DE SOUZA</v>
          </cell>
          <cell r="F188" t="str">
            <v>2 - Outros Profissionais da Saúde</v>
          </cell>
          <cell r="G188">
            <v>515110</v>
          </cell>
          <cell r="H188">
            <v>44713</v>
          </cell>
          <cell r="I188">
            <v>0</v>
          </cell>
          <cell r="J188">
            <v>171.06</v>
          </cell>
          <cell r="L188">
            <v>0</v>
          </cell>
          <cell r="M188">
            <v>0</v>
          </cell>
          <cell r="O188">
            <v>4.1500000000000004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NOVA DESCOBERTA - C.G 008/2022</v>
          </cell>
          <cell r="E189" t="str">
            <v>RIVANILDO GUSMAO DA SILVA</v>
          </cell>
          <cell r="F189" t="str">
            <v>1 - Médico</v>
          </cell>
          <cell r="G189">
            <v>410105</v>
          </cell>
          <cell r="H189">
            <v>44713</v>
          </cell>
          <cell r="I189">
            <v>0</v>
          </cell>
          <cell r="J189">
            <v>304.44</v>
          </cell>
          <cell r="L189">
            <v>204.83</v>
          </cell>
          <cell r="M189">
            <v>6.06</v>
          </cell>
          <cell r="O189">
            <v>4.1500000000000004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 NOVA DESCOBERTA - C.G 008/2022</v>
          </cell>
          <cell r="E190" t="str">
            <v>ROBERTA BIONDI NERY DE FREITAS</v>
          </cell>
          <cell r="F190" t="str">
            <v>3 - Administrativo</v>
          </cell>
          <cell r="G190">
            <v>223505</v>
          </cell>
          <cell r="H190">
            <v>44713</v>
          </cell>
          <cell r="I190">
            <v>0</v>
          </cell>
          <cell r="J190">
            <v>405.32</v>
          </cell>
          <cell r="L190">
            <v>204.83</v>
          </cell>
          <cell r="M190">
            <v>6.06</v>
          </cell>
          <cell r="O190">
            <v>4.1500000000000004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NOVA DESCOBERTA - C.G 008/2022</v>
          </cell>
          <cell r="E191" t="str">
            <v>ROBSON FERREIRA DE SANTANA</v>
          </cell>
          <cell r="F191" t="str">
            <v>1 - Médico</v>
          </cell>
          <cell r="G191">
            <v>782320</v>
          </cell>
          <cell r="H191">
            <v>44713</v>
          </cell>
          <cell r="I191">
            <v>0</v>
          </cell>
          <cell r="J191">
            <v>160.27000000000001</v>
          </cell>
          <cell r="L191">
            <v>204.83</v>
          </cell>
          <cell r="M191">
            <v>6.06</v>
          </cell>
          <cell r="O191">
            <v>4.1500000000000004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UPA NOVA DESCOBERTA - C.G 008/2022</v>
          </cell>
          <cell r="E192" t="str">
            <v>ROBSON SOARES DE SOUZA</v>
          </cell>
          <cell r="F192" t="str">
            <v>2 - Outros Profissionais da Saúde</v>
          </cell>
          <cell r="G192">
            <v>322605</v>
          </cell>
          <cell r="H192">
            <v>44713</v>
          </cell>
          <cell r="I192">
            <v>0</v>
          </cell>
          <cell r="J192">
            <v>165.66</v>
          </cell>
          <cell r="L192">
            <v>204.83</v>
          </cell>
          <cell r="M192">
            <v>6.06</v>
          </cell>
          <cell r="O192">
            <v>4.1500000000000004</v>
          </cell>
          <cell r="R192">
            <v>268.5</v>
          </cell>
          <cell r="S192">
            <v>72.72</v>
          </cell>
          <cell r="U192">
            <v>0</v>
          </cell>
          <cell r="V192">
            <v>0</v>
          </cell>
        </row>
        <row r="193">
          <cell r="C193" t="str">
            <v>UPA NOVA DESCOBERTA - C.G 008/2022</v>
          </cell>
          <cell r="E193" t="str">
            <v>RODRIGO LUIZ DA SILVA</v>
          </cell>
          <cell r="F193" t="str">
            <v>3 - Administrativo</v>
          </cell>
          <cell r="G193">
            <v>422110</v>
          </cell>
          <cell r="H193">
            <v>44713</v>
          </cell>
          <cell r="I193">
            <v>0</v>
          </cell>
          <cell r="J193">
            <v>158.57</v>
          </cell>
          <cell r="L193">
            <v>204.83</v>
          </cell>
          <cell r="M193">
            <v>6.06</v>
          </cell>
          <cell r="O193">
            <v>4.1500000000000004</v>
          </cell>
          <cell r="R193">
            <v>291</v>
          </cell>
          <cell r="S193">
            <v>72.72</v>
          </cell>
          <cell r="U193">
            <v>0</v>
          </cell>
          <cell r="V193">
            <v>0</v>
          </cell>
        </row>
        <row r="194">
          <cell r="C194" t="str">
            <v>UPA NOVA DESCOBERTA - C.G 008/2022</v>
          </cell>
          <cell r="E194" t="str">
            <v>ROGERIO MONTEIRO DA SILVA</v>
          </cell>
          <cell r="F194" t="str">
            <v>2 - Outros Profissionais da Saúde</v>
          </cell>
          <cell r="G194">
            <v>514310</v>
          </cell>
          <cell r="H194">
            <v>44713</v>
          </cell>
          <cell r="I194">
            <v>0</v>
          </cell>
          <cell r="J194">
            <v>146.94999999999999</v>
          </cell>
          <cell r="L194">
            <v>204.83</v>
          </cell>
          <cell r="M194">
            <v>6.06</v>
          </cell>
          <cell r="O194">
            <v>4.1500000000000004</v>
          </cell>
          <cell r="R194">
            <v>123</v>
          </cell>
          <cell r="S194">
            <v>72.72</v>
          </cell>
          <cell r="U194">
            <v>0</v>
          </cell>
          <cell r="V194">
            <v>0</v>
          </cell>
        </row>
        <row r="195">
          <cell r="C195" t="str">
            <v>UPA NOVA DESCOBERTA - C.G 008/2022</v>
          </cell>
          <cell r="E195" t="str">
            <v>ROMERO FERNANDES DA SILVA</v>
          </cell>
          <cell r="F195" t="str">
            <v>3 - Administrativo</v>
          </cell>
          <cell r="G195">
            <v>413105</v>
          </cell>
          <cell r="H195">
            <v>44713</v>
          </cell>
          <cell r="I195">
            <v>0</v>
          </cell>
          <cell r="J195">
            <v>221.2</v>
          </cell>
          <cell r="L195">
            <v>204.83</v>
          </cell>
          <cell r="M195">
            <v>6.06</v>
          </cell>
          <cell r="O195">
            <v>4.1500000000000004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 NOVA DESCOBERTA - C.G 008/2022</v>
          </cell>
          <cell r="E196" t="str">
            <v>ROSANA FLORENCIO DA SILVA SANTOS</v>
          </cell>
          <cell r="F196" t="str">
            <v>3 - Administrativo</v>
          </cell>
          <cell r="G196">
            <v>411005</v>
          </cell>
          <cell r="H196">
            <v>44713</v>
          </cell>
          <cell r="I196">
            <v>0</v>
          </cell>
          <cell r="J196">
            <v>186.44</v>
          </cell>
          <cell r="L196">
            <v>204.83</v>
          </cell>
          <cell r="M196">
            <v>6.06</v>
          </cell>
          <cell r="O196">
            <v>4.1500000000000004</v>
          </cell>
          <cell r="R196">
            <v>164</v>
          </cell>
          <cell r="S196">
            <v>106.44</v>
          </cell>
          <cell r="U196">
            <v>0</v>
          </cell>
          <cell r="V196">
            <v>0</v>
          </cell>
        </row>
        <row r="197">
          <cell r="C197" t="str">
            <v>UPA NOVA DESCOBERTA - C.G 008/2022</v>
          </cell>
          <cell r="E197" t="str">
            <v>ROSANA MAGALHAES DO NASCIMENTO</v>
          </cell>
          <cell r="F197" t="str">
            <v>3 - Administrativo</v>
          </cell>
          <cell r="G197">
            <v>322205</v>
          </cell>
          <cell r="H197">
            <v>44713</v>
          </cell>
          <cell r="I197">
            <v>0</v>
          </cell>
          <cell r="J197">
            <v>132.79</v>
          </cell>
          <cell r="L197">
            <v>204.83</v>
          </cell>
          <cell r="M197">
            <v>6.06</v>
          </cell>
          <cell r="O197">
            <v>4.1500000000000004</v>
          </cell>
          <cell r="R197">
            <v>268.5</v>
          </cell>
          <cell r="S197">
            <v>78.94</v>
          </cell>
          <cell r="U197">
            <v>0</v>
          </cell>
          <cell r="V197">
            <v>0</v>
          </cell>
        </row>
        <row r="198">
          <cell r="C198" t="str">
            <v>UPA NOVA DESCOBERTA - C.G 008/2022</v>
          </cell>
          <cell r="E198" t="str">
            <v>RUBIA HENRIQUE DE OLIVEIRA</v>
          </cell>
          <cell r="F198" t="str">
            <v>3 - Administrativo</v>
          </cell>
          <cell r="G198">
            <v>322205</v>
          </cell>
          <cell r="H198">
            <v>44713</v>
          </cell>
          <cell r="I198">
            <v>0</v>
          </cell>
          <cell r="J198">
            <v>171.98</v>
          </cell>
          <cell r="L198">
            <v>204.83</v>
          </cell>
          <cell r="M198">
            <v>6.06</v>
          </cell>
          <cell r="O198">
            <v>4.1500000000000004</v>
          </cell>
          <cell r="R198">
            <v>0</v>
          </cell>
          <cell r="S198">
            <v>0</v>
          </cell>
          <cell r="U198">
            <v>69.430000000000007</v>
          </cell>
          <cell r="V198">
            <v>0</v>
          </cell>
          <cell r="X198" t="str">
            <v>AUXILIO CHECHE</v>
          </cell>
        </row>
        <row r="199">
          <cell r="C199" t="str">
            <v>UPA NOVA DESCOBERTA - C.G 008/2022</v>
          </cell>
          <cell r="E199" t="str">
            <v>SABRINE DO NASCIMENTO SILVA COSTA</v>
          </cell>
          <cell r="F199" t="str">
            <v>3 - Administrativo</v>
          </cell>
          <cell r="G199">
            <v>322205</v>
          </cell>
          <cell r="H199">
            <v>44713</v>
          </cell>
          <cell r="I199">
            <v>0</v>
          </cell>
          <cell r="J199">
            <v>162.85</v>
          </cell>
          <cell r="L199">
            <v>204.83</v>
          </cell>
          <cell r="M199">
            <v>6.06</v>
          </cell>
          <cell r="O199">
            <v>4.1500000000000004</v>
          </cell>
          <cell r="R199">
            <v>131.19999999999999</v>
          </cell>
          <cell r="S199">
            <v>68.41</v>
          </cell>
          <cell r="U199">
            <v>0</v>
          </cell>
          <cell r="V199">
            <v>0</v>
          </cell>
        </row>
        <row r="200">
          <cell r="C200" t="str">
            <v>UPA NOVA DESCOBERTA - C.G 008/2022</v>
          </cell>
          <cell r="E200" t="str">
            <v>SANDRA FELISMINA BARBOSA</v>
          </cell>
          <cell r="F200" t="str">
            <v>3 - Administrativo</v>
          </cell>
          <cell r="G200">
            <v>322415</v>
          </cell>
          <cell r="H200">
            <v>44713</v>
          </cell>
          <cell r="I200">
            <v>0</v>
          </cell>
          <cell r="J200">
            <v>191.58</v>
          </cell>
          <cell r="L200">
            <v>0</v>
          </cell>
          <cell r="M200">
            <v>0</v>
          </cell>
          <cell r="O200">
            <v>4.1500000000000004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 NOVA DESCOBERTA - C.G 008/2022</v>
          </cell>
          <cell r="E201" t="str">
            <v>SANDRA FERREIRA FAUSTINO FRANKLIN</v>
          </cell>
          <cell r="F201" t="str">
            <v>2 - Outros Profissionais da Saúde</v>
          </cell>
          <cell r="G201">
            <v>322205</v>
          </cell>
          <cell r="H201">
            <v>44713</v>
          </cell>
          <cell r="I201">
            <v>0</v>
          </cell>
          <cell r="J201">
            <v>183.54</v>
          </cell>
          <cell r="L201">
            <v>0</v>
          </cell>
          <cell r="M201">
            <v>0</v>
          </cell>
          <cell r="O201">
            <v>4.1500000000000004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C202" t="str">
            <v>UPA NOVA DESCOBERTA - C.G 008/2022</v>
          </cell>
          <cell r="E202" t="str">
            <v>SANDRA MARIA DA SILVA</v>
          </cell>
          <cell r="F202" t="str">
            <v>2 - Outros Profissionais da Saúde</v>
          </cell>
          <cell r="G202">
            <v>251605</v>
          </cell>
          <cell r="H202">
            <v>44713</v>
          </cell>
          <cell r="I202">
            <v>0</v>
          </cell>
          <cell r="J202">
            <v>253.06</v>
          </cell>
          <cell r="L202">
            <v>204.83</v>
          </cell>
          <cell r="M202">
            <v>6.06</v>
          </cell>
          <cell r="O202">
            <v>4.1500000000000004</v>
          </cell>
          <cell r="R202">
            <v>90.2</v>
          </cell>
          <cell r="S202">
            <v>90.2</v>
          </cell>
          <cell r="U202">
            <v>0</v>
          </cell>
          <cell r="V202">
            <v>0</v>
          </cell>
        </row>
        <row r="203">
          <cell r="C203" t="str">
            <v>UPA NOVA DESCOBERTA - C.G 008/2022</v>
          </cell>
          <cell r="E203" t="str">
            <v>SERGIO JOSE GOMES DUARTE</v>
          </cell>
          <cell r="F203" t="str">
            <v>2 - Outros Profissionais da Saúde</v>
          </cell>
          <cell r="G203">
            <v>324205</v>
          </cell>
          <cell r="H203">
            <v>44713</v>
          </cell>
          <cell r="I203">
            <v>0</v>
          </cell>
          <cell r="J203">
            <v>164.26</v>
          </cell>
          <cell r="L203">
            <v>204.83</v>
          </cell>
          <cell r="M203">
            <v>6.06</v>
          </cell>
          <cell r="O203">
            <v>4.1500000000000004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NOVA DESCOBERTA - C.G 008/2022</v>
          </cell>
          <cell r="E204" t="str">
            <v>SEVERINO BATISTA DA SILVA JUNIOR</v>
          </cell>
          <cell r="F204" t="str">
            <v>3 - Administrativo</v>
          </cell>
          <cell r="G204">
            <v>515110</v>
          </cell>
          <cell r="H204">
            <v>44713</v>
          </cell>
          <cell r="I204">
            <v>0</v>
          </cell>
          <cell r="J204">
            <v>165.66</v>
          </cell>
          <cell r="L204">
            <v>204.83</v>
          </cell>
          <cell r="M204">
            <v>6.06</v>
          </cell>
          <cell r="O204">
            <v>4.1500000000000004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 NOVA DESCOBERTA - C.G 008/2022</v>
          </cell>
          <cell r="E205" t="str">
            <v>SHEILA MARIA DUARTE</v>
          </cell>
          <cell r="F205" t="str">
            <v>2 - Outros Profissionais da Saúde</v>
          </cell>
          <cell r="G205">
            <v>322205</v>
          </cell>
          <cell r="H205">
            <v>44713</v>
          </cell>
          <cell r="I205">
            <v>0</v>
          </cell>
          <cell r="J205">
            <v>162.19999999999999</v>
          </cell>
          <cell r="L205">
            <v>204.83</v>
          </cell>
          <cell r="M205">
            <v>6.06</v>
          </cell>
          <cell r="O205">
            <v>4.1500000000000004</v>
          </cell>
          <cell r="R205">
            <v>246</v>
          </cell>
          <cell r="S205">
            <v>78.94</v>
          </cell>
          <cell r="U205">
            <v>0</v>
          </cell>
          <cell r="V205">
            <v>0</v>
          </cell>
        </row>
        <row r="206">
          <cell r="C206" t="str">
            <v>UPA NOVA DESCOBERTA - C.G 008/2022</v>
          </cell>
          <cell r="E206" t="str">
            <v>SINDOALA  LIUSKA VIEIRA SOUZA CAVALCANTI</v>
          </cell>
          <cell r="F206" t="str">
            <v>3 - Administrativo</v>
          </cell>
          <cell r="G206">
            <v>411005</v>
          </cell>
          <cell r="H206">
            <v>44713</v>
          </cell>
          <cell r="I206">
            <v>0</v>
          </cell>
          <cell r="J206">
            <v>120</v>
          </cell>
          <cell r="L206">
            <v>204.83</v>
          </cell>
          <cell r="M206">
            <v>6.06</v>
          </cell>
          <cell r="O206">
            <v>4.1500000000000004</v>
          </cell>
          <cell r="R206">
            <v>0</v>
          </cell>
          <cell r="S206">
            <v>0</v>
          </cell>
          <cell r="U206">
            <v>69.430000000000007</v>
          </cell>
          <cell r="V206">
            <v>0</v>
          </cell>
          <cell r="X206" t="str">
            <v>AUXILIO CHECHE</v>
          </cell>
        </row>
        <row r="207">
          <cell r="C207" t="str">
            <v>UPA NOVA DESCOBERTA - C.G 008/2022</v>
          </cell>
          <cell r="E207" t="str">
            <v>SOFIA GOMES DA SILVA</v>
          </cell>
          <cell r="F207" t="str">
            <v>2 - Outros Profissionais da Saúde</v>
          </cell>
          <cell r="G207">
            <v>223505</v>
          </cell>
          <cell r="H207">
            <v>44713</v>
          </cell>
          <cell r="I207">
            <v>0</v>
          </cell>
          <cell r="J207">
            <v>547.30999999999995</v>
          </cell>
          <cell r="L207">
            <v>0</v>
          </cell>
          <cell r="M207">
            <v>0</v>
          </cell>
          <cell r="O207">
            <v>4.1500000000000004</v>
          </cell>
          <cell r="R207">
            <v>0</v>
          </cell>
          <cell r="S207">
            <v>0</v>
          </cell>
          <cell r="U207">
            <v>110.51</v>
          </cell>
          <cell r="V207">
            <v>0</v>
          </cell>
          <cell r="X207" t="str">
            <v>AUXILIO CHECHE</v>
          </cell>
        </row>
        <row r="208">
          <cell r="C208" t="str">
            <v>UPA NOVA DESCOBERTA - C.G 008/2022</v>
          </cell>
          <cell r="E208" t="str">
            <v>SONIA ANTONIA DO NASCIMENTO VERCOSA</v>
          </cell>
          <cell r="F208" t="str">
            <v>3 - Administrativo</v>
          </cell>
          <cell r="G208">
            <v>513430</v>
          </cell>
          <cell r="H208">
            <v>44713</v>
          </cell>
          <cell r="I208">
            <v>0</v>
          </cell>
          <cell r="J208">
            <v>129.21</v>
          </cell>
          <cell r="L208">
            <v>204.83</v>
          </cell>
          <cell r="M208">
            <v>6.06</v>
          </cell>
          <cell r="O208">
            <v>4.1500000000000004</v>
          </cell>
          <cell r="R208">
            <v>246</v>
          </cell>
          <cell r="S208">
            <v>72.72</v>
          </cell>
          <cell r="U208">
            <v>0</v>
          </cell>
          <cell r="V208">
            <v>0</v>
          </cell>
        </row>
        <row r="209">
          <cell r="C209" t="str">
            <v>UPA NOVA DESCOBERTA - C.G 008/2022</v>
          </cell>
          <cell r="E209" t="str">
            <v>SUELANY DE SOUZA WANDERLEY</v>
          </cell>
          <cell r="F209" t="str">
            <v>2 - Outros Profissionais da Saúde</v>
          </cell>
          <cell r="G209">
            <v>225124</v>
          </cell>
          <cell r="H209">
            <v>44713</v>
          </cell>
          <cell r="I209">
            <v>0</v>
          </cell>
          <cell r="J209">
            <v>400.68</v>
          </cell>
          <cell r="L209">
            <v>204.83</v>
          </cell>
          <cell r="M209">
            <v>6.06</v>
          </cell>
          <cell r="O209">
            <v>4.1500000000000004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C210" t="str">
            <v>UPA NOVA DESCOBERTA - C.G 008/2022</v>
          </cell>
          <cell r="E210" t="str">
            <v>SUELDES BEZERRA DE ANDRADE</v>
          </cell>
          <cell r="F210" t="str">
            <v>2 - Outros Profissionais da Saúde</v>
          </cell>
          <cell r="G210">
            <v>766420</v>
          </cell>
          <cell r="H210">
            <v>44713</v>
          </cell>
          <cell r="I210">
            <v>0</v>
          </cell>
          <cell r="J210">
            <v>149.02000000000001</v>
          </cell>
          <cell r="L210">
            <v>204.83</v>
          </cell>
          <cell r="M210">
            <v>6.06</v>
          </cell>
          <cell r="O210">
            <v>4.1500000000000004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NOVA DESCOBERTA - C.G 008/2022</v>
          </cell>
          <cell r="E211" t="str">
            <v>SUELY BEZERRA DOS ANJOS</v>
          </cell>
          <cell r="F211" t="str">
            <v>3 - Administrativo</v>
          </cell>
          <cell r="G211">
            <v>513430</v>
          </cell>
          <cell r="H211">
            <v>44713</v>
          </cell>
          <cell r="I211">
            <v>0</v>
          </cell>
          <cell r="J211">
            <v>134.05000000000001</v>
          </cell>
          <cell r="L211">
            <v>204.83</v>
          </cell>
          <cell r="M211">
            <v>6.06</v>
          </cell>
          <cell r="O211">
            <v>4.1500000000000004</v>
          </cell>
          <cell r="R211">
            <v>123</v>
          </cell>
          <cell r="S211">
            <v>72.72</v>
          </cell>
          <cell r="U211">
            <v>0</v>
          </cell>
          <cell r="V211">
            <v>0</v>
          </cell>
        </row>
        <row r="212">
          <cell r="C212" t="str">
            <v>UPA NOVA DESCOBERTA - C.G 008/2022</v>
          </cell>
          <cell r="E212" t="str">
            <v>SUZAYNE MARIA DOS ANJOS PAIXAO</v>
          </cell>
          <cell r="F212" t="str">
            <v>2 - Outros Profissionais da Saúde</v>
          </cell>
          <cell r="G212">
            <v>223505</v>
          </cell>
          <cell r="H212">
            <v>44713</v>
          </cell>
          <cell r="I212">
            <v>0</v>
          </cell>
          <cell r="J212">
            <v>447.87</v>
          </cell>
          <cell r="L212">
            <v>204.83</v>
          </cell>
          <cell r="M212">
            <v>6.06</v>
          </cell>
          <cell r="O212">
            <v>4.1500000000000004</v>
          </cell>
          <cell r="R212">
            <v>196</v>
          </cell>
          <cell r="S212">
            <v>131.99</v>
          </cell>
          <cell r="U212">
            <v>0</v>
          </cell>
          <cell r="V212">
            <v>0</v>
          </cell>
        </row>
        <row r="213">
          <cell r="C213" t="str">
            <v>UPA NOVA DESCOBERTA - C.G 008/2022</v>
          </cell>
          <cell r="E213" t="str">
            <v>TELMA LUCIA DOS SANTOS</v>
          </cell>
          <cell r="F213" t="str">
            <v>3 - Administrativo</v>
          </cell>
          <cell r="G213">
            <v>322205</v>
          </cell>
          <cell r="H213">
            <v>44713</v>
          </cell>
          <cell r="I213">
            <v>0</v>
          </cell>
          <cell r="J213">
            <v>171.98</v>
          </cell>
          <cell r="L213">
            <v>204.83</v>
          </cell>
          <cell r="M213">
            <v>6.06</v>
          </cell>
          <cell r="O213">
            <v>4.1500000000000004</v>
          </cell>
          <cell r="R213">
            <v>114.8</v>
          </cell>
          <cell r="S213">
            <v>78.94</v>
          </cell>
          <cell r="U213">
            <v>0</v>
          </cell>
          <cell r="V213">
            <v>0</v>
          </cell>
        </row>
        <row r="214">
          <cell r="C214" t="str">
            <v>UPA NOVA DESCOBERTA - C.G 008/2022</v>
          </cell>
          <cell r="E214" t="str">
            <v>VANESSA DOS SANTOS SILVA</v>
          </cell>
          <cell r="F214" t="str">
            <v>1 - Médico</v>
          </cell>
          <cell r="G214">
            <v>422110</v>
          </cell>
          <cell r="H214">
            <v>44713</v>
          </cell>
          <cell r="I214">
            <v>0</v>
          </cell>
          <cell r="J214">
            <v>127.3</v>
          </cell>
          <cell r="L214">
            <v>204.83</v>
          </cell>
          <cell r="M214">
            <v>6.06</v>
          </cell>
          <cell r="O214">
            <v>4.1500000000000004</v>
          </cell>
          <cell r="R214">
            <v>246</v>
          </cell>
          <cell r="S214">
            <v>72.72</v>
          </cell>
          <cell r="U214">
            <v>0</v>
          </cell>
          <cell r="V214">
            <v>0</v>
          </cell>
        </row>
        <row r="215">
          <cell r="C215" t="str">
            <v>UPA NOVA DESCOBERTA - C.G 008/2022</v>
          </cell>
          <cell r="E215" t="str">
            <v>VANESSA GOMES DA SILVA FERREIRA</v>
          </cell>
          <cell r="F215" t="str">
            <v>3 - Administrativo</v>
          </cell>
          <cell r="G215">
            <v>322205</v>
          </cell>
          <cell r="H215">
            <v>44713</v>
          </cell>
          <cell r="I215">
            <v>0</v>
          </cell>
          <cell r="J215">
            <v>143.32</v>
          </cell>
          <cell r="L215">
            <v>204.83</v>
          </cell>
          <cell r="M215">
            <v>6.06</v>
          </cell>
          <cell r="O215">
            <v>4.1500000000000004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</row>
        <row r="216">
          <cell r="C216" t="str">
            <v>UPA NOVA DESCOBERTA - C.G 008/2022</v>
          </cell>
          <cell r="E216" t="str">
            <v>VANESSA PAULINA DOS PASSOS</v>
          </cell>
          <cell r="F216" t="str">
            <v>3 - Administrativo</v>
          </cell>
          <cell r="G216">
            <v>521130</v>
          </cell>
          <cell r="H216">
            <v>44713</v>
          </cell>
          <cell r="I216">
            <v>0</v>
          </cell>
          <cell r="J216">
            <v>137.53</v>
          </cell>
          <cell r="L216">
            <v>204.83</v>
          </cell>
          <cell r="M216">
            <v>6.06</v>
          </cell>
          <cell r="O216">
            <v>4.1500000000000004</v>
          </cell>
          <cell r="R216">
            <v>246</v>
          </cell>
          <cell r="S216">
            <v>72.72</v>
          </cell>
          <cell r="U216">
            <v>0</v>
          </cell>
          <cell r="V216">
            <v>0</v>
          </cell>
        </row>
        <row r="217">
          <cell r="C217" t="str">
            <v>UPA NOVA DESCOBERTA - C.G 008/2022</v>
          </cell>
          <cell r="E217" t="str">
            <v>VERONICA BERNARDO DA SILVA</v>
          </cell>
          <cell r="F217" t="str">
            <v>2 - Outros Profissionais da Saúde</v>
          </cell>
          <cell r="G217">
            <v>351605</v>
          </cell>
          <cell r="H217">
            <v>44713</v>
          </cell>
          <cell r="I217">
            <v>0</v>
          </cell>
          <cell r="J217">
            <v>146.91</v>
          </cell>
          <cell r="L217">
            <v>0</v>
          </cell>
          <cell r="M217">
            <v>0</v>
          </cell>
          <cell r="O217">
            <v>4.1500000000000004</v>
          </cell>
          <cell r="R217">
            <v>0</v>
          </cell>
          <cell r="S217">
            <v>0</v>
          </cell>
          <cell r="U217">
            <v>69.430000000000007</v>
          </cell>
          <cell r="V217">
            <v>0</v>
          </cell>
          <cell r="X217" t="str">
            <v>AUXILIO CHECHE</v>
          </cell>
        </row>
        <row r="218">
          <cell r="C218" t="str">
            <v>UPA NOVA DESCOBERTA - C.G 008/2022</v>
          </cell>
          <cell r="E218" t="str">
            <v>VITOR ESTENIO ALVES CORDEIRO</v>
          </cell>
          <cell r="F218" t="str">
            <v>2 - Outros Profissionais da Saúde</v>
          </cell>
          <cell r="G218">
            <v>225125</v>
          </cell>
          <cell r="H218">
            <v>44713</v>
          </cell>
          <cell r="I218">
            <v>0</v>
          </cell>
          <cell r="J218">
            <v>424.75</v>
          </cell>
          <cell r="L218">
            <v>204.83</v>
          </cell>
          <cell r="M218">
            <v>6.06</v>
          </cell>
          <cell r="O218">
            <v>4.1500000000000004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 NOVA DESCOBERTA - C.G 008/2022</v>
          </cell>
          <cell r="E219" t="str">
            <v>VIVIANE CANDIDO DA SILVA</v>
          </cell>
          <cell r="F219" t="str">
            <v>3 - Administrativo</v>
          </cell>
          <cell r="G219">
            <v>411005</v>
          </cell>
          <cell r="H219">
            <v>44713</v>
          </cell>
          <cell r="I219">
            <v>0</v>
          </cell>
          <cell r="J219">
            <v>167.59</v>
          </cell>
          <cell r="L219">
            <v>204.83</v>
          </cell>
          <cell r="M219">
            <v>6.06</v>
          </cell>
          <cell r="O219">
            <v>4.1500000000000004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UPA NOVA DESCOBERTA - C.G 008/2022</v>
          </cell>
          <cell r="E220" t="str">
            <v>VLADMIR GOLDSTEIN DE PAULA LOPES</v>
          </cell>
          <cell r="F220" t="str">
            <v>2 - Outros Profissionais da Saúde</v>
          </cell>
          <cell r="G220">
            <v>225125</v>
          </cell>
          <cell r="H220">
            <v>44713</v>
          </cell>
          <cell r="I220">
            <v>0</v>
          </cell>
          <cell r="J220">
            <v>413.01</v>
          </cell>
          <cell r="L220">
            <v>204.83</v>
          </cell>
          <cell r="M220">
            <v>6.06</v>
          </cell>
          <cell r="O220">
            <v>4.1500000000000004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</row>
        <row r="221">
          <cell r="C221" t="str">
            <v>UPA NOVA DESCOBERTA - C.G 008/2022</v>
          </cell>
          <cell r="E221" t="str">
            <v>WAGNER PEREIRA SEABRA</v>
          </cell>
          <cell r="F221" t="str">
            <v>3 - Administrativo</v>
          </cell>
          <cell r="G221">
            <v>517410</v>
          </cell>
          <cell r="H221">
            <v>44713</v>
          </cell>
          <cell r="I221">
            <v>0</v>
          </cell>
          <cell r="J221">
            <v>128.35</v>
          </cell>
          <cell r="L221">
            <v>204.83</v>
          </cell>
          <cell r="M221">
            <v>6.06</v>
          </cell>
          <cell r="O221">
            <v>4.1500000000000004</v>
          </cell>
          <cell r="R221">
            <v>246</v>
          </cell>
          <cell r="S221">
            <v>72.72</v>
          </cell>
          <cell r="U221">
            <v>0</v>
          </cell>
          <cell r="V221">
            <v>0</v>
          </cell>
        </row>
        <row r="222">
          <cell r="C222" t="str">
            <v>UPA NOVA DESCOBERTA - C.G 008/2022</v>
          </cell>
          <cell r="E222" t="str">
            <v>WELHINGTON JOSE DA SILVA</v>
          </cell>
          <cell r="F222" t="str">
            <v>3 - Administrativo</v>
          </cell>
          <cell r="G222">
            <v>322205</v>
          </cell>
          <cell r="H222">
            <v>44713</v>
          </cell>
          <cell r="I222">
            <v>0</v>
          </cell>
          <cell r="J222">
            <v>129.9</v>
          </cell>
          <cell r="L222">
            <v>204.83</v>
          </cell>
          <cell r="M222">
            <v>6.06</v>
          </cell>
          <cell r="O222">
            <v>4.1500000000000004</v>
          </cell>
          <cell r="R222">
            <v>229.6</v>
          </cell>
          <cell r="S222">
            <v>78.94</v>
          </cell>
          <cell r="U222">
            <v>0</v>
          </cell>
          <cell r="V222">
            <v>0</v>
          </cell>
        </row>
        <row r="223">
          <cell r="C223" t="str">
            <v>UPA NOVA DESCOBERTA - C.G 008/2022</v>
          </cell>
          <cell r="E223" t="str">
            <v>WILLANY SILVERIO COSTA</v>
          </cell>
          <cell r="F223" t="str">
            <v>1 - Médico</v>
          </cell>
          <cell r="G223">
            <v>225125</v>
          </cell>
          <cell r="H223">
            <v>44713</v>
          </cell>
          <cell r="I223">
            <v>0</v>
          </cell>
          <cell r="J223">
            <v>359.55</v>
          </cell>
          <cell r="L223">
            <v>204.83</v>
          </cell>
          <cell r="M223">
            <v>6.06</v>
          </cell>
          <cell r="O223">
            <v>4.1500000000000004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 t="str">
            <v>UPA NOVA DESCOBERTA - C.G 008/2022</v>
          </cell>
          <cell r="E224" t="str">
            <v>WILLYANNE MARIA DA CONCEICAO</v>
          </cell>
          <cell r="F224" t="str">
            <v>3 - Administrativo</v>
          </cell>
          <cell r="G224">
            <v>225125</v>
          </cell>
          <cell r="H224">
            <v>44713</v>
          </cell>
          <cell r="I224">
            <v>0</v>
          </cell>
          <cell r="J224">
            <v>393.71</v>
          </cell>
          <cell r="L224">
            <v>204.83</v>
          </cell>
          <cell r="M224">
            <v>6.06</v>
          </cell>
          <cell r="O224">
            <v>4.1500000000000004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</row>
        <row r="225">
          <cell r="U225">
            <v>0</v>
          </cell>
          <cell r="V225">
            <v>0</v>
          </cell>
        </row>
        <row r="226">
          <cell r="U226">
            <v>0</v>
          </cell>
          <cell r="V226">
            <v>0</v>
          </cell>
        </row>
        <row r="227">
          <cell r="U227">
            <v>0</v>
          </cell>
          <cell r="V227">
            <v>0</v>
          </cell>
        </row>
        <row r="228">
          <cell r="U228">
            <v>0</v>
          </cell>
          <cell r="V228">
            <v>0</v>
          </cell>
        </row>
        <row r="229">
          <cell r="U229">
            <v>0</v>
          </cell>
          <cell r="V229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8CBFE-D12F-4AEE-93E4-0D39B6E29154}">
  <sheetPr>
    <tabColor theme="3" tint="0.39997558519241921"/>
  </sheetPr>
  <dimension ref="A1:AB5002"/>
  <sheetViews>
    <sheetView showGridLines="0" tabSelected="1" workbookViewId="0">
      <selection activeCell="D25" sqref="D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9767633000528</v>
      </c>
      <c r="B3" s="9" t="str">
        <f>'[1]TCE - ANEXO III - Preencher'!C12</f>
        <v>UPA NOVA DESCOBERTA - C.G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44713</v>
      </c>
      <c r="H3" s="14">
        <f>'[1]TCE - ANEXO III - Preencher'!I12</f>
        <v>0</v>
      </c>
      <c r="I3" s="14">
        <f>'[1]TCE - ANEXO III - Preencher'!J12</f>
        <v>263.08</v>
      </c>
      <c r="J3" s="14">
        <f>'[1]TCE - ANEXO III - Preencher'!K12</f>
        <v>0</v>
      </c>
      <c r="K3" s="15">
        <f>'[1]TCE - ANEXO III - Preencher'!L12</f>
        <v>204.82</v>
      </c>
      <c r="L3" s="15">
        <f>'[1]TCE - ANEXO III - Preencher'!M12</f>
        <v>6.06</v>
      </c>
      <c r="M3" s="15">
        <f>K3-L3</f>
        <v>198.76</v>
      </c>
      <c r="N3" s="15">
        <f>'[1]TCE - ANEXO III - Preencher'!O12</f>
        <v>4.16</v>
      </c>
      <c r="O3" s="15">
        <f>'[1]TCE - ANEXO III - Preencher'!P12</f>
        <v>0</v>
      </c>
      <c r="P3" s="16">
        <f>N3-O3</f>
        <v>4.16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466</v>
      </c>
    </row>
    <row r="4" spans="1:28" x14ac:dyDescent="0.2">
      <c r="A4" s="8">
        <f>IFERROR(VLOOKUP(B4,'[1]DADOS (OCULTAR)'!$Q$3:$S$133,3,0),"")</f>
        <v>9767633000528</v>
      </c>
      <c r="B4" s="9" t="str">
        <f>'[1]TCE - ANEXO III - Preencher'!C13</f>
        <v>UPA NOVA DESCOBERTA - C.G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44713</v>
      </c>
      <c r="H4" s="14">
        <f>'[1]TCE - ANEXO III - Preencher'!I13</f>
        <v>0</v>
      </c>
      <c r="I4" s="14">
        <f>'[1]TCE - ANEXO III - Preencher'!J13</f>
        <v>344.57</v>
      </c>
      <c r="J4" s="14">
        <f>'[1]TCE - ANEXO III - Preencher'!K13</f>
        <v>0</v>
      </c>
      <c r="K4" s="15">
        <f>'[1]TCE - ANEXO III - Preencher'!L13</f>
        <v>204.82</v>
      </c>
      <c r="L4" s="15">
        <f>'[1]TCE - ANEXO III - Preencher'!M13</f>
        <v>6.06</v>
      </c>
      <c r="M4" s="15">
        <f t="shared" ref="M4:M67" si="1">K4-L4</f>
        <v>198.76</v>
      </c>
      <c r="N4" s="15">
        <f>'[1]TCE - ANEXO III - Preencher'!O13</f>
        <v>4.16</v>
      </c>
      <c r="O4" s="15">
        <f>'[1]TCE - ANEXO III - Preencher'!P13</f>
        <v>0</v>
      </c>
      <c r="P4" s="16">
        <f t="shared" ref="P4:P67" si="2">N4-O4</f>
        <v>4.16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547.4899999999999</v>
      </c>
    </row>
    <row r="5" spans="1:28" x14ac:dyDescent="0.2">
      <c r="A5" s="8">
        <f>IFERROR(VLOOKUP(B5,'[1]DADOS (OCULTAR)'!$Q$3:$S$133,3,0),"")</f>
        <v>9767633000528</v>
      </c>
      <c r="B5" s="9" t="str">
        <f>'[1]TCE - ANEXO III - Preencher'!C14</f>
        <v>UPA NOVA DESCOBERTA - C.G 008/2022</v>
      </c>
      <c r="C5" s="10"/>
      <c r="D5" s="11" t="str">
        <f>'[1]TCE - ANEXO III - Preencher'!E14</f>
        <v>ADRIELLY BEATRIZ MELO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44713</v>
      </c>
      <c r="H5" s="14">
        <f>'[1]TCE - ANEXO III - Preencher'!I14</f>
        <v>0</v>
      </c>
      <c r="I5" s="14">
        <f>'[1]TCE - ANEXO III - Preencher'!J14</f>
        <v>11.39</v>
      </c>
      <c r="J5" s="14">
        <f>'[1]TCE - ANEXO III - Preencher'!K14</f>
        <v>0</v>
      </c>
      <c r="K5" s="15">
        <f>'[1]TCE - ANEXO III - Preencher'!L14</f>
        <v>204.82</v>
      </c>
      <c r="L5" s="15">
        <f>'[1]TCE - ANEXO III - Preencher'!M14</f>
        <v>6.06</v>
      </c>
      <c r="M5" s="15">
        <f t="shared" si="1"/>
        <v>198.76</v>
      </c>
      <c r="N5" s="15">
        <f>'[1]TCE - ANEXO III - Preencher'!O14</f>
        <v>4.16</v>
      </c>
      <c r="O5" s="15">
        <f>'[1]TCE - ANEXO III - Preencher'!P14</f>
        <v>0</v>
      </c>
      <c r="P5" s="16">
        <f t="shared" si="2"/>
        <v>4.16</v>
      </c>
      <c r="Q5" s="15">
        <f>'[1]TCE - ANEXO III - Preencher'!R14</f>
        <v>34.159999999999997</v>
      </c>
      <c r="R5" s="15">
        <f>'[1]TCE - ANEXO III - Preencher'!S14</f>
        <v>34.159999999999997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214.30999999999997</v>
      </c>
    </row>
    <row r="6" spans="1:28" x14ac:dyDescent="0.2">
      <c r="A6" s="8">
        <f>IFERROR(VLOOKUP(B6,'[1]DADOS (OCULTAR)'!$Q$3:$S$133,3,0),"")</f>
        <v>9767633000528</v>
      </c>
      <c r="B6" s="9" t="str">
        <f>'[1]TCE - ANEXO III - Preencher'!C15</f>
        <v>UPA NOVA DESCOBERTA - C.G 008/2022</v>
      </c>
      <c r="C6" s="10"/>
      <c r="D6" s="11" t="str">
        <f>'[1]TCE - ANEXO III - Preencher'!E15</f>
        <v>ALDERY VITORIANO BEZERRA NETO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44713</v>
      </c>
      <c r="H6" s="14">
        <f>'[1]TCE - ANEXO III - Preencher'!I15</f>
        <v>0</v>
      </c>
      <c r="I6" s="14">
        <f>'[1]TCE - ANEXO III - Preencher'!J15</f>
        <v>767.25</v>
      </c>
      <c r="J6" s="14">
        <f>'[1]TCE - ANEXO III - Preencher'!K15</f>
        <v>0</v>
      </c>
      <c r="K6" s="15">
        <f>'[1]TCE - ANEXO III - Preencher'!L15</f>
        <v>204.82</v>
      </c>
      <c r="L6" s="15">
        <f>'[1]TCE - ANEXO III - Preencher'!M15</f>
        <v>6.06</v>
      </c>
      <c r="M6" s="15">
        <f t="shared" si="1"/>
        <v>198.76</v>
      </c>
      <c r="N6" s="15">
        <f>'[1]TCE - ANEXO III - Preencher'!O15</f>
        <v>4.16</v>
      </c>
      <c r="O6" s="15">
        <f>'[1]TCE - ANEXO III - Preencher'!P15</f>
        <v>0</v>
      </c>
      <c r="P6" s="16">
        <f t="shared" si="2"/>
        <v>4.16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970.17</v>
      </c>
    </row>
    <row r="7" spans="1:28" x14ac:dyDescent="0.2">
      <c r="A7" s="8">
        <f>IFERROR(VLOOKUP(B7,'[1]DADOS (OCULTAR)'!$Q$3:$S$133,3,0),"")</f>
        <v>9767633000528</v>
      </c>
      <c r="B7" s="9" t="str">
        <f>'[1]TCE - ANEXO III - Preencher'!C16</f>
        <v>UPA NOVA DESCOBERTA - C.G 008/2022</v>
      </c>
      <c r="C7" s="10"/>
      <c r="D7" s="11" t="str">
        <f>'[1]TCE - ANEXO III - Preencher'!E16</f>
        <v>ALEXANDRA DAMASCENA DA COSTA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44713</v>
      </c>
      <c r="H7" s="14">
        <f>'[1]TCE - ANEXO III - Preencher'!I16</f>
        <v>0</v>
      </c>
      <c r="I7" s="14">
        <f>'[1]TCE - ANEXO III - Preencher'!J16</f>
        <v>132.78</v>
      </c>
      <c r="J7" s="14">
        <f>'[1]TCE - ANEXO III - Preencher'!K16</f>
        <v>0</v>
      </c>
      <c r="K7" s="15">
        <f>'[1]TCE - ANEXO III - Preencher'!L16</f>
        <v>204.82</v>
      </c>
      <c r="L7" s="15">
        <f>'[1]TCE - ANEXO III - Preencher'!M16</f>
        <v>6.06</v>
      </c>
      <c r="M7" s="15">
        <f t="shared" si="1"/>
        <v>198.76</v>
      </c>
      <c r="N7" s="15">
        <f>'[1]TCE - ANEXO III - Preencher'!O16</f>
        <v>4.16</v>
      </c>
      <c r="O7" s="15">
        <f>'[1]TCE - ANEXO III - Preencher'!P16</f>
        <v>0</v>
      </c>
      <c r="P7" s="16">
        <f t="shared" si="2"/>
        <v>4.16</v>
      </c>
      <c r="Q7" s="15">
        <f>'[1]TCE - ANEXO III - Preencher'!R16</f>
        <v>229.6</v>
      </c>
      <c r="R7" s="15">
        <f>'[1]TCE - ANEXO III - Preencher'!S16</f>
        <v>78.94</v>
      </c>
      <c r="S7" s="16">
        <f t="shared" si="3"/>
        <v>150.66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486.36</v>
      </c>
    </row>
    <row r="8" spans="1:28" x14ac:dyDescent="0.2">
      <c r="A8" s="8">
        <f>IFERROR(VLOOKUP(B8,'[1]DADOS (OCULTAR)'!$Q$3:$S$133,3,0),"")</f>
        <v>9767633000528</v>
      </c>
      <c r="B8" s="9" t="str">
        <f>'[1]TCE - ANEXO III - Preencher'!C17</f>
        <v>UPA NOVA DESCOBERTA - C.G 008/2022</v>
      </c>
      <c r="C8" s="10"/>
      <c r="D8" s="11" t="str">
        <f>'[1]TCE - ANEXO III - Preencher'!E17</f>
        <v>ALINE LIVIA DO NASCIMENTO SILVA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44713</v>
      </c>
      <c r="H8" s="14">
        <f>'[1]TCE - ANEXO III - Preencher'!I17</f>
        <v>0</v>
      </c>
      <c r="I8" s="14">
        <f>'[1]TCE - ANEXO III - Preencher'!J17</f>
        <v>314.12</v>
      </c>
      <c r="J8" s="14">
        <f>'[1]TCE - ANEXO III - Preencher'!K17</f>
        <v>0</v>
      </c>
      <c r="K8" s="15">
        <f>'[1]TCE - ANEXO III - Preencher'!L17</f>
        <v>204.82</v>
      </c>
      <c r="L8" s="15">
        <f>'[1]TCE - ANEXO III - Preencher'!M17</f>
        <v>6.06</v>
      </c>
      <c r="M8" s="15">
        <f t="shared" si="1"/>
        <v>198.76</v>
      </c>
      <c r="N8" s="15">
        <f>'[1]TCE - ANEXO III - Preencher'!O17</f>
        <v>4.16</v>
      </c>
      <c r="O8" s="15">
        <f>'[1]TCE - ANEXO III - Preencher'!P17</f>
        <v>0</v>
      </c>
      <c r="P8" s="16">
        <f t="shared" si="2"/>
        <v>4.16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517.04</v>
      </c>
    </row>
    <row r="9" spans="1:28" x14ac:dyDescent="0.2">
      <c r="A9" s="8">
        <f>IFERROR(VLOOKUP(B9,'[1]DADOS (OCULTAR)'!$Q$3:$S$133,3,0),"")</f>
        <v>9767633000528</v>
      </c>
      <c r="B9" s="9" t="str">
        <f>'[1]TCE - ANEXO III - Preencher'!C18</f>
        <v>UPA NOVA DESCOBERTA - C.G 008/2022</v>
      </c>
      <c r="C9" s="10"/>
      <c r="D9" s="11" t="str">
        <f>'[1]TCE - ANEXO III - Preencher'!E18</f>
        <v>ALLISON LEONARDO BARBOZA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313220</v>
      </c>
      <c r="G9" s="13">
        <f>IF('[1]TCE - ANEXO III - Preencher'!H18="","",'[1]TCE - ANEXO III - Preencher'!H18)</f>
        <v>44713</v>
      </c>
      <c r="H9" s="14">
        <f>'[1]TCE - ANEXO III - Preencher'!I18</f>
        <v>0</v>
      </c>
      <c r="I9" s="14">
        <f>'[1]TCE - ANEXO III - Preencher'!J18</f>
        <v>266.26</v>
      </c>
      <c r="J9" s="14">
        <f>'[1]TCE - ANEXO III - Preencher'!K18</f>
        <v>0</v>
      </c>
      <c r="K9" s="15">
        <f>'[1]TCE - ANEXO III - Preencher'!L18</f>
        <v>204.82</v>
      </c>
      <c r="L9" s="15">
        <f>'[1]TCE - ANEXO III - Preencher'!M18</f>
        <v>6.06</v>
      </c>
      <c r="M9" s="15">
        <f t="shared" si="1"/>
        <v>198.76</v>
      </c>
      <c r="N9" s="15">
        <f>'[1]TCE - ANEXO III - Preencher'!O18</f>
        <v>4.16</v>
      </c>
      <c r="O9" s="15">
        <f>'[1]TCE - ANEXO III - Preencher'!P18</f>
        <v>0</v>
      </c>
      <c r="P9" s="16">
        <f t="shared" si="2"/>
        <v>4.16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469.18</v>
      </c>
    </row>
    <row r="10" spans="1:28" x14ac:dyDescent="0.2">
      <c r="A10" s="8">
        <f>IFERROR(VLOOKUP(B10,'[1]DADOS (OCULTAR)'!$Q$3:$S$133,3,0),"")</f>
        <v>9767633000528</v>
      </c>
      <c r="B10" s="9" t="str">
        <f>'[1]TCE - ANEXO III - Preencher'!C19</f>
        <v>UPA NOVA DESCOBERTA - C.G 008/2022</v>
      </c>
      <c r="C10" s="10"/>
      <c r="D10" s="11" t="str">
        <f>'[1]TCE - ANEXO III - Preencher'!E19</f>
        <v>ALRINEIDE ALBIDACIO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415105</v>
      </c>
      <c r="G10" s="13">
        <f>IF('[1]TCE - ANEXO III - Preencher'!H19="","",'[1]TCE - ANEXO III - Preencher'!H19)</f>
        <v>44713</v>
      </c>
      <c r="H10" s="14">
        <f>'[1]TCE - ANEXO III - Preencher'!I19</f>
        <v>0</v>
      </c>
      <c r="I10" s="14">
        <f>'[1]TCE - ANEXO III - Preencher'!J19</f>
        <v>134.04</v>
      </c>
      <c r="J10" s="14">
        <f>'[1]TCE - ANEXO III - Preencher'!K19</f>
        <v>0</v>
      </c>
      <c r="K10" s="15">
        <f>'[1]TCE - ANEXO III - Preencher'!L19</f>
        <v>204.82</v>
      </c>
      <c r="L10" s="15">
        <f>'[1]TCE - ANEXO III - Preencher'!M19</f>
        <v>6.06</v>
      </c>
      <c r="M10" s="15">
        <f t="shared" si="1"/>
        <v>198.76</v>
      </c>
      <c r="N10" s="15">
        <f>'[1]TCE - ANEXO III - Preencher'!O19</f>
        <v>4.16</v>
      </c>
      <c r="O10" s="15">
        <f>'[1]TCE - ANEXO III - Preencher'!P19</f>
        <v>0</v>
      </c>
      <c r="P10" s="16">
        <f t="shared" si="2"/>
        <v>4.16</v>
      </c>
      <c r="Q10" s="15">
        <f>'[1]TCE - ANEXO III - Preencher'!R19</f>
        <v>164</v>
      </c>
      <c r="R10" s="15">
        <f>'[1]TCE - ANEXO III - Preencher'!S19</f>
        <v>72.72</v>
      </c>
      <c r="S10" s="16">
        <f t="shared" si="3"/>
        <v>91.28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428.24</v>
      </c>
    </row>
    <row r="11" spans="1:28" x14ac:dyDescent="0.2">
      <c r="A11" s="8">
        <f>IFERROR(VLOOKUP(B11,'[1]DADOS (OCULTAR)'!$Q$3:$S$133,3,0),"")</f>
        <v>9767633000528</v>
      </c>
      <c r="B11" s="9" t="str">
        <f>'[1]TCE - ANEXO III - Preencher'!C20</f>
        <v>UPA NOVA DESCOBERTA - C.G 008/2022</v>
      </c>
      <c r="C11" s="10"/>
      <c r="D11" s="11" t="str">
        <f>'[1]TCE - ANEXO III - Preencher'!E20</f>
        <v>AMANDA DACAL NEVES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44713</v>
      </c>
      <c r="H11" s="14">
        <f>'[1]TCE - ANEXO III - Preencher'!I20</f>
        <v>0</v>
      </c>
      <c r="I11" s="14">
        <f>'[1]TCE - ANEXO III - Preencher'!J20</f>
        <v>328.96</v>
      </c>
      <c r="J11" s="14">
        <f>'[1]TCE - ANEXO III - Preencher'!K20</f>
        <v>0</v>
      </c>
      <c r="K11" s="15">
        <f>'[1]TCE - ANEXO III - Preencher'!L20</f>
        <v>204.82</v>
      </c>
      <c r="L11" s="15">
        <f>'[1]TCE - ANEXO III - Preencher'!M20</f>
        <v>6.06</v>
      </c>
      <c r="M11" s="15">
        <f t="shared" si="1"/>
        <v>198.76</v>
      </c>
      <c r="N11" s="15">
        <f>'[1]TCE - ANEXO III - Preencher'!O20</f>
        <v>4.16</v>
      </c>
      <c r="O11" s="15">
        <f>'[1]TCE - ANEXO III - Preencher'!P20</f>
        <v>0</v>
      </c>
      <c r="P11" s="16">
        <f t="shared" si="2"/>
        <v>4.16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531.88</v>
      </c>
    </row>
    <row r="12" spans="1:28" x14ac:dyDescent="0.2">
      <c r="A12" s="8">
        <f>IFERROR(VLOOKUP(B12,'[1]DADOS (OCULTAR)'!$Q$3:$S$133,3,0),"")</f>
        <v>9767633000528</v>
      </c>
      <c r="B12" s="9" t="str">
        <f>'[1]TCE - ANEXO III - Preencher'!C21</f>
        <v>UPA NOVA DESCOBERTA - C.G 008/2022</v>
      </c>
      <c r="C12" s="10"/>
      <c r="D12" s="11" t="str">
        <f>'[1]TCE - ANEXO III - Preencher'!E21</f>
        <v>AMANDA WALESKA DOS SANTOS DUTRA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422110</v>
      </c>
      <c r="G12" s="13">
        <f>IF('[1]TCE - ANEXO III - Preencher'!H21="","",'[1]TCE - ANEXO III - Preencher'!H21)</f>
        <v>44713</v>
      </c>
      <c r="H12" s="14">
        <f>'[1]TCE - ANEXO III - Preencher'!I21</f>
        <v>0</v>
      </c>
      <c r="I12" s="14">
        <f>'[1]TCE - ANEXO III - Preencher'!J21</f>
        <v>127.29</v>
      </c>
      <c r="J12" s="14">
        <f>'[1]TCE - ANEXO III - Preencher'!K21</f>
        <v>0</v>
      </c>
      <c r="K12" s="15">
        <f>'[1]TCE - ANEXO III - Preencher'!L21</f>
        <v>204.82</v>
      </c>
      <c r="L12" s="15">
        <f>'[1]TCE - ANEXO III - Preencher'!M21</f>
        <v>6.06</v>
      </c>
      <c r="M12" s="15">
        <f t="shared" si="1"/>
        <v>198.76</v>
      </c>
      <c r="N12" s="15">
        <f>'[1]TCE - ANEXO III - Preencher'!O21</f>
        <v>4.16</v>
      </c>
      <c r="O12" s="15">
        <f>'[1]TCE - ANEXO III - Preencher'!P21</f>
        <v>0</v>
      </c>
      <c r="P12" s="16">
        <f t="shared" si="2"/>
        <v>4.16</v>
      </c>
      <c r="Q12" s="15">
        <f>'[1]TCE - ANEXO III - Preencher'!R21</f>
        <v>123</v>
      </c>
      <c r="R12" s="15">
        <f>'[1]TCE - ANEXO III - Preencher'!S21</f>
        <v>65.45</v>
      </c>
      <c r="S12" s="16">
        <f t="shared" si="3"/>
        <v>57.55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387.76000000000005</v>
      </c>
    </row>
    <row r="13" spans="1:28" x14ac:dyDescent="0.2">
      <c r="A13" s="8">
        <f>IFERROR(VLOOKUP(B13,'[1]DADOS (OCULTAR)'!$Q$3:$S$133,3,0),"")</f>
        <v>9767633000528</v>
      </c>
      <c r="B13" s="9" t="str">
        <f>'[1]TCE - ANEXO III - Preencher'!C22</f>
        <v>UPA NOVA DESCOBERTA - C.G 008/2022</v>
      </c>
      <c r="C13" s="10"/>
      <c r="D13" s="11" t="str">
        <f>'[1]TCE - ANEXO III - Preencher'!E22</f>
        <v>AMARA ANA ALVES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44713</v>
      </c>
      <c r="H13" s="14">
        <f>'[1]TCE - ANEXO III - Preencher'!I22</f>
        <v>0</v>
      </c>
      <c r="I13" s="14">
        <f>'[1]TCE - ANEXO III - Preencher'!J22</f>
        <v>171.98</v>
      </c>
      <c r="J13" s="14">
        <f>'[1]TCE - ANEXO III - Preencher'!K22</f>
        <v>0</v>
      </c>
      <c r="K13" s="15">
        <f>'[1]TCE - ANEXO III - Preencher'!L22</f>
        <v>204.82</v>
      </c>
      <c r="L13" s="15">
        <f>'[1]TCE - ANEXO III - Preencher'!M22</f>
        <v>6.06</v>
      </c>
      <c r="M13" s="15">
        <f t="shared" si="1"/>
        <v>198.76</v>
      </c>
      <c r="N13" s="15">
        <f>'[1]TCE - ANEXO III - Preencher'!O22</f>
        <v>4.16</v>
      </c>
      <c r="O13" s="15">
        <f>'[1]TCE - ANEXO III - Preencher'!P22</f>
        <v>0</v>
      </c>
      <c r="P13" s="16">
        <f t="shared" si="2"/>
        <v>4.16</v>
      </c>
      <c r="Q13" s="15">
        <f>'[1]TCE - ANEXO III - Preencher'!R22</f>
        <v>229.6</v>
      </c>
      <c r="R13" s="15">
        <f>'[1]TCE - ANEXO III - Preencher'!S22</f>
        <v>78.94</v>
      </c>
      <c r="S13" s="16">
        <f t="shared" si="3"/>
        <v>150.66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525.56000000000006</v>
      </c>
    </row>
    <row r="14" spans="1:28" x14ac:dyDescent="0.2">
      <c r="A14" s="8">
        <f>IFERROR(VLOOKUP(B14,'[1]DADOS (OCULTAR)'!$Q$3:$S$133,3,0),"")</f>
        <v>9767633000528</v>
      </c>
      <c r="B14" s="9" t="str">
        <f>'[1]TCE - ANEXO III - Preencher'!C23</f>
        <v>UPA NOVA DESCOBERTA - C.G 008/2022</v>
      </c>
      <c r="C14" s="10"/>
      <c r="D14" s="11" t="str">
        <f>'[1]TCE - ANEXO III - Preencher'!E23</f>
        <v>ANA LUCIA SOLANO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44713</v>
      </c>
      <c r="H14" s="14">
        <f>'[1]TCE - ANEXO III - Preencher'!I23</f>
        <v>0</v>
      </c>
      <c r="I14" s="14">
        <f>'[1]TCE - ANEXO III - Preencher'!J23</f>
        <v>416.02</v>
      </c>
      <c r="J14" s="14">
        <f>'[1]TCE - ANEXO III - Preencher'!K23</f>
        <v>0</v>
      </c>
      <c r="K14" s="15">
        <f>'[1]TCE - ANEXO III - Preencher'!L23</f>
        <v>204.82</v>
      </c>
      <c r="L14" s="15">
        <f>'[1]TCE - ANEXO III - Preencher'!M23</f>
        <v>6.06</v>
      </c>
      <c r="M14" s="15">
        <f t="shared" si="1"/>
        <v>198.76</v>
      </c>
      <c r="N14" s="15">
        <f>'[1]TCE - ANEXO III - Preencher'!O23</f>
        <v>4.16</v>
      </c>
      <c r="O14" s="15">
        <f>'[1]TCE - ANEXO III - Preencher'!P23</f>
        <v>0</v>
      </c>
      <c r="P14" s="16">
        <f t="shared" si="2"/>
        <v>4.16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618.93999999999994</v>
      </c>
    </row>
    <row r="15" spans="1:28" x14ac:dyDescent="0.2">
      <c r="A15" s="8">
        <f>IFERROR(VLOOKUP(B15,'[1]DADOS (OCULTAR)'!$Q$3:$S$133,3,0),"")</f>
        <v>9767633000528</v>
      </c>
      <c r="B15" s="9" t="str">
        <f>'[1]TCE - ANEXO III - Preencher'!C24</f>
        <v>UPA NOVA DESCOBERTA - C.G 008/2022</v>
      </c>
      <c r="C15" s="10"/>
      <c r="D15" s="11" t="str">
        <f>'[1]TCE - ANEXO III - Preencher'!E24</f>
        <v>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324115</v>
      </c>
      <c r="G15" s="13">
        <f>IF('[1]TCE - ANEXO III - Preencher'!H24="","",'[1]TCE - ANEXO III - Preencher'!H24)</f>
        <v>44713</v>
      </c>
      <c r="H15" s="14">
        <f>'[1]TCE - ANEXO III - Preencher'!I24</f>
        <v>0</v>
      </c>
      <c r="I15" s="14">
        <f>'[1]TCE - ANEXO III - Preencher'!J24</f>
        <v>275.91000000000003</v>
      </c>
      <c r="J15" s="14">
        <f>'[1]TCE - ANEXO III - Preencher'!K24</f>
        <v>0</v>
      </c>
      <c r="K15" s="15">
        <f>'[1]TCE - ANEXO III - Preencher'!L24</f>
        <v>204.82</v>
      </c>
      <c r="L15" s="15">
        <f>'[1]TCE - ANEXO III - Preencher'!M24</f>
        <v>6.06</v>
      </c>
      <c r="M15" s="15">
        <f t="shared" si="1"/>
        <v>198.76</v>
      </c>
      <c r="N15" s="15">
        <f>'[1]TCE - ANEXO III - Preencher'!O24</f>
        <v>4.16</v>
      </c>
      <c r="O15" s="15">
        <f>'[1]TCE - ANEXO III - Preencher'!P24</f>
        <v>0</v>
      </c>
      <c r="P15" s="16">
        <f t="shared" si="2"/>
        <v>4.16</v>
      </c>
      <c r="Q15" s="15">
        <f>'[1]TCE - ANEXO III - Preencher'!R24</f>
        <v>73.8</v>
      </c>
      <c r="R15" s="15">
        <f>'[1]TCE - ANEXO III - Preencher'!S24</f>
        <v>62.7</v>
      </c>
      <c r="S15" s="16">
        <f t="shared" si="3"/>
        <v>11.099999999999994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489.93000000000006</v>
      </c>
    </row>
    <row r="16" spans="1:28" x14ac:dyDescent="0.2">
      <c r="A16" s="8">
        <f>IFERROR(VLOOKUP(B16,'[1]DADOS (OCULTAR)'!$Q$3:$S$133,3,0),"")</f>
        <v>9767633000528</v>
      </c>
      <c r="B16" s="9" t="str">
        <f>'[1]TCE - ANEXO III - Preencher'!C25</f>
        <v>UPA NOVA DESCOBERTA - C.G 008/2022</v>
      </c>
      <c r="C16" s="10"/>
      <c r="D16" s="11" t="str">
        <f>'[1]TCE - ANEXO III - Preencher'!E25</f>
        <v>ANA NERY SANTOS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44713</v>
      </c>
      <c r="H16" s="14">
        <f>'[1]TCE - ANEXO III - Preencher'!I25</f>
        <v>0</v>
      </c>
      <c r="I16" s="14">
        <f>'[1]TCE - ANEXO III - Preencher'!J25</f>
        <v>162.19999999999999</v>
      </c>
      <c r="J16" s="14">
        <f>'[1]TCE - ANEXO III - Preencher'!K25</f>
        <v>0</v>
      </c>
      <c r="K16" s="15">
        <f>'[1]TCE - ANEXO III - Preencher'!L25</f>
        <v>204.82</v>
      </c>
      <c r="L16" s="15">
        <f>'[1]TCE - ANEXO III - Preencher'!M25</f>
        <v>6.06</v>
      </c>
      <c r="M16" s="15">
        <f t="shared" si="1"/>
        <v>198.76</v>
      </c>
      <c r="N16" s="15">
        <f>'[1]TCE - ANEXO III - Preencher'!O25</f>
        <v>4.16</v>
      </c>
      <c r="O16" s="15">
        <f>'[1]TCE - ANEXO III - Preencher'!P25</f>
        <v>0</v>
      </c>
      <c r="P16" s="16">
        <f t="shared" si="2"/>
        <v>4.16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69.430000000000007</v>
      </c>
      <c r="U16" s="15">
        <f>'[1]TCE - ANEXO III - Preencher'!V25</f>
        <v>0</v>
      </c>
      <c r="V16" s="16">
        <f t="shared" si="4"/>
        <v>69.430000000000007</v>
      </c>
      <c r="W16" s="17" t="str">
        <f>IF('[1]TCE - ANEXO III - Preencher'!X25="","",'[1]TCE - ANEXO III - Preencher'!X25)</f>
        <v>AUXILIO CHECHE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434.55</v>
      </c>
    </row>
    <row r="17" spans="1:28" x14ac:dyDescent="0.2">
      <c r="A17" s="8">
        <f>IFERROR(VLOOKUP(B17,'[1]DADOS (OCULTAR)'!$Q$3:$S$133,3,0),"")</f>
        <v>9767633000528</v>
      </c>
      <c r="B17" s="9" t="str">
        <f>'[1]TCE - ANEXO III - Preencher'!C26</f>
        <v>UPA NOVA DESCOBERTA - C.G 008/2022</v>
      </c>
      <c r="C17" s="10"/>
      <c r="D17" s="11" t="str">
        <f>'[1]TCE - ANEXO III - Preencher'!E26</f>
        <v>ANA PAULA MARIA DE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44713</v>
      </c>
      <c r="H17" s="14">
        <f>'[1]TCE - ANEXO III - Preencher'!I26</f>
        <v>0</v>
      </c>
      <c r="I17" s="14">
        <f>'[1]TCE - ANEXO III - Preencher'!J26</f>
        <v>171.97</v>
      </c>
      <c r="J17" s="14">
        <f>'[1]TCE - ANEXO III - Preencher'!K26</f>
        <v>0</v>
      </c>
      <c r="K17" s="15">
        <f>'[1]TCE - ANEXO III - Preencher'!L26</f>
        <v>204.82</v>
      </c>
      <c r="L17" s="15">
        <f>'[1]TCE - ANEXO III - Preencher'!M26</f>
        <v>6.06</v>
      </c>
      <c r="M17" s="15">
        <f t="shared" si="1"/>
        <v>198.76</v>
      </c>
      <c r="N17" s="15">
        <f>'[1]TCE - ANEXO III - Preencher'!O26</f>
        <v>4.16</v>
      </c>
      <c r="O17" s="15">
        <f>'[1]TCE - ANEXO III - Preencher'!P26</f>
        <v>0</v>
      </c>
      <c r="P17" s="16">
        <f t="shared" si="2"/>
        <v>4.16</v>
      </c>
      <c r="Q17" s="15">
        <f>'[1]TCE - ANEXO III - Preencher'!R26</f>
        <v>229.6</v>
      </c>
      <c r="R17" s="15">
        <f>'[1]TCE - ANEXO III - Preencher'!S26</f>
        <v>78.94</v>
      </c>
      <c r="S17" s="16">
        <f t="shared" si="3"/>
        <v>150.66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525.55000000000007</v>
      </c>
    </row>
    <row r="18" spans="1:28" x14ac:dyDescent="0.2">
      <c r="A18" s="8">
        <f>IFERROR(VLOOKUP(B18,'[1]DADOS (OCULTAR)'!$Q$3:$S$133,3,0),"")</f>
        <v>9767633000528</v>
      </c>
      <c r="B18" s="9" t="str">
        <f>'[1]TCE - ANEXO III - Preencher'!C27</f>
        <v>UPA NOVA DESCOBERTA - C.G 008/2022</v>
      </c>
      <c r="C18" s="10"/>
      <c r="D18" s="11" t="str">
        <f>'[1]TCE - ANEXO III - Preencher'!E27</f>
        <v>ANDRE LUIZ DE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44713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400.67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4.16</v>
      </c>
      <c r="O18" s="15">
        <f>'[1]TCE - ANEXO III - Preencher'!P27</f>
        <v>0</v>
      </c>
      <c r="P18" s="16">
        <f t="shared" si="2"/>
        <v>4.16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404.83000000000004</v>
      </c>
    </row>
    <row r="19" spans="1:28" x14ac:dyDescent="0.2">
      <c r="A19" s="8">
        <f>IFERROR(VLOOKUP(B19,'[1]DADOS (OCULTAR)'!$Q$3:$S$133,3,0),"")</f>
        <v>9767633000528</v>
      </c>
      <c r="B19" s="9" t="str">
        <f>'[1]TCE - ANEXO III - Preencher'!C28</f>
        <v>UPA NOVA DESCOBERTA - C.G 008/2022</v>
      </c>
      <c r="C19" s="10"/>
      <c r="D19" s="11" t="str">
        <f>'[1]TCE - ANEXO III - Preencher'!E28</f>
        <v>ANDREA CORREIA DE MELO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521130</v>
      </c>
      <c r="G19" s="13">
        <f>IF('[1]TCE - ANEXO III - Preencher'!H28="","",'[1]TCE - ANEXO III - Preencher'!H28)</f>
        <v>44713</v>
      </c>
      <c r="H19" s="14">
        <f>'[1]TCE - ANEXO III - Preencher'!I28</f>
        <v>0</v>
      </c>
      <c r="I19" s="14">
        <f>'[1]TCE - ANEXO III - Preencher'!J28</f>
        <v>159.22</v>
      </c>
      <c r="J19" s="14">
        <f>'[1]TCE - ANEXO III - Preencher'!K28</f>
        <v>0</v>
      </c>
      <c r="K19" s="15">
        <f>'[1]TCE - ANEXO III - Preencher'!L28</f>
        <v>204.82</v>
      </c>
      <c r="L19" s="15">
        <f>'[1]TCE - ANEXO III - Preencher'!M28</f>
        <v>6.06</v>
      </c>
      <c r="M19" s="15">
        <f t="shared" si="1"/>
        <v>198.76</v>
      </c>
      <c r="N19" s="15">
        <f>'[1]TCE - ANEXO III - Preencher'!O28</f>
        <v>4.16</v>
      </c>
      <c r="O19" s="15">
        <f>'[1]TCE - ANEXO III - Preencher'!P28</f>
        <v>0</v>
      </c>
      <c r="P19" s="16">
        <f t="shared" si="2"/>
        <v>4.16</v>
      </c>
      <c r="Q19" s="15">
        <f>'[1]TCE - ANEXO III - Preencher'!R28</f>
        <v>123</v>
      </c>
      <c r="R19" s="15">
        <f>'[1]TCE - ANEXO III - Preencher'!S28</f>
        <v>72.72</v>
      </c>
      <c r="S19" s="16">
        <f t="shared" si="3"/>
        <v>50.28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412.42000000000007</v>
      </c>
    </row>
    <row r="20" spans="1:28" x14ac:dyDescent="0.2">
      <c r="A20" s="8">
        <f>IFERROR(VLOOKUP(B20,'[1]DADOS (OCULTAR)'!$Q$3:$S$133,3,0),"")</f>
        <v>9767633000528</v>
      </c>
      <c r="B20" s="9" t="str">
        <f>'[1]TCE - ANEXO III - Preencher'!C29</f>
        <v>UPA NOVA DESCOBERTA - C.G 008/2022</v>
      </c>
      <c r="C20" s="10"/>
      <c r="D20" s="11" t="str">
        <f>'[1]TCE - ANEXO III - Preencher'!E29</f>
        <v>ANDREA PAULA LIRA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44713</v>
      </c>
      <c r="H20" s="14">
        <f>'[1]TCE - ANEXO III - Preencher'!I29</f>
        <v>0</v>
      </c>
      <c r="I20" s="14">
        <f>'[1]TCE - ANEXO III - Preencher'!J29</f>
        <v>135.16999999999999</v>
      </c>
      <c r="J20" s="14">
        <f>'[1]TCE - ANEXO III - Preencher'!K29</f>
        <v>0</v>
      </c>
      <c r="K20" s="15">
        <f>'[1]TCE - ANEXO III - Preencher'!L29</f>
        <v>204.82</v>
      </c>
      <c r="L20" s="15">
        <f>'[1]TCE - ANEXO III - Preencher'!M29</f>
        <v>6.06</v>
      </c>
      <c r="M20" s="15">
        <f t="shared" si="1"/>
        <v>198.76</v>
      </c>
      <c r="N20" s="15">
        <f>'[1]TCE - ANEXO III - Preencher'!O29</f>
        <v>4.16</v>
      </c>
      <c r="O20" s="15">
        <f>'[1]TCE - ANEXO III - Preencher'!P29</f>
        <v>0</v>
      </c>
      <c r="P20" s="16">
        <f t="shared" si="2"/>
        <v>4.16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338.09</v>
      </c>
    </row>
    <row r="21" spans="1:28" x14ac:dyDescent="0.2">
      <c r="A21" s="8">
        <f>IFERROR(VLOOKUP(B21,'[1]DADOS (OCULTAR)'!$Q$3:$S$133,3,0),"")</f>
        <v>9767633000528</v>
      </c>
      <c r="B21" s="9" t="str">
        <f>'[1]TCE - ANEXO III - Preencher'!C30</f>
        <v>UPA NOVA DESCOBERTA - C.G 008/2022</v>
      </c>
      <c r="C21" s="10"/>
      <c r="D21" s="11" t="str">
        <f>'[1]TCE - ANEXO III - Preencher'!E30</f>
        <v>ANDREIA CANDIDA LOPES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252105</v>
      </c>
      <c r="G21" s="13">
        <f>IF('[1]TCE - ANEXO III - Preencher'!H30="","",'[1]TCE - ANEXO III - Preencher'!H30)</f>
        <v>44713</v>
      </c>
      <c r="H21" s="14">
        <f>'[1]TCE - ANEXO III - Preencher'!I30</f>
        <v>0</v>
      </c>
      <c r="I21" s="14">
        <f>'[1]TCE - ANEXO III - Preencher'!J30</f>
        <v>269.14</v>
      </c>
      <c r="J21" s="14">
        <f>'[1]TCE - ANEXO III - Preencher'!K30</f>
        <v>0</v>
      </c>
      <c r="K21" s="15">
        <f>'[1]TCE - ANEXO III - Preencher'!L30</f>
        <v>204.82</v>
      </c>
      <c r="L21" s="15">
        <f>'[1]TCE - ANEXO III - Preencher'!M30</f>
        <v>6.06</v>
      </c>
      <c r="M21" s="15">
        <f t="shared" si="1"/>
        <v>198.76</v>
      </c>
      <c r="N21" s="15">
        <f>'[1]TCE - ANEXO III - Preencher'!O30</f>
        <v>4.16</v>
      </c>
      <c r="O21" s="15">
        <f>'[1]TCE - ANEXO III - Preencher'!P30</f>
        <v>0</v>
      </c>
      <c r="P21" s="16">
        <f t="shared" si="2"/>
        <v>4.16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472.06</v>
      </c>
    </row>
    <row r="22" spans="1:28" x14ac:dyDescent="0.2">
      <c r="A22" s="8">
        <f>IFERROR(VLOOKUP(B22,'[1]DADOS (OCULTAR)'!$Q$3:$S$133,3,0),"")</f>
        <v>9767633000528</v>
      </c>
      <c r="B22" s="9" t="str">
        <f>'[1]TCE - ANEXO III - Preencher'!C31</f>
        <v>UPA NOVA DESCOBERTA - C.G 008/2022</v>
      </c>
      <c r="C22" s="10"/>
      <c r="D22" s="11" t="str">
        <f>'[1]TCE - ANEXO III - Preencher'!E31</f>
        <v>ANDRESSA ANDRADE DO AMARAL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44713</v>
      </c>
      <c r="H22" s="14">
        <f>'[1]TCE - ANEXO III - Preencher'!I31</f>
        <v>0</v>
      </c>
      <c r="I22" s="14">
        <f>'[1]TCE - ANEXO III - Preencher'!J31</f>
        <v>138.06</v>
      </c>
      <c r="J22" s="14">
        <f>'[1]TCE - ANEXO III - Preencher'!K31</f>
        <v>0</v>
      </c>
      <c r="K22" s="15">
        <f>'[1]TCE - ANEXO III - Preencher'!L31</f>
        <v>204.82</v>
      </c>
      <c r="L22" s="15">
        <f>'[1]TCE - ANEXO III - Preencher'!M31</f>
        <v>6.06</v>
      </c>
      <c r="M22" s="15">
        <f t="shared" si="1"/>
        <v>198.76</v>
      </c>
      <c r="N22" s="15">
        <f>'[1]TCE - ANEXO III - Preencher'!O31</f>
        <v>4.16</v>
      </c>
      <c r="O22" s="15">
        <f>'[1]TCE - ANEXO III - Preencher'!P31</f>
        <v>0</v>
      </c>
      <c r="P22" s="16">
        <f t="shared" si="2"/>
        <v>4.16</v>
      </c>
      <c r="Q22" s="15">
        <f>'[1]TCE - ANEXO III - Preencher'!R31</f>
        <v>246</v>
      </c>
      <c r="R22" s="15">
        <f>'[1]TCE - ANEXO III - Preencher'!S31</f>
        <v>78.94</v>
      </c>
      <c r="S22" s="16">
        <f t="shared" si="3"/>
        <v>167.06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508.04</v>
      </c>
    </row>
    <row r="23" spans="1:28" x14ac:dyDescent="0.2">
      <c r="A23" s="8">
        <f>IFERROR(VLOOKUP(B23,'[1]DADOS (OCULTAR)'!$Q$3:$S$133,3,0),"")</f>
        <v>9767633000528</v>
      </c>
      <c r="B23" s="9" t="str">
        <f>'[1]TCE - ANEXO III - Preencher'!C32</f>
        <v>UPA NOVA DESCOBERTA - C.G 008/2022</v>
      </c>
      <c r="C23" s="10"/>
      <c r="D23" s="11" t="str">
        <f>'[1]TCE - ANEXO III - Preencher'!E32</f>
        <v>ANDREZZA HEVELLYN OLIVEIRA DO NASCIMENTO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44713</v>
      </c>
      <c r="H23" s="14">
        <f>'[1]TCE - ANEXO III - Preencher'!I32</f>
        <v>0</v>
      </c>
      <c r="I23" s="14">
        <f>'[1]TCE - ANEXO III - Preencher'!J32</f>
        <v>213.7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4.16</v>
      </c>
      <c r="O23" s="15">
        <f>'[1]TCE - ANEXO III - Preencher'!P32</f>
        <v>0</v>
      </c>
      <c r="P23" s="16">
        <f t="shared" si="2"/>
        <v>4.16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217.85999999999999</v>
      </c>
    </row>
    <row r="24" spans="1:28" x14ac:dyDescent="0.2">
      <c r="A24" s="8">
        <f>IFERROR(VLOOKUP(B24,'[1]DADOS (OCULTAR)'!$Q$3:$S$133,3,0),"")</f>
        <v>9767633000528</v>
      </c>
      <c r="B24" s="9" t="str">
        <f>'[1]TCE - ANEXO III - Preencher'!C33</f>
        <v>UPA NOVA DESCOBERTA - C.G 008/2022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44713</v>
      </c>
      <c r="H24" s="14">
        <f>'[1]TCE - ANEXO III - Preencher'!I33</f>
        <v>0</v>
      </c>
      <c r="I24" s="14">
        <f>'[1]TCE - ANEXO III - Preencher'!J33</f>
        <v>171.98</v>
      </c>
      <c r="J24" s="14">
        <f>'[1]TCE - ANEXO III - Preencher'!K33</f>
        <v>0</v>
      </c>
      <c r="K24" s="15">
        <f>'[1]TCE - ANEXO III - Preencher'!L33</f>
        <v>204.82</v>
      </c>
      <c r="L24" s="15">
        <f>'[1]TCE - ANEXO III - Preencher'!M33</f>
        <v>6.06</v>
      </c>
      <c r="M24" s="15">
        <f t="shared" si="1"/>
        <v>198.76</v>
      </c>
      <c r="N24" s="15">
        <f>'[1]TCE - ANEXO III - Preencher'!O33</f>
        <v>4.16</v>
      </c>
      <c r="O24" s="15">
        <f>'[1]TCE - ANEXO III - Preencher'!P33</f>
        <v>0</v>
      </c>
      <c r="P24" s="16">
        <f t="shared" si="2"/>
        <v>4.16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374.90000000000003</v>
      </c>
    </row>
    <row r="25" spans="1:28" x14ac:dyDescent="0.2">
      <c r="A25" s="8">
        <f>IFERROR(VLOOKUP(B25,'[1]DADOS (OCULTAR)'!$Q$3:$S$133,3,0),"")</f>
        <v>9767633000528</v>
      </c>
      <c r="B25" s="9" t="str">
        <f>'[1]TCE - ANEXO III - Preencher'!C34</f>
        <v>UPA NOVA DESCOBERTA - C.G 008/2022</v>
      </c>
      <c r="C25" s="10"/>
      <c r="D25" s="11" t="str">
        <f>'[1]TCE - ANEXO III - Preencher'!E34</f>
        <v>ANGELA VANESSA DO NASCIMENTO VERCOSA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514320</v>
      </c>
      <c r="G25" s="13">
        <f>IF('[1]TCE - ANEXO III - Preencher'!H34="","",'[1]TCE - ANEXO III - Preencher'!H34)</f>
        <v>44713</v>
      </c>
      <c r="H25" s="14">
        <f>'[1]TCE - ANEXO III - Preencher'!I34</f>
        <v>0</v>
      </c>
      <c r="I25" s="14">
        <f>'[1]TCE - ANEXO III - Preencher'!J34</f>
        <v>129.19999999999999</v>
      </c>
      <c r="J25" s="14">
        <f>'[1]TCE - ANEXO III - Preencher'!K34</f>
        <v>0</v>
      </c>
      <c r="K25" s="15">
        <f>'[1]TCE - ANEXO III - Preencher'!L34</f>
        <v>204.82</v>
      </c>
      <c r="L25" s="15">
        <f>'[1]TCE - ANEXO III - Preencher'!M34</f>
        <v>6.06</v>
      </c>
      <c r="M25" s="15">
        <f t="shared" si="1"/>
        <v>198.76</v>
      </c>
      <c r="N25" s="15">
        <f>'[1]TCE - ANEXO III - Preencher'!O34</f>
        <v>4.16</v>
      </c>
      <c r="O25" s="15">
        <f>'[1]TCE - ANEXO III - Preencher'!P34</f>
        <v>0</v>
      </c>
      <c r="P25" s="16">
        <f t="shared" si="2"/>
        <v>4.16</v>
      </c>
      <c r="Q25" s="15">
        <f>'[1]TCE - ANEXO III - Preencher'!R34</f>
        <v>246</v>
      </c>
      <c r="R25" s="15">
        <f>'[1]TCE - ANEXO III - Preencher'!S34</f>
        <v>72.72</v>
      </c>
      <c r="S25" s="16">
        <f t="shared" si="3"/>
        <v>173.28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505.4</v>
      </c>
    </row>
    <row r="26" spans="1:28" x14ac:dyDescent="0.2">
      <c r="A26" s="8">
        <f>IFERROR(VLOOKUP(B26,'[1]DADOS (OCULTAR)'!$Q$3:$S$133,3,0),"")</f>
        <v>9767633000528</v>
      </c>
      <c r="B26" s="9" t="str">
        <f>'[1]TCE - ANEXO III - Preencher'!C35</f>
        <v>UPA NOVA DESCOBERTA - C.G 008/2022</v>
      </c>
      <c r="C26" s="10"/>
      <c r="D26" s="11" t="str">
        <f>'[1]TCE - ANEXO III - Preencher'!E35</f>
        <v>ANNA CLAUDIA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44713</v>
      </c>
      <c r="H26" s="14">
        <f>'[1]TCE - ANEXO III - Preencher'!I35</f>
        <v>0</v>
      </c>
      <c r="I26" s="14">
        <f>'[1]TCE - ANEXO III - Preencher'!J35</f>
        <v>135.16</v>
      </c>
      <c r="J26" s="14">
        <f>'[1]TCE - ANEXO III - Preencher'!K35</f>
        <v>0</v>
      </c>
      <c r="K26" s="15">
        <f>'[1]TCE - ANEXO III - Preencher'!L35</f>
        <v>204.82</v>
      </c>
      <c r="L26" s="15">
        <f>'[1]TCE - ANEXO III - Preencher'!M35</f>
        <v>6.06</v>
      </c>
      <c r="M26" s="15">
        <f t="shared" si="1"/>
        <v>198.76</v>
      </c>
      <c r="N26" s="15">
        <f>'[1]TCE - ANEXO III - Preencher'!O35</f>
        <v>4.16</v>
      </c>
      <c r="O26" s="15">
        <f>'[1]TCE - ANEXO III - Preencher'!P35</f>
        <v>0</v>
      </c>
      <c r="P26" s="16">
        <f t="shared" si="2"/>
        <v>4.16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338.08</v>
      </c>
    </row>
    <row r="27" spans="1:28" x14ac:dyDescent="0.2">
      <c r="A27" s="8">
        <f>IFERROR(VLOOKUP(B27,'[1]DADOS (OCULTAR)'!$Q$3:$S$133,3,0),"")</f>
        <v>9767633000528</v>
      </c>
      <c r="B27" s="9" t="str">
        <f>'[1]TCE - ANEXO III - Preencher'!C36</f>
        <v>UPA NOVA DESCOBERTA - C.G 008/2022</v>
      </c>
      <c r="C27" s="10"/>
      <c r="D27" s="11" t="str">
        <f>'[1]TCE - ANEXO III - Preencher'!E36</f>
        <v>ANNE CAROLINE DORNELAS RAMOS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223405</v>
      </c>
      <c r="G27" s="13">
        <f>IF('[1]TCE - ANEXO III - Preencher'!H36="","",'[1]TCE - ANEXO III - Preencher'!H36)</f>
        <v>44713</v>
      </c>
      <c r="H27" s="14">
        <f>'[1]TCE - ANEXO III - Preencher'!I36</f>
        <v>0</v>
      </c>
      <c r="I27" s="14">
        <f>'[1]TCE - ANEXO III - Preencher'!J36</f>
        <v>349.88</v>
      </c>
      <c r="J27" s="14">
        <f>'[1]TCE - ANEXO III - Preencher'!K36</f>
        <v>0</v>
      </c>
      <c r="K27" s="15">
        <f>'[1]TCE - ANEXO III - Preencher'!L36</f>
        <v>204.82</v>
      </c>
      <c r="L27" s="15">
        <f>'[1]TCE - ANEXO III - Preencher'!M36</f>
        <v>6.06</v>
      </c>
      <c r="M27" s="15">
        <f t="shared" si="1"/>
        <v>198.76</v>
      </c>
      <c r="N27" s="15">
        <f>'[1]TCE - ANEXO III - Preencher'!O36</f>
        <v>4.16</v>
      </c>
      <c r="O27" s="15">
        <f>'[1]TCE - ANEXO III - Preencher'!P36</f>
        <v>0</v>
      </c>
      <c r="P27" s="16">
        <f t="shared" si="2"/>
        <v>4.16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552.79999999999995</v>
      </c>
    </row>
    <row r="28" spans="1:28" x14ac:dyDescent="0.2">
      <c r="A28" s="8">
        <f>IFERROR(VLOOKUP(B28,'[1]DADOS (OCULTAR)'!$Q$3:$S$133,3,0),"")</f>
        <v>9767633000528</v>
      </c>
      <c r="B28" s="9" t="str">
        <f>'[1]TCE - ANEXO III - Preencher'!C37</f>
        <v>UPA NOVA DESCOBERTA - C.G 008/2022</v>
      </c>
      <c r="C28" s="10"/>
      <c r="D28" s="11" t="str">
        <f>'[1]TCE - ANEXO III - Preencher'!E37</f>
        <v>ANNE CATARINA TAVARES DE ARAUJO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251605</v>
      </c>
      <c r="G28" s="13">
        <f>IF('[1]TCE - ANEXO III - Preencher'!H37="","",'[1]TCE - ANEXO III - Preencher'!H37)</f>
        <v>44713</v>
      </c>
      <c r="H28" s="14">
        <f>'[1]TCE - ANEXO III - Preencher'!I37</f>
        <v>0</v>
      </c>
      <c r="I28" s="14">
        <f>'[1]TCE - ANEXO III - Preencher'!J37</f>
        <v>285.81</v>
      </c>
      <c r="J28" s="14">
        <f>'[1]TCE - ANEXO III - Preencher'!K37</f>
        <v>0</v>
      </c>
      <c r="K28" s="15">
        <f>'[1]TCE - ANEXO III - Preencher'!L37</f>
        <v>204.82</v>
      </c>
      <c r="L28" s="15">
        <f>'[1]TCE - ANEXO III - Preencher'!M37</f>
        <v>6.06</v>
      </c>
      <c r="M28" s="15">
        <f t="shared" si="1"/>
        <v>198.76</v>
      </c>
      <c r="N28" s="15">
        <f>'[1]TCE - ANEXO III - Preencher'!O37</f>
        <v>4.16</v>
      </c>
      <c r="O28" s="15">
        <f>'[1]TCE - ANEXO III - Preencher'!P37</f>
        <v>0</v>
      </c>
      <c r="P28" s="16">
        <f t="shared" si="2"/>
        <v>4.16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488.73</v>
      </c>
    </row>
    <row r="29" spans="1:28" x14ac:dyDescent="0.2">
      <c r="A29" s="8">
        <f>IFERROR(VLOOKUP(B29,'[1]DADOS (OCULTAR)'!$Q$3:$S$133,3,0),"")</f>
        <v>9767633000528</v>
      </c>
      <c r="B29" s="9" t="str">
        <f>'[1]TCE - ANEXO III - Preencher'!C38</f>
        <v>UPA NOVA DESCOBERTA - C.G 008/2022</v>
      </c>
      <c r="C29" s="10"/>
      <c r="D29" s="11" t="str">
        <f>'[1]TCE - ANEXO III - Preencher'!E38</f>
        <v>ANTONIO FERREIRA DE SOUZA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514310</v>
      </c>
      <c r="G29" s="13">
        <f>IF('[1]TCE - ANEXO III - Preencher'!H38="","",'[1]TCE - ANEXO III - Preencher'!H38)</f>
        <v>44713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3882.73</v>
      </c>
      <c r="K29" s="15">
        <f>'[1]TCE - ANEXO III - Preencher'!L38</f>
        <v>204.82</v>
      </c>
      <c r="L29" s="15">
        <f>'[1]TCE - ANEXO III - Preencher'!M38</f>
        <v>6.06</v>
      </c>
      <c r="M29" s="15">
        <f t="shared" si="1"/>
        <v>198.76</v>
      </c>
      <c r="N29" s="15">
        <f>'[1]TCE - ANEXO III - Preencher'!O38</f>
        <v>4.16</v>
      </c>
      <c r="O29" s="15">
        <f>'[1]TCE - ANEXO III - Preencher'!P38</f>
        <v>0</v>
      </c>
      <c r="P29" s="16">
        <f t="shared" si="2"/>
        <v>4.16</v>
      </c>
      <c r="Q29" s="15">
        <f>'[1]TCE - ANEXO III - Preencher'!R38</f>
        <v>123</v>
      </c>
      <c r="R29" s="15">
        <f>'[1]TCE - ANEXO III - Preencher'!S38</f>
        <v>72.72</v>
      </c>
      <c r="S29" s="16">
        <f t="shared" si="3"/>
        <v>50.28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4135.9299999999994</v>
      </c>
    </row>
    <row r="30" spans="1:28" x14ac:dyDescent="0.2">
      <c r="A30" s="8">
        <f>IFERROR(VLOOKUP(B30,'[1]DADOS (OCULTAR)'!$Q$3:$S$133,3,0),"")</f>
        <v>9767633000528</v>
      </c>
      <c r="B30" s="9" t="str">
        <f>'[1]TCE - ANEXO III - Preencher'!C39</f>
        <v>UPA NOVA DESCOBERTA - C.G 008/2022</v>
      </c>
      <c r="C30" s="10"/>
      <c r="D30" s="11" t="str">
        <f>'[1]TCE - ANEXO III - Preencher'!E39</f>
        <v>AUDREY VIOLETA MARTINS DE VASCONCELOS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225124</v>
      </c>
      <c r="G30" s="13">
        <f>IF('[1]TCE - ANEXO III - Preencher'!H39="","",'[1]TCE - ANEXO III - Preencher'!H39)</f>
        <v>44713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4096.8999999999996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4.16</v>
      </c>
      <c r="O30" s="15">
        <f>'[1]TCE - ANEXO III - Preencher'!P39</f>
        <v>0</v>
      </c>
      <c r="P30" s="16">
        <f t="shared" si="2"/>
        <v>4.16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4101.0599999999995</v>
      </c>
    </row>
    <row r="31" spans="1:28" x14ac:dyDescent="0.2">
      <c r="A31" s="8">
        <f>IFERROR(VLOOKUP(B31,'[1]DADOS (OCULTAR)'!$Q$3:$S$133,3,0),"")</f>
        <v>9767633000528</v>
      </c>
      <c r="B31" s="9" t="str">
        <f>'[1]TCE - ANEXO III - Preencher'!C40</f>
        <v>UPA NOVA DESCOBERTA - C.G 008/2022</v>
      </c>
      <c r="C31" s="10"/>
      <c r="D31" s="11" t="str">
        <f>'[1]TCE - ANEXO III - Preencher'!E40</f>
        <v>AURELANE CRISTINA LIRA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324205</v>
      </c>
      <c r="G31" s="13">
        <f>IF('[1]TCE - ANEXO III - Preencher'!H40="","",'[1]TCE - ANEXO III - Preencher'!H40)</f>
        <v>44713</v>
      </c>
      <c r="H31" s="14">
        <f>'[1]TCE - ANEXO III - Preencher'!I40</f>
        <v>0</v>
      </c>
      <c r="I31" s="14">
        <f>'[1]TCE - ANEXO III - Preencher'!J40</f>
        <v>232.37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4.16</v>
      </c>
      <c r="O31" s="15">
        <f>'[1]TCE - ANEXO III - Preencher'!P40</f>
        <v>0</v>
      </c>
      <c r="P31" s="16">
        <f t="shared" si="2"/>
        <v>4.16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236.53</v>
      </c>
    </row>
    <row r="32" spans="1:28" x14ac:dyDescent="0.2">
      <c r="A32" s="8">
        <f>IFERROR(VLOOKUP(B32,'[1]DADOS (OCULTAR)'!$Q$3:$S$133,3,0),"")</f>
        <v>9767633000528</v>
      </c>
      <c r="B32" s="9" t="str">
        <f>'[1]TCE - ANEXO III - Preencher'!C41</f>
        <v>UPA NOVA DESCOBERTA - C.G 008/2022</v>
      </c>
      <c r="C32" s="10"/>
      <c r="D32" s="11" t="str">
        <f>'[1]TCE - ANEXO III - Preencher'!E41</f>
        <v>AURINEIDE FRANCISCA ELIAS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223505</v>
      </c>
      <c r="G32" s="13">
        <f>IF('[1]TCE - ANEXO III - Preencher'!H41="","",'[1]TCE - ANEXO III - Preencher'!H41)</f>
        <v>44713</v>
      </c>
      <c r="H32" s="14">
        <f>'[1]TCE - ANEXO III - Preencher'!I41</f>
        <v>0</v>
      </c>
      <c r="I32" s="14">
        <f>'[1]TCE - ANEXO III - Preencher'!J41</f>
        <v>420.29</v>
      </c>
      <c r="J32" s="14">
        <f>'[1]TCE - ANEXO III - Preencher'!K41</f>
        <v>0</v>
      </c>
      <c r="K32" s="15">
        <f>'[1]TCE - ANEXO III - Preencher'!L41</f>
        <v>204.82</v>
      </c>
      <c r="L32" s="15">
        <f>'[1]TCE - ANEXO III - Preencher'!M41</f>
        <v>6.06</v>
      </c>
      <c r="M32" s="15">
        <f t="shared" si="1"/>
        <v>198.76</v>
      </c>
      <c r="N32" s="15">
        <f>'[1]TCE - ANEXO III - Preencher'!O41</f>
        <v>4.16</v>
      </c>
      <c r="O32" s="15">
        <f>'[1]TCE - ANEXO III - Preencher'!P41</f>
        <v>0</v>
      </c>
      <c r="P32" s="16">
        <f t="shared" si="2"/>
        <v>4.16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110.51</v>
      </c>
      <c r="U32" s="15">
        <f>'[1]TCE - ANEXO III - Preencher'!V41</f>
        <v>0</v>
      </c>
      <c r="V32" s="16">
        <f t="shared" si="4"/>
        <v>110.51</v>
      </c>
      <c r="W32" s="17" t="str">
        <f>IF('[1]TCE - ANEXO III - Preencher'!X41="","",'[1]TCE - ANEXO III - Preencher'!X41)</f>
        <v>AUXILIO CHECHE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733.71999999999991</v>
      </c>
    </row>
    <row r="33" spans="1:28" x14ac:dyDescent="0.2">
      <c r="A33" s="8">
        <f>IFERROR(VLOOKUP(B33,'[1]DADOS (OCULTAR)'!$Q$3:$S$133,3,0),"")</f>
        <v>9767633000528</v>
      </c>
      <c r="B33" s="9" t="str">
        <f>'[1]TCE - ANEXO III - Preencher'!C42</f>
        <v>UPA NOVA DESCOBERTA - C.G 008/2022</v>
      </c>
      <c r="C33" s="10"/>
      <c r="D33" s="11" t="str">
        <f>'[1]TCE - ANEXO III - Preencher'!E42</f>
        <v>BRENO D'LUCA TAVARES DE OLIVEIRA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44713</v>
      </c>
      <c r="H33" s="14">
        <f>'[1]TCE - ANEXO III - Preencher'!I42</f>
        <v>0</v>
      </c>
      <c r="I33" s="14">
        <f>'[1]TCE - ANEXO III - Preencher'!J42</f>
        <v>11.39</v>
      </c>
      <c r="J33" s="14">
        <f>'[1]TCE - ANEXO III - Preencher'!K42</f>
        <v>0</v>
      </c>
      <c r="K33" s="15">
        <f>'[1]TCE - ANEXO III - Preencher'!L42</f>
        <v>204.82</v>
      </c>
      <c r="L33" s="15">
        <f>'[1]TCE - ANEXO III - Preencher'!M42</f>
        <v>6.06</v>
      </c>
      <c r="M33" s="15">
        <f t="shared" si="1"/>
        <v>198.76</v>
      </c>
      <c r="N33" s="15">
        <f>'[1]TCE - ANEXO III - Preencher'!O42</f>
        <v>4.16</v>
      </c>
      <c r="O33" s="15">
        <f>'[1]TCE - ANEXO III - Preencher'!P42</f>
        <v>0</v>
      </c>
      <c r="P33" s="16">
        <f t="shared" si="2"/>
        <v>4.16</v>
      </c>
      <c r="Q33" s="15">
        <f>'[1]TCE - ANEXO III - Preencher'!R42</f>
        <v>388</v>
      </c>
      <c r="R33" s="15">
        <f>'[1]TCE - ANEXO III - Preencher'!S42</f>
        <v>34.159999999999997</v>
      </c>
      <c r="S33" s="16">
        <f t="shared" si="3"/>
        <v>353.84000000000003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568.15</v>
      </c>
    </row>
    <row r="34" spans="1:28" x14ac:dyDescent="0.2">
      <c r="A34" s="8">
        <f>IFERROR(VLOOKUP(B34,'[1]DADOS (OCULTAR)'!$Q$3:$S$133,3,0),"")</f>
        <v>9767633000528</v>
      </c>
      <c r="B34" s="9" t="str">
        <f>'[1]TCE - ANEXO III - Preencher'!C43</f>
        <v>UPA NOVA DESCOBERTA - C.G 008/2022</v>
      </c>
      <c r="C34" s="10"/>
      <c r="D34" s="11" t="str">
        <f>'[1]TCE - ANEXO III - Preencher'!E43</f>
        <v>BRUNA HIPOLITO MOREIRA REIS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44713</v>
      </c>
      <c r="H34" s="14">
        <f>'[1]TCE - ANEXO III - Preencher'!I43</f>
        <v>0</v>
      </c>
      <c r="I34" s="14">
        <f>'[1]TCE - ANEXO III - Preencher'!J43</f>
        <v>291.69</v>
      </c>
      <c r="J34" s="14">
        <f>'[1]TCE - ANEXO III - Preencher'!K43</f>
        <v>0</v>
      </c>
      <c r="K34" s="15">
        <f>'[1]TCE - ANEXO III - Preencher'!L43</f>
        <v>204.82</v>
      </c>
      <c r="L34" s="15">
        <f>'[1]TCE - ANEXO III - Preencher'!M43</f>
        <v>6.06</v>
      </c>
      <c r="M34" s="15">
        <f t="shared" si="1"/>
        <v>198.76</v>
      </c>
      <c r="N34" s="15">
        <f>'[1]TCE - ANEXO III - Preencher'!O43</f>
        <v>4.16</v>
      </c>
      <c r="O34" s="15">
        <f>'[1]TCE - ANEXO III - Preencher'!P43</f>
        <v>0</v>
      </c>
      <c r="P34" s="16">
        <f t="shared" si="2"/>
        <v>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110.51</v>
      </c>
      <c r="U34" s="15">
        <f>'[1]TCE - ANEXO III - Preencher'!V43</f>
        <v>0</v>
      </c>
      <c r="V34" s="16">
        <f t="shared" si="4"/>
        <v>110.51</v>
      </c>
      <c r="W34" s="17" t="str">
        <f>IF('[1]TCE - ANEXO III - Preencher'!X43="","",'[1]TCE - ANEXO III - Preencher'!X43)</f>
        <v>AUXILIO CHECHE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605.12</v>
      </c>
    </row>
    <row r="35" spans="1:28" x14ac:dyDescent="0.2">
      <c r="A35" s="8">
        <f>IFERROR(VLOOKUP(B35,'[1]DADOS (OCULTAR)'!$Q$3:$S$133,3,0),"")</f>
        <v>9767633000528</v>
      </c>
      <c r="B35" s="9" t="str">
        <f>'[1]TCE - ANEXO III - Preencher'!C44</f>
        <v>UPA NOVA DESCOBERTA - C.G 008/2022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223505</v>
      </c>
      <c r="G35" s="13">
        <f>IF('[1]TCE - ANEXO III - Preencher'!H44="","",'[1]TCE - ANEXO III - Preencher'!H44)</f>
        <v>44713</v>
      </c>
      <c r="H35" s="14">
        <f>'[1]TCE - ANEXO III - Preencher'!I44</f>
        <v>0</v>
      </c>
      <c r="I35" s="14">
        <f>'[1]TCE - ANEXO III - Preencher'!J44</f>
        <v>390.95</v>
      </c>
      <c r="J35" s="14">
        <f>'[1]TCE - ANEXO III - Preencher'!K44</f>
        <v>0</v>
      </c>
      <c r="K35" s="15">
        <f>'[1]TCE - ANEXO III - Preencher'!L44</f>
        <v>204.82</v>
      </c>
      <c r="L35" s="15">
        <f>'[1]TCE - ANEXO III - Preencher'!M44</f>
        <v>6.06</v>
      </c>
      <c r="M35" s="15">
        <f t="shared" si="1"/>
        <v>198.76</v>
      </c>
      <c r="N35" s="15">
        <f>'[1]TCE - ANEXO III - Preencher'!O44</f>
        <v>4.16</v>
      </c>
      <c r="O35" s="15">
        <f>'[1]TCE - ANEXO III - Preencher'!P44</f>
        <v>0</v>
      </c>
      <c r="P35" s="16">
        <f t="shared" si="2"/>
        <v>4.16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593.87</v>
      </c>
    </row>
    <row r="36" spans="1:28" x14ac:dyDescent="0.2">
      <c r="A36" s="8">
        <f>IFERROR(VLOOKUP(B36,'[1]DADOS (OCULTAR)'!$Q$3:$S$133,3,0),"")</f>
        <v>9767633000528</v>
      </c>
      <c r="B36" s="9" t="str">
        <f>'[1]TCE - ANEXO III - Preencher'!C45</f>
        <v>UPA NOVA DESCOBERTA - C.G 008/2022</v>
      </c>
      <c r="C36" s="10"/>
      <c r="D36" s="11" t="str">
        <f>'[1]TCE - ANEXO III - Preencher'!E45</f>
        <v>CLEIDE MARIA DA SILVA BEZERRA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422110</v>
      </c>
      <c r="G36" s="13">
        <f>IF('[1]TCE - ANEXO III - Preencher'!H45="","",'[1]TCE - ANEXO III - Preencher'!H45)</f>
        <v>44713</v>
      </c>
      <c r="H36" s="14">
        <f>'[1]TCE - ANEXO III - Preencher'!I45</f>
        <v>0</v>
      </c>
      <c r="I36" s="14">
        <f>'[1]TCE - ANEXO III - Preencher'!J45</f>
        <v>212.78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4.16</v>
      </c>
      <c r="O36" s="15">
        <f>'[1]TCE - ANEXO III - Preencher'!P45</f>
        <v>0</v>
      </c>
      <c r="P36" s="16">
        <f t="shared" si="2"/>
        <v>4.16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216.94</v>
      </c>
    </row>
    <row r="37" spans="1:28" x14ac:dyDescent="0.2">
      <c r="A37" s="8">
        <f>IFERROR(VLOOKUP(B37,'[1]DADOS (OCULTAR)'!$Q$3:$S$133,3,0),"")</f>
        <v>9767633000528</v>
      </c>
      <c r="B37" s="9" t="str">
        <f>'[1]TCE - ANEXO III - Preencher'!C46</f>
        <v>UPA NOVA DESCOBERTA - C.G 008/2022</v>
      </c>
      <c r="C37" s="10"/>
      <c r="D37" s="11" t="str">
        <f>'[1]TCE - ANEXO III - Preencher'!E46</f>
        <v>CLEITON TRAJANO PINHEIRO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521130</v>
      </c>
      <c r="G37" s="13">
        <f>IF('[1]TCE - ANEXO III - Preencher'!H46="","",'[1]TCE - ANEXO III - Preencher'!H46)</f>
        <v>44713</v>
      </c>
      <c r="H37" s="14">
        <f>'[1]TCE - ANEXO III - Preencher'!I46</f>
        <v>0</v>
      </c>
      <c r="I37" s="14">
        <f>'[1]TCE - ANEXO III - Preencher'!J46</f>
        <v>127.29</v>
      </c>
      <c r="J37" s="14">
        <f>'[1]TCE - ANEXO III - Preencher'!K46</f>
        <v>0</v>
      </c>
      <c r="K37" s="15">
        <f>'[1]TCE - ANEXO III - Preencher'!L46</f>
        <v>204.82</v>
      </c>
      <c r="L37" s="15">
        <f>'[1]TCE - ANEXO III - Preencher'!M46</f>
        <v>6.06</v>
      </c>
      <c r="M37" s="15">
        <f t="shared" si="1"/>
        <v>198.76</v>
      </c>
      <c r="N37" s="15">
        <f>'[1]TCE - ANEXO III - Preencher'!O46</f>
        <v>4.16</v>
      </c>
      <c r="O37" s="15">
        <f>'[1]TCE - ANEXO III - Preencher'!P46</f>
        <v>0</v>
      </c>
      <c r="P37" s="16">
        <f t="shared" si="2"/>
        <v>4.16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330.21000000000004</v>
      </c>
    </row>
    <row r="38" spans="1:28" x14ac:dyDescent="0.2">
      <c r="A38" s="8">
        <f>IFERROR(VLOOKUP(B38,'[1]DADOS (OCULTAR)'!$Q$3:$S$133,3,0),"")</f>
        <v>9767633000528</v>
      </c>
      <c r="B38" s="9" t="str">
        <f>'[1]TCE - ANEXO III - Preencher'!C47</f>
        <v>UPA NOVA DESCOBERTA - C.G 008/2022</v>
      </c>
      <c r="C38" s="10"/>
      <c r="D38" s="11" t="str">
        <f>'[1]TCE - ANEXO III - Preencher'!E47</f>
        <v>CRISTIANE CORREIA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517410</v>
      </c>
      <c r="G38" s="13">
        <f>IF('[1]TCE - ANEXO III - Preencher'!H47="","",'[1]TCE - ANEXO III - Preencher'!H47)</f>
        <v>44713</v>
      </c>
      <c r="H38" s="14">
        <f>'[1]TCE - ANEXO III - Preencher'!I47</f>
        <v>0</v>
      </c>
      <c r="I38" s="14">
        <f>'[1]TCE - ANEXO III - Preencher'!J47</f>
        <v>159.85</v>
      </c>
      <c r="J38" s="14">
        <f>'[1]TCE - ANEXO III - Preencher'!K47</f>
        <v>0</v>
      </c>
      <c r="K38" s="15">
        <f>'[1]TCE - ANEXO III - Preencher'!L47</f>
        <v>204.82</v>
      </c>
      <c r="L38" s="15">
        <f>'[1]TCE - ANEXO III - Preencher'!M47</f>
        <v>6.06</v>
      </c>
      <c r="M38" s="15">
        <f t="shared" si="1"/>
        <v>198.76</v>
      </c>
      <c r="N38" s="15">
        <f>'[1]TCE - ANEXO III - Preencher'!O47</f>
        <v>4.16</v>
      </c>
      <c r="O38" s="15">
        <f>'[1]TCE - ANEXO III - Preencher'!P47</f>
        <v>0</v>
      </c>
      <c r="P38" s="16">
        <f t="shared" si="2"/>
        <v>4.16</v>
      </c>
      <c r="Q38" s="15">
        <f>'[1]TCE - ANEXO III - Preencher'!R47</f>
        <v>246</v>
      </c>
      <c r="R38" s="15">
        <f>'[1]TCE - ANEXO III - Preencher'!S47</f>
        <v>72.72</v>
      </c>
      <c r="S38" s="16">
        <f t="shared" si="3"/>
        <v>173.28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536.05000000000007</v>
      </c>
    </row>
    <row r="39" spans="1:28" x14ac:dyDescent="0.2">
      <c r="A39" s="8">
        <f>IFERROR(VLOOKUP(B39,'[1]DADOS (OCULTAR)'!$Q$3:$S$133,3,0),"")</f>
        <v>9767633000528</v>
      </c>
      <c r="B39" s="9" t="str">
        <f>'[1]TCE - ANEXO III - Preencher'!C48</f>
        <v>UPA NOVA DESCOBERTA - C.G 008/2022</v>
      </c>
      <c r="C39" s="10"/>
      <c r="D39" s="11" t="str">
        <f>'[1]TCE - ANEXO III - Preencher'!E48</f>
        <v>CRISTIANE MARIA DA S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322205</v>
      </c>
      <c r="G39" s="13">
        <f>IF('[1]TCE - ANEXO III - Preencher'!H48="","",'[1]TCE - ANEXO III - Preencher'!H48)</f>
        <v>44713</v>
      </c>
      <c r="H39" s="14">
        <f>'[1]TCE - ANEXO III - Preencher'!I48</f>
        <v>0</v>
      </c>
      <c r="I39" s="14">
        <f>'[1]TCE - ANEXO III - Preencher'!J48</f>
        <v>165.66</v>
      </c>
      <c r="J39" s="14">
        <f>'[1]TCE - ANEXO III - Preencher'!K48</f>
        <v>0</v>
      </c>
      <c r="K39" s="15">
        <f>'[1]TCE - ANEXO III - Preencher'!L48</f>
        <v>204.82</v>
      </c>
      <c r="L39" s="15">
        <f>'[1]TCE - ANEXO III - Preencher'!M48</f>
        <v>6.06</v>
      </c>
      <c r="M39" s="15">
        <f t="shared" si="1"/>
        <v>198.76</v>
      </c>
      <c r="N39" s="15">
        <f>'[1]TCE - ANEXO III - Preencher'!O48</f>
        <v>4.16</v>
      </c>
      <c r="O39" s="15">
        <f>'[1]TCE - ANEXO III - Preencher'!P48</f>
        <v>0</v>
      </c>
      <c r="P39" s="16">
        <f t="shared" si="2"/>
        <v>4.16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368.58</v>
      </c>
    </row>
    <row r="40" spans="1:28" x14ac:dyDescent="0.2">
      <c r="A40" s="8">
        <f>IFERROR(VLOOKUP(B40,'[1]DADOS (OCULTAR)'!$Q$3:$S$133,3,0),"")</f>
        <v>9767633000528</v>
      </c>
      <c r="B40" s="9" t="str">
        <f>'[1]TCE - ANEXO III - Preencher'!C49</f>
        <v>UPA NOVA DESCOBERTA - C.G 008/2022</v>
      </c>
      <c r="C40" s="10"/>
      <c r="D40" s="11" t="str">
        <f>'[1]TCE - ANEXO III - Preencher'!E49</f>
        <v>CYBELLE SUZELY FONSECA ALHEIROS DIAS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223505</v>
      </c>
      <c r="G40" s="13">
        <f>IF('[1]TCE - ANEXO III - Preencher'!H49="","",'[1]TCE - ANEXO III - Preencher'!H49)</f>
        <v>44713</v>
      </c>
      <c r="H40" s="14">
        <f>'[1]TCE - ANEXO III - Preencher'!I49</f>
        <v>0</v>
      </c>
      <c r="I40" s="14">
        <f>'[1]TCE - ANEXO III - Preencher'!J49</f>
        <v>394.15</v>
      </c>
      <c r="J40" s="14">
        <f>'[1]TCE - ANEXO III - Preencher'!K49</f>
        <v>0</v>
      </c>
      <c r="K40" s="15">
        <f>'[1]TCE - ANEXO III - Preencher'!L49</f>
        <v>204.82</v>
      </c>
      <c r="L40" s="15">
        <f>'[1]TCE - ANEXO III - Preencher'!M49</f>
        <v>6.06</v>
      </c>
      <c r="M40" s="15">
        <f t="shared" si="1"/>
        <v>198.76</v>
      </c>
      <c r="N40" s="15">
        <f>'[1]TCE - ANEXO III - Preencher'!O49</f>
        <v>4.16</v>
      </c>
      <c r="O40" s="15">
        <f>'[1]TCE - ANEXO III - Preencher'!P49</f>
        <v>0</v>
      </c>
      <c r="P40" s="16">
        <f t="shared" si="2"/>
        <v>4.16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597.06999999999994</v>
      </c>
    </row>
    <row r="41" spans="1:28" x14ac:dyDescent="0.2">
      <c r="A41" s="8">
        <f>IFERROR(VLOOKUP(B41,'[1]DADOS (OCULTAR)'!$Q$3:$S$133,3,0),"")</f>
        <v>9767633000528</v>
      </c>
      <c r="B41" s="9" t="str">
        <f>'[1]TCE - ANEXO III - Preencher'!C50</f>
        <v>UPA NOVA DESCOBERTA - C.G 008/2022</v>
      </c>
      <c r="C41" s="10"/>
      <c r="D41" s="11" t="str">
        <f>'[1]TCE - ANEXO III - Preencher'!E50</f>
        <v>DANIEL AKEL PEREIRA DE ARAUJO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44713</v>
      </c>
      <c r="H41" s="14">
        <f>'[1]TCE - ANEXO III - Preencher'!I50</f>
        <v>0</v>
      </c>
      <c r="I41" s="14">
        <f>'[1]TCE - ANEXO III - Preencher'!J50</f>
        <v>1987.35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4.16</v>
      </c>
      <c r="O41" s="15">
        <f>'[1]TCE - ANEXO III - Preencher'!P50</f>
        <v>0</v>
      </c>
      <c r="P41" s="16">
        <f t="shared" si="2"/>
        <v>4.16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1991.51</v>
      </c>
    </row>
    <row r="42" spans="1:28" x14ac:dyDescent="0.2">
      <c r="A42" s="8">
        <f>IFERROR(VLOOKUP(B42,'[1]DADOS (OCULTAR)'!$Q$3:$S$133,3,0),"")</f>
        <v>9767633000528</v>
      </c>
      <c r="B42" s="9" t="str">
        <f>'[1]TCE - ANEXO III - Preencher'!C51</f>
        <v>UPA NOVA DESCOBERTA - C.G 008/2022</v>
      </c>
      <c r="C42" s="10"/>
      <c r="D42" s="11" t="str">
        <f>'[1]TCE - ANEXO III - Preencher'!E51</f>
        <v xml:space="preserve">DANIEL DE MELO PRAZERES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322605</v>
      </c>
      <c r="G42" s="13">
        <f>IF('[1]TCE - ANEXO III - Preencher'!H51="","",'[1]TCE - ANEXO III - Preencher'!H51)</f>
        <v>44713</v>
      </c>
      <c r="H42" s="14">
        <f>'[1]TCE - ANEXO III - Preencher'!I51</f>
        <v>0</v>
      </c>
      <c r="I42" s="14">
        <f>'[1]TCE - ANEXO III - Preencher'!J51</f>
        <v>128.36000000000001</v>
      </c>
      <c r="J42" s="14">
        <f>'[1]TCE - ANEXO III - Preencher'!K51</f>
        <v>0</v>
      </c>
      <c r="K42" s="15">
        <f>'[1]TCE - ANEXO III - Preencher'!L51</f>
        <v>204.82</v>
      </c>
      <c r="L42" s="15">
        <f>'[1]TCE - ANEXO III - Preencher'!M51</f>
        <v>6.06</v>
      </c>
      <c r="M42" s="15">
        <f t="shared" si="1"/>
        <v>198.76</v>
      </c>
      <c r="N42" s="15">
        <f>'[1]TCE - ANEXO III - Preencher'!O51</f>
        <v>4.16</v>
      </c>
      <c r="O42" s="15">
        <f>'[1]TCE - ANEXO III - Preencher'!P51</f>
        <v>0</v>
      </c>
      <c r="P42" s="16">
        <f t="shared" si="2"/>
        <v>4.16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331.28000000000003</v>
      </c>
    </row>
    <row r="43" spans="1:28" x14ac:dyDescent="0.2">
      <c r="A43" s="8">
        <f>IFERROR(VLOOKUP(B43,'[1]DADOS (OCULTAR)'!$Q$3:$S$133,3,0),"")</f>
        <v>9767633000528</v>
      </c>
      <c r="B43" s="9" t="str">
        <f>'[1]TCE - ANEXO III - Preencher'!C52</f>
        <v>UPA NOVA DESCOBERTA - C.G 008/2022</v>
      </c>
      <c r="C43" s="10"/>
      <c r="D43" s="11" t="str">
        <f>'[1]TCE - ANEXO III - Preencher'!E52</f>
        <v>DANIELA JACOB MAYRINCK GOMES DA FONSECA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225125</v>
      </c>
      <c r="G43" s="13">
        <f>IF('[1]TCE - ANEXO III - Preencher'!H52="","",'[1]TCE - ANEXO III - Preencher'!H52)</f>
        <v>44713</v>
      </c>
      <c r="H43" s="14">
        <f>'[1]TCE - ANEXO III - Preencher'!I52</f>
        <v>0</v>
      </c>
      <c r="I43" s="14">
        <f>'[1]TCE - ANEXO III - Preencher'!J52</f>
        <v>1465.78</v>
      </c>
      <c r="J43" s="14">
        <f>'[1]TCE - ANEXO III - Preencher'!K52</f>
        <v>0</v>
      </c>
      <c r="K43" s="15">
        <f>'[1]TCE - ANEXO III - Preencher'!L52</f>
        <v>204.82</v>
      </c>
      <c r="L43" s="15">
        <f>'[1]TCE - ANEXO III - Preencher'!M52</f>
        <v>6.06</v>
      </c>
      <c r="M43" s="15">
        <f t="shared" si="1"/>
        <v>198.76</v>
      </c>
      <c r="N43" s="15">
        <f>'[1]TCE - ANEXO III - Preencher'!O52</f>
        <v>4.16</v>
      </c>
      <c r="O43" s="15">
        <f>'[1]TCE - ANEXO III - Preencher'!P52</f>
        <v>0</v>
      </c>
      <c r="P43" s="16">
        <f t="shared" si="2"/>
        <v>4.16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1668.7</v>
      </c>
    </row>
    <row r="44" spans="1:28" x14ac:dyDescent="0.2">
      <c r="A44" s="8">
        <f>IFERROR(VLOOKUP(B44,'[1]DADOS (OCULTAR)'!$Q$3:$S$133,3,0),"")</f>
        <v>9767633000528</v>
      </c>
      <c r="B44" s="9" t="str">
        <f>'[1]TCE - ANEXO III - Preencher'!C53</f>
        <v>UPA NOVA DESCOBERTA - C.G 008/2022</v>
      </c>
      <c r="C44" s="10"/>
      <c r="D44" s="11" t="str">
        <f>'[1]TCE - ANEXO III - Preencher'!E53</f>
        <v>DANIELLE MARIA PESSOA VERAS DE QUEIROZ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410105</v>
      </c>
      <c r="G44" s="13">
        <f>IF('[1]TCE - ANEXO III - Preencher'!H53="","",'[1]TCE - ANEXO III - Preencher'!H53)</f>
        <v>44713</v>
      </c>
      <c r="H44" s="14">
        <f>'[1]TCE - ANEXO III - Preencher'!I53</f>
        <v>0</v>
      </c>
      <c r="I44" s="14">
        <f>'[1]TCE - ANEXO III - Preencher'!J53</f>
        <v>1141.78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4.16</v>
      </c>
      <c r="O44" s="15">
        <f>'[1]TCE - ANEXO III - Preencher'!P53</f>
        <v>0</v>
      </c>
      <c r="P44" s="16">
        <f t="shared" si="2"/>
        <v>4.16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110.51</v>
      </c>
      <c r="U44" s="15">
        <f>'[1]TCE - ANEXO III - Preencher'!V53</f>
        <v>0</v>
      </c>
      <c r="V44" s="16">
        <f t="shared" si="4"/>
        <v>110.51</v>
      </c>
      <c r="W44" s="17" t="str">
        <f>IF('[1]TCE - ANEXO III - Preencher'!X53="","",'[1]TCE - ANEXO III - Preencher'!X53)</f>
        <v>AUXILIO CHECHE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1256.45</v>
      </c>
    </row>
    <row r="45" spans="1:28" x14ac:dyDescent="0.2">
      <c r="A45" s="8">
        <f>IFERROR(VLOOKUP(B45,'[1]DADOS (OCULTAR)'!$Q$3:$S$133,3,0),"")</f>
        <v>9767633000528</v>
      </c>
      <c r="B45" s="9" t="str">
        <f>'[1]TCE - ANEXO III - Preencher'!C54</f>
        <v>UPA NOVA DESCOBERTA - C.G 008/2022</v>
      </c>
      <c r="C45" s="10"/>
      <c r="D45" s="11" t="str">
        <f>'[1]TCE - ANEXO III - Preencher'!E54</f>
        <v>DANIELLE MOREIRA BRASIL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223505</v>
      </c>
      <c r="G45" s="13">
        <f>IF('[1]TCE - ANEXO III - Preencher'!H54="","",'[1]TCE - ANEXO III - Preencher'!H54)</f>
        <v>44713</v>
      </c>
      <c r="H45" s="14">
        <f>'[1]TCE - ANEXO III - Preencher'!I54</f>
        <v>0</v>
      </c>
      <c r="I45" s="14">
        <f>'[1]TCE - ANEXO III - Preencher'!J54</f>
        <v>242.4</v>
      </c>
      <c r="J45" s="14">
        <f>'[1]TCE - ANEXO III - Preencher'!K54</f>
        <v>0</v>
      </c>
      <c r="K45" s="15">
        <f>'[1]TCE - ANEXO III - Preencher'!L54</f>
        <v>204.82</v>
      </c>
      <c r="L45" s="15">
        <f>'[1]TCE - ANEXO III - Preencher'!M54</f>
        <v>6.06</v>
      </c>
      <c r="M45" s="15">
        <f t="shared" si="1"/>
        <v>198.76</v>
      </c>
      <c r="N45" s="15">
        <f>'[1]TCE - ANEXO III - Preencher'!O54</f>
        <v>4.16</v>
      </c>
      <c r="O45" s="15">
        <f>'[1]TCE - ANEXO III - Preencher'!P54</f>
        <v>0</v>
      </c>
      <c r="P45" s="16">
        <f t="shared" si="2"/>
        <v>4.16</v>
      </c>
      <c r="Q45" s="15">
        <f>'[1]TCE - ANEXO III - Preencher'!R54</f>
        <v>328</v>
      </c>
      <c r="R45" s="15">
        <f>'[1]TCE - ANEXO III - Preencher'!S54</f>
        <v>123.36</v>
      </c>
      <c r="S45" s="16">
        <f t="shared" si="3"/>
        <v>204.64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649.96</v>
      </c>
    </row>
    <row r="46" spans="1:28" x14ac:dyDescent="0.2">
      <c r="A46" s="8">
        <f>IFERROR(VLOOKUP(B46,'[1]DADOS (OCULTAR)'!$Q$3:$S$133,3,0),"")</f>
        <v>9767633000528</v>
      </c>
      <c r="B46" s="9" t="str">
        <f>'[1]TCE - ANEXO III - Preencher'!C55</f>
        <v>UPA NOVA DESCOBERTA - C.G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>
        <f>'[1]TCE - ANEXO III - Preencher'!G55</f>
        <v>322205</v>
      </c>
      <c r="G46" s="13">
        <f>IF('[1]TCE - ANEXO III - Preencher'!H55="","",'[1]TCE - ANEXO III - Preencher'!H55)</f>
        <v>44713</v>
      </c>
      <c r="H46" s="14">
        <f>'[1]TCE - ANEXO III - Preencher'!I55</f>
        <v>0</v>
      </c>
      <c r="I46" s="14">
        <f>'[1]TCE - ANEXO III - Preencher'!J55</f>
        <v>162.69999999999999</v>
      </c>
      <c r="J46" s="14">
        <f>'[1]TCE - ANEXO III - Preencher'!K55</f>
        <v>0</v>
      </c>
      <c r="K46" s="15">
        <f>'[1]TCE - ANEXO III - Preencher'!L55</f>
        <v>204.82</v>
      </c>
      <c r="L46" s="15">
        <f>'[1]TCE - ANEXO III - Preencher'!M55</f>
        <v>6.06</v>
      </c>
      <c r="M46" s="15">
        <f t="shared" si="1"/>
        <v>198.76</v>
      </c>
      <c r="N46" s="15">
        <f>'[1]TCE - ANEXO III - Preencher'!O55</f>
        <v>4.16</v>
      </c>
      <c r="O46" s="15">
        <f>'[1]TCE - ANEXO III - Preencher'!P55</f>
        <v>0</v>
      </c>
      <c r="P46" s="16">
        <f t="shared" si="2"/>
        <v>4.16</v>
      </c>
      <c r="Q46" s="15">
        <f>'[1]TCE - ANEXO III - Preencher'!R55</f>
        <v>229</v>
      </c>
      <c r="R46" s="15">
        <f>'[1]TCE - ANEXO III - Preencher'!S55</f>
        <v>78.94</v>
      </c>
      <c r="S46" s="16">
        <f t="shared" si="3"/>
        <v>150.06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515.68000000000006</v>
      </c>
    </row>
    <row r="47" spans="1:28" x14ac:dyDescent="0.2">
      <c r="A47" s="8">
        <f>IFERROR(VLOOKUP(B47,'[1]DADOS (OCULTAR)'!$Q$3:$S$133,3,0),"")</f>
        <v>9767633000528</v>
      </c>
      <c r="B47" s="9" t="str">
        <f>'[1]TCE - ANEXO III - Preencher'!C56</f>
        <v>UPA NOVA DESCOBERTA - C.G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322205</v>
      </c>
      <c r="G47" s="13">
        <f>IF('[1]TCE - ANEXO III - Preencher'!H56="","",'[1]TCE - ANEXO III - Preencher'!H56)</f>
        <v>44713</v>
      </c>
      <c r="H47" s="14">
        <f>'[1]TCE - ANEXO III - Preencher'!I56</f>
        <v>0</v>
      </c>
      <c r="I47" s="14">
        <f>'[1]TCE - ANEXO III - Preencher'!J56</f>
        <v>132.78</v>
      </c>
      <c r="J47" s="14">
        <f>'[1]TCE - ANEXO III - Preencher'!K56</f>
        <v>0</v>
      </c>
      <c r="K47" s="15">
        <f>'[1]TCE - ANEXO III - Preencher'!L56</f>
        <v>204.82</v>
      </c>
      <c r="L47" s="15">
        <f>'[1]TCE - ANEXO III - Preencher'!M56</f>
        <v>6.06</v>
      </c>
      <c r="M47" s="15">
        <f t="shared" si="1"/>
        <v>198.76</v>
      </c>
      <c r="N47" s="15">
        <f>'[1]TCE - ANEXO III - Preencher'!O56</f>
        <v>4.16</v>
      </c>
      <c r="O47" s="15">
        <f>'[1]TCE - ANEXO III - Preencher'!P56</f>
        <v>0</v>
      </c>
      <c r="P47" s="16">
        <f t="shared" si="2"/>
        <v>4.16</v>
      </c>
      <c r="Q47" s="15">
        <f>'[1]TCE - ANEXO III - Preencher'!R56</f>
        <v>250.6</v>
      </c>
      <c r="R47" s="15">
        <f>'[1]TCE - ANEXO III - Preencher'!S56</f>
        <v>78.94</v>
      </c>
      <c r="S47" s="16">
        <f t="shared" si="3"/>
        <v>171.66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507.36</v>
      </c>
    </row>
    <row r="48" spans="1:28" x14ac:dyDescent="0.2">
      <c r="A48" s="8">
        <f>IFERROR(VLOOKUP(B48,'[1]DADOS (OCULTAR)'!$Q$3:$S$133,3,0),"")</f>
        <v>9767633000528</v>
      </c>
      <c r="B48" s="9" t="str">
        <f>'[1]TCE - ANEXO III - Preencher'!C57</f>
        <v>UPA NOVA DESCOBERTA - C.G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44713</v>
      </c>
      <c r="H48" s="14">
        <f>'[1]TCE - ANEXO III - Preencher'!I57</f>
        <v>0</v>
      </c>
      <c r="I48" s="14">
        <f>'[1]TCE - ANEXO III - Preencher'!J57</f>
        <v>183.17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4.16</v>
      </c>
      <c r="O48" s="15">
        <f>'[1]TCE - ANEXO III - Preencher'!P57</f>
        <v>0</v>
      </c>
      <c r="P48" s="16">
        <f t="shared" si="2"/>
        <v>4.16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187.32999999999998</v>
      </c>
    </row>
    <row r="49" spans="1:28" x14ac:dyDescent="0.2">
      <c r="A49" s="8">
        <f>IFERROR(VLOOKUP(B49,'[1]DADOS (OCULTAR)'!$Q$3:$S$133,3,0),"")</f>
        <v>9767633000528</v>
      </c>
      <c r="B49" s="9" t="str">
        <f>'[1]TCE - ANEXO III - Preencher'!C58</f>
        <v>UPA NOVA DESCOBERTA - C.G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44713</v>
      </c>
      <c r="H49" s="14">
        <f>'[1]TCE - ANEXO III - Preencher'!I58</f>
        <v>0</v>
      </c>
      <c r="I49" s="14">
        <f>'[1]TCE - ANEXO III - Preencher'!J58</f>
        <v>465.5</v>
      </c>
      <c r="J49" s="14">
        <f>'[1]TCE - ANEXO III - Preencher'!K58</f>
        <v>0</v>
      </c>
      <c r="K49" s="15">
        <f>'[1]TCE - ANEXO III - Preencher'!L58</f>
        <v>204.82</v>
      </c>
      <c r="L49" s="15">
        <f>'[1]TCE - ANEXO III - Preencher'!M58</f>
        <v>6.06</v>
      </c>
      <c r="M49" s="15">
        <f t="shared" si="1"/>
        <v>198.76</v>
      </c>
      <c r="N49" s="15">
        <f>'[1]TCE - ANEXO III - Preencher'!O58</f>
        <v>4.16</v>
      </c>
      <c r="O49" s="15">
        <f>'[1]TCE - ANEXO III - Preencher'!P58</f>
        <v>0</v>
      </c>
      <c r="P49" s="16">
        <f t="shared" si="2"/>
        <v>4.16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110.51</v>
      </c>
      <c r="U49" s="15">
        <f>'[1]TCE - ANEXO III - Preencher'!V58</f>
        <v>0</v>
      </c>
      <c r="V49" s="16">
        <f t="shared" si="4"/>
        <v>110.51</v>
      </c>
      <c r="W49" s="17" t="str">
        <f>IF('[1]TCE - ANEXO III - Preencher'!X58="","",'[1]TCE - ANEXO III - Preencher'!X58)</f>
        <v>AUXILIO CHECHE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778.93</v>
      </c>
    </row>
    <row r="50" spans="1:28" x14ac:dyDescent="0.2">
      <c r="A50" s="8">
        <f>IFERROR(VLOOKUP(B50,'[1]DADOS (OCULTAR)'!$Q$3:$S$133,3,0),"")</f>
        <v>9767633000528</v>
      </c>
      <c r="B50" s="9" t="str">
        <f>'[1]TCE - ANEXO III - Preencher'!C59</f>
        <v>UPA NOVA DESCOBERTA - C.G 008/2022</v>
      </c>
      <c r="C50" s="10"/>
      <c r="D50" s="11" t="str">
        <f>'[1]TCE - ANEXO III - Preencher'!E59</f>
        <v>DIRCILENE VENTURA DE MORAES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44713</v>
      </c>
      <c r="H50" s="14">
        <f>'[1]TCE - ANEXO III - Preencher'!I59</f>
        <v>0</v>
      </c>
      <c r="I50" s="14">
        <f>'[1]TCE - ANEXO III - Preencher'!J59</f>
        <v>442.77</v>
      </c>
      <c r="J50" s="14">
        <f>'[1]TCE - ANEXO III - Preencher'!K59</f>
        <v>0</v>
      </c>
      <c r="K50" s="15">
        <f>'[1]TCE - ANEXO III - Preencher'!L59</f>
        <v>204.82</v>
      </c>
      <c r="L50" s="15">
        <f>'[1]TCE - ANEXO III - Preencher'!M59</f>
        <v>6.06</v>
      </c>
      <c r="M50" s="15">
        <f t="shared" si="1"/>
        <v>198.76</v>
      </c>
      <c r="N50" s="15">
        <f>'[1]TCE - ANEXO III - Preencher'!O59</f>
        <v>4.16</v>
      </c>
      <c r="O50" s="15">
        <f>'[1]TCE - ANEXO III - Preencher'!P59</f>
        <v>0</v>
      </c>
      <c r="P50" s="16">
        <f t="shared" si="2"/>
        <v>4.16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645.68999999999994</v>
      </c>
    </row>
    <row r="51" spans="1:28" x14ac:dyDescent="0.2">
      <c r="A51" s="8">
        <f>IFERROR(VLOOKUP(B51,'[1]DADOS (OCULTAR)'!$Q$3:$S$133,3,0),"")</f>
        <v>9767633000528</v>
      </c>
      <c r="B51" s="9" t="str">
        <f>'[1]TCE - ANEXO III - Preencher'!C60</f>
        <v>UPA NOVA DESCOBERTA - C.G 008/2022</v>
      </c>
      <c r="C51" s="10"/>
      <c r="D51" s="11" t="str">
        <f>'[1]TCE - ANEXO III - Preencher'!E60</f>
        <v>DULCE NEUZA ROCHA   CRUZ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223208</v>
      </c>
      <c r="G51" s="13">
        <f>IF('[1]TCE - ANEXO III - Preencher'!H60="","",'[1]TCE - ANEXO III - Preencher'!H60)</f>
        <v>44713</v>
      </c>
      <c r="H51" s="14">
        <f>'[1]TCE - ANEXO III - Preencher'!I60</f>
        <v>0</v>
      </c>
      <c r="I51" s="14">
        <f>'[1]TCE - ANEXO III - Preencher'!J60</f>
        <v>481.38</v>
      </c>
      <c r="J51" s="14">
        <f>'[1]TCE - ANEXO III - Preencher'!K60</f>
        <v>0</v>
      </c>
      <c r="K51" s="15">
        <f>'[1]TCE - ANEXO III - Preencher'!L60</f>
        <v>204.82</v>
      </c>
      <c r="L51" s="15">
        <f>'[1]TCE - ANEXO III - Preencher'!M60</f>
        <v>6.06</v>
      </c>
      <c r="M51" s="15">
        <f t="shared" si="1"/>
        <v>198.76</v>
      </c>
      <c r="N51" s="15">
        <f>'[1]TCE - ANEXO III - Preencher'!O60</f>
        <v>4.16</v>
      </c>
      <c r="O51" s="15">
        <f>'[1]TCE - ANEXO III - Preencher'!P60</f>
        <v>0</v>
      </c>
      <c r="P51" s="16">
        <f t="shared" si="2"/>
        <v>4.16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684.3</v>
      </c>
    </row>
    <row r="52" spans="1:28" x14ac:dyDescent="0.2">
      <c r="A52" s="8">
        <f>IFERROR(VLOOKUP(B52,'[1]DADOS (OCULTAR)'!$Q$3:$S$133,3,0),"")</f>
        <v>9767633000528</v>
      </c>
      <c r="B52" s="9" t="str">
        <f>'[1]TCE - ANEXO III - Preencher'!C61</f>
        <v>UPA NOVA DESCOBERTA - C.G 008/2022</v>
      </c>
      <c r="C52" s="10"/>
      <c r="D52" s="11" t="str">
        <f>'[1]TCE - ANEXO III - Preencher'!E61</f>
        <v>EDSON JOSE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766420</v>
      </c>
      <c r="G52" s="13">
        <f>IF('[1]TCE - ANEXO III - Preencher'!H61="","",'[1]TCE - ANEXO III - Preencher'!H61)</f>
        <v>44713</v>
      </c>
      <c r="H52" s="14">
        <f>'[1]TCE - ANEXO III - Preencher'!I61</f>
        <v>0</v>
      </c>
      <c r="I52" s="14">
        <f>'[1]TCE - ANEXO III - Preencher'!J61</f>
        <v>200.14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4.16</v>
      </c>
      <c r="O52" s="15">
        <f>'[1]TCE - ANEXO III - Preencher'!P61</f>
        <v>0</v>
      </c>
      <c r="P52" s="16">
        <f t="shared" si="2"/>
        <v>4.16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204.29999999999998</v>
      </c>
    </row>
    <row r="53" spans="1:28" x14ac:dyDescent="0.2">
      <c r="A53" s="8">
        <f>IFERROR(VLOOKUP(B53,'[1]DADOS (OCULTAR)'!$Q$3:$S$133,3,0),"")</f>
        <v>9767633000528</v>
      </c>
      <c r="B53" s="9" t="str">
        <f>'[1]TCE - ANEXO III - Preencher'!C62</f>
        <v>UPA NOVA DESCOBERTA - C.G 008/2022</v>
      </c>
      <c r="C53" s="10"/>
      <c r="D53" s="11" t="str">
        <f>'[1]TCE - ANEXO III - Preencher'!E62</f>
        <v>EDSON LUIZ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322605</v>
      </c>
      <c r="G53" s="13">
        <f>IF('[1]TCE - ANEXO III - Preencher'!H62="","",'[1]TCE - ANEXO III - Preencher'!H62)</f>
        <v>44713</v>
      </c>
      <c r="H53" s="14">
        <f>'[1]TCE - ANEXO III - Preencher'!I62</f>
        <v>0</v>
      </c>
      <c r="I53" s="14">
        <f>'[1]TCE - ANEXO III - Preencher'!J62</f>
        <v>154.03</v>
      </c>
      <c r="J53" s="14">
        <f>'[1]TCE - ANEXO III - Preencher'!K62</f>
        <v>0</v>
      </c>
      <c r="K53" s="15">
        <f>'[1]TCE - ANEXO III - Preencher'!L62</f>
        <v>204.82</v>
      </c>
      <c r="L53" s="15">
        <f>'[1]TCE - ANEXO III - Preencher'!M62</f>
        <v>6.06</v>
      </c>
      <c r="M53" s="15">
        <f t="shared" si="1"/>
        <v>198.76</v>
      </c>
      <c r="N53" s="15">
        <f>'[1]TCE - ANEXO III - Preencher'!O62</f>
        <v>4.16</v>
      </c>
      <c r="O53" s="15">
        <f>'[1]TCE - ANEXO III - Preencher'!P62</f>
        <v>0</v>
      </c>
      <c r="P53" s="16">
        <f t="shared" si="2"/>
        <v>4.16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356.95</v>
      </c>
    </row>
    <row r="54" spans="1:28" x14ac:dyDescent="0.2">
      <c r="A54" s="8">
        <f>IFERROR(VLOOKUP(B54,'[1]DADOS (OCULTAR)'!$Q$3:$S$133,3,0),"")</f>
        <v>9767633000528</v>
      </c>
      <c r="B54" s="9" t="str">
        <f>'[1]TCE - ANEXO III - Preencher'!C63</f>
        <v>UPA NOVA DESCOBERTA - C.G 008/2022</v>
      </c>
      <c r="C54" s="10"/>
      <c r="D54" s="11" t="str">
        <f>'[1]TCE - ANEXO III - Preencher'!E63</f>
        <v>EDUARDA FERNANDES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422110</v>
      </c>
      <c r="G54" s="13">
        <f>IF('[1]TCE - ANEXO III - Preencher'!H63="","",'[1]TCE - ANEXO III - Preencher'!H63)</f>
        <v>44713</v>
      </c>
      <c r="H54" s="14">
        <f>'[1]TCE - ANEXO III - Preencher'!I63</f>
        <v>0</v>
      </c>
      <c r="I54" s="14">
        <f>'[1]TCE - ANEXO III - Preencher'!J63</f>
        <v>158.56</v>
      </c>
      <c r="J54" s="14">
        <f>'[1]TCE - ANEXO III - Preencher'!K63</f>
        <v>0</v>
      </c>
      <c r="K54" s="15">
        <f>'[1]TCE - ANEXO III - Preencher'!L63</f>
        <v>204.82</v>
      </c>
      <c r="L54" s="15">
        <f>'[1]TCE - ANEXO III - Preencher'!M63</f>
        <v>6.06</v>
      </c>
      <c r="M54" s="15">
        <f t="shared" si="1"/>
        <v>198.76</v>
      </c>
      <c r="N54" s="15">
        <f>'[1]TCE - ANEXO III - Preencher'!O63</f>
        <v>4.16</v>
      </c>
      <c r="O54" s="15">
        <f>'[1]TCE - ANEXO III - Preencher'!P63</f>
        <v>0</v>
      </c>
      <c r="P54" s="16">
        <f t="shared" si="2"/>
        <v>4.16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361.48</v>
      </c>
    </row>
    <row r="55" spans="1:28" x14ac:dyDescent="0.2">
      <c r="A55" s="8">
        <f>IFERROR(VLOOKUP(B55,'[1]DADOS (OCULTAR)'!$Q$3:$S$133,3,0),"")</f>
        <v>9767633000528</v>
      </c>
      <c r="B55" s="9" t="str">
        <f>'[1]TCE - ANEXO III - Preencher'!C64</f>
        <v>UPA NOVA DESCOBERTA - C.G 008/2022</v>
      </c>
      <c r="C55" s="10"/>
      <c r="D55" s="11" t="str">
        <f>'[1]TCE - ANEXO III - Preencher'!E64</f>
        <v>ELANE DE BARROS SANTOS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322205</v>
      </c>
      <c r="G55" s="13">
        <f>IF('[1]TCE - ANEXO III - Preencher'!H64="","",'[1]TCE - ANEXO III - Preencher'!H64)</f>
        <v>44713</v>
      </c>
      <c r="H55" s="14">
        <f>'[1]TCE - ANEXO III - Preencher'!I64</f>
        <v>0</v>
      </c>
      <c r="I55" s="14">
        <f>'[1]TCE - ANEXO III - Preencher'!J64</f>
        <v>165.67</v>
      </c>
      <c r="J55" s="14">
        <f>'[1]TCE - ANEXO III - Preencher'!K64</f>
        <v>0</v>
      </c>
      <c r="K55" s="15">
        <f>'[1]TCE - ANEXO III - Preencher'!L64</f>
        <v>204.82</v>
      </c>
      <c r="L55" s="15">
        <f>'[1]TCE - ANEXO III - Preencher'!M64</f>
        <v>6.06</v>
      </c>
      <c r="M55" s="15">
        <f t="shared" si="1"/>
        <v>198.76</v>
      </c>
      <c r="N55" s="15">
        <f>'[1]TCE - ANEXO III - Preencher'!O64</f>
        <v>4.16</v>
      </c>
      <c r="O55" s="15">
        <f>'[1]TCE - ANEXO III - Preencher'!P64</f>
        <v>0</v>
      </c>
      <c r="P55" s="16">
        <f t="shared" si="2"/>
        <v>4.16</v>
      </c>
      <c r="Q55" s="15">
        <f>'[1]TCE - ANEXO III - Preencher'!R64</f>
        <v>229.6</v>
      </c>
      <c r="R55" s="15">
        <f>'[1]TCE - ANEXO III - Preencher'!S64</f>
        <v>78.94</v>
      </c>
      <c r="S55" s="16">
        <f t="shared" si="3"/>
        <v>150.66</v>
      </c>
      <c r="T55" s="15">
        <f>'[1]TCE - ANEXO III - Preencher'!U64</f>
        <v>69.430000000000007</v>
      </c>
      <c r="U55" s="15">
        <f>'[1]TCE - ANEXO III - Preencher'!V64</f>
        <v>0</v>
      </c>
      <c r="V55" s="16">
        <f t="shared" si="4"/>
        <v>69.430000000000007</v>
      </c>
      <c r="W55" s="17" t="str">
        <f>IF('[1]TCE - ANEXO III - Preencher'!X64="","",'[1]TCE - ANEXO III - Preencher'!X64)</f>
        <v>AUXILIO CHECHE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588.68000000000006</v>
      </c>
    </row>
    <row r="56" spans="1:28" x14ac:dyDescent="0.2">
      <c r="A56" s="8">
        <f>IFERROR(VLOOKUP(B56,'[1]DADOS (OCULTAR)'!$Q$3:$S$133,3,0),"")</f>
        <v>9767633000528</v>
      </c>
      <c r="B56" s="9" t="str">
        <f>'[1]TCE - ANEXO III - Preencher'!C65</f>
        <v>UPA NOVA DESCOBERTA - C.G 008/2022</v>
      </c>
      <c r="C56" s="10"/>
      <c r="D56" s="11" t="str">
        <f>'[1]TCE - ANEXO III - Preencher'!E65</f>
        <v>ELIANE CARLA DE LIMA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322205</v>
      </c>
      <c r="G56" s="13">
        <f>IF('[1]TCE - ANEXO III - Preencher'!H65="","",'[1]TCE - ANEXO III - Preencher'!H65)</f>
        <v>44713</v>
      </c>
      <c r="H56" s="14">
        <f>'[1]TCE - ANEXO III - Preencher'!I65</f>
        <v>0</v>
      </c>
      <c r="I56" s="14">
        <f>'[1]TCE - ANEXO III - Preencher'!J65</f>
        <v>220.49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4.16</v>
      </c>
      <c r="O56" s="15">
        <f>'[1]TCE - ANEXO III - Preencher'!P65</f>
        <v>0</v>
      </c>
      <c r="P56" s="16">
        <f t="shared" si="2"/>
        <v>4.16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69.430000000000007</v>
      </c>
      <c r="U56" s="15">
        <f>'[1]TCE - ANEXO III - Preencher'!V65</f>
        <v>0</v>
      </c>
      <c r="V56" s="16">
        <f t="shared" si="4"/>
        <v>69.430000000000007</v>
      </c>
      <c r="W56" s="17" t="str">
        <f>IF('[1]TCE - ANEXO III - Preencher'!X65="","",'[1]TCE - ANEXO III - Preencher'!X65)</f>
        <v>AUXILIO CHECHE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294.08000000000004</v>
      </c>
    </row>
    <row r="57" spans="1:28" x14ac:dyDescent="0.2">
      <c r="A57" s="8">
        <f>IFERROR(VLOOKUP(B57,'[1]DADOS (OCULTAR)'!$Q$3:$S$133,3,0),"")</f>
        <v>9767633000528</v>
      </c>
      <c r="B57" s="9" t="str">
        <f>'[1]TCE - ANEXO III - Preencher'!C66</f>
        <v>UPA NOVA DESCOBERTA - C.G 008/2022</v>
      </c>
      <c r="C57" s="10"/>
      <c r="D57" s="11" t="str">
        <f>'[1]TCE - ANEXO III - Preencher'!E66</f>
        <v>ELIZANGELA IRIS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322205</v>
      </c>
      <c r="G57" s="13">
        <f>IF('[1]TCE - ANEXO III - Preencher'!H66="","",'[1]TCE - ANEXO III - Preencher'!H66)</f>
        <v>44713</v>
      </c>
      <c r="H57" s="14">
        <f>'[1]TCE - ANEXO III - Preencher'!I66</f>
        <v>0</v>
      </c>
      <c r="I57" s="14">
        <f>'[1]TCE - ANEXO III - Preencher'!J66</f>
        <v>135.16</v>
      </c>
      <c r="J57" s="14">
        <f>'[1]TCE - ANEXO III - Preencher'!K66</f>
        <v>0</v>
      </c>
      <c r="K57" s="15">
        <f>'[1]TCE - ANEXO III - Preencher'!L66</f>
        <v>204.82</v>
      </c>
      <c r="L57" s="15">
        <f>'[1]TCE - ANEXO III - Preencher'!M66</f>
        <v>6.06</v>
      </c>
      <c r="M57" s="15">
        <f t="shared" si="1"/>
        <v>198.76</v>
      </c>
      <c r="N57" s="15">
        <f>'[1]TCE - ANEXO III - Preencher'!O66</f>
        <v>4.16</v>
      </c>
      <c r="O57" s="15">
        <f>'[1]TCE - ANEXO III - Preencher'!P66</f>
        <v>0</v>
      </c>
      <c r="P57" s="16">
        <f t="shared" si="2"/>
        <v>4.16</v>
      </c>
      <c r="Q57" s="15">
        <f>'[1]TCE - ANEXO III - Preencher'!R66</f>
        <v>291</v>
      </c>
      <c r="R57" s="15">
        <f>'[1]TCE - ANEXO III - Preencher'!S66</f>
        <v>78.94</v>
      </c>
      <c r="S57" s="16">
        <f t="shared" si="3"/>
        <v>212.06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550.14</v>
      </c>
    </row>
    <row r="58" spans="1:28" x14ac:dyDescent="0.2">
      <c r="A58" s="8">
        <f>IFERROR(VLOOKUP(B58,'[1]DADOS (OCULTAR)'!$Q$3:$S$133,3,0),"")</f>
        <v>9767633000528</v>
      </c>
      <c r="B58" s="9" t="str">
        <f>'[1]TCE - ANEXO III - Preencher'!C67</f>
        <v>UPA NOVA DESCOBERTA - C.G 008/2022</v>
      </c>
      <c r="C58" s="10"/>
      <c r="D58" s="11" t="str">
        <f>'[1]TCE - ANEXO III - Preencher'!E67</f>
        <v>ELOIZA FERNANDA MACIEL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422110</v>
      </c>
      <c r="G58" s="13">
        <f>IF('[1]TCE - ANEXO III - Preencher'!H67="","",'[1]TCE - ANEXO III - Preencher'!H67)</f>
        <v>44713</v>
      </c>
      <c r="H58" s="14">
        <f>'[1]TCE - ANEXO III - Preencher'!I67</f>
        <v>0</v>
      </c>
      <c r="I58" s="14">
        <f>'[1]TCE - ANEXO III - Preencher'!J67</f>
        <v>135.77000000000001</v>
      </c>
      <c r="J58" s="14">
        <f>'[1]TCE - ANEXO III - Preencher'!K67</f>
        <v>0</v>
      </c>
      <c r="K58" s="15">
        <f>'[1]TCE - ANEXO III - Preencher'!L67</f>
        <v>204.82</v>
      </c>
      <c r="L58" s="15">
        <f>'[1]TCE - ANEXO III - Preencher'!M67</f>
        <v>6.06</v>
      </c>
      <c r="M58" s="15">
        <f t="shared" si="1"/>
        <v>198.76</v>
      </c>
      <c r="N58" s="15">
        <f>'[1]TCE - ANEXO III - Preencher'!O67</f>
        <v>4.16</v>
      </c>
      <c r="O58" s="15">
        <f>'[1]TCE - ANEXO III - Preencher'!P67</f>
        <v>0</v>
      </c>
      <c r="P58" s="16">
        <f t="shared" si="2"/>
        <v>4.16</v>
      </c>
      <c r="Q58" s="15">
        <f>'[1]TCE - ANEXO III - Preencher'!R67</f>
        <v>246</v>
      </c>
      <c r="R58" s="15">
        <f>'[1]TCE - ANEXO III - Preencher'!S67</f>
        <v>72.72</v>
      </c>
      <c r="S58" s="16">
        <f t="shared" si="3"/>
        <v>173.28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511.97</v>
      </c>
    </row>
    <row r="59" spans="1:28" x14ac:dyDescent="0.2">
      <c r="A59" s="8">
        <f>IFERROR(VLOOKUP(B59,'[1]DADOS (OCULTAR)'!$Q$3:$S$133,3,0),"")</f>
        <v>9767633000528</v>
      </c>
      <c r="B59" s="9" t="str">
        <f>'[1]TCE - ANEXO III - Preencher'!C68</f>
        <v>UPA NOVA DESCOBERTA - C.G 008/2022</v>
      </c>
      <c r="C59" s="10"/>
      <c r="D59" s="11" t="str">
        <f>'[1]TCE - ANEXO III - Preencher'!E68</f>
        <v>ELYANA CELIA FERREIRA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766420</v>
      </c>
      <c r="G59" s="13">
        <f>IF('[1]TCE - ANEXO III - Preencher'!H68="","",'[1]TCE - ANEXO III - Preencher'!H68)</f>
        <v>44713</v>
      </c>
      <c r="H59" s="14">
        <f>'[1]TCE - ANEXO III - Preencher'!I68</f>
        <v>0</v>
      </c>
      <c r="I59" s="14">
        <f>'[1]TCE - ANEXO III - Preencher'!J68</f>
        <v>135.75</v>
      </c>
      <c r="J59" s="14">
        <f>'[1]TCE - ANEXO III - Preencher'!K68</f>
        <v>0</v>
      </c>
      <c r="K59" s="15">
        <f>'[1]TCE - ANEXO III - Preencher'!L68</f>
        <v>204.82</v>
      </c>
      <c r="L59" s="15">
        <f>'[1]TCE - ANEXO III - Preencher'!M68</f>
        <v>6.06</v>
      </c>
      <c r="M59" s="15">
        <f t="shared" si="1"/>
        <v>198.76</v>
      </c>
      <c r="N59" s="15">
        <f>'[1]TCE - ANEXO III - Preencher'!O68</f>
        <v>4.16</v>
      </c>
      <c r="O59" s="15">
        <f>'[1]TCE - ANEXO III - Preencher'!P68</f>
        <v>0</v>
      </c>
      <c r="P59" s="16">
        <f t="shared" si="2"/>
        <v>4.16</v>
      </c>
      <c r="Q59" s="15">
        <f>'[1]TCE - ANEXO III - Preencher'!R68</f>
        <v>147.6</v>
      </c>
      <c r="R59" s="15">
        <f>'[1]TCE - ANEXO III - Preencher'!S68</f>
        <v>72.72</v>
      </c>
      <c r="S59" s="16">
        <f t="shared" si="3"/>
        <v>74.88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413.55</v>
      </c>
    </row>
    <row r="60" spans="1:28" x14ac:dyDescent="0.2">
      <c r="A60" s="8">
        <f>IFERROR(VLOOKUP(B60,'[1]DADOS (OCULTAR)'!$Q$3:$S$133,3,0),"")</f>
        <v>9767633000528</v>
      </c>
      <c r="B60" s="9" t="str">
        <f>'[1]TCE - ANEXO III - Preencher'!C69</f>
        <v>UPA NOVA DESCOBERTA - C.G 008/2022</v>
      </c>
      <c r="C60" s="10"/>
      <c r="D60" s="11" t="str">
        <f>'[1]TCE - ANEXO III - Preencher'!E69</f>
        <v>EMILIA FRANCISCA DA SILVA RAMOS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44713</v>
      </c>
      <c r="H60" s="14">
        <f>'[1]TCE - ANEXO III - Preencher'!I69</f>
        <v>0</v>
      </c>
      <c r="I60" s="14">
        <f>'[1]TCE - ANEXO III - Preencher'!J69</f>
        <v>159.34</v>
      </c>
      <c r="J60" s="14">
        <f>'[1]TCE - ANEXO III - Preencher'!K69</f>
        <v>0</v>
      </c>
      <c r="K60" s="15">
        <f>'[1]TCE - ANEXO III - Preencher'!L69</f>
        <v>204.82</v>
      </c>
      <c r="L60" s="15">
        <f>'[1]TCE - ANEXO III - Preencher'!M69</f>
        <v>6.06</v>
      </c>
      <c r="M60" s="15">
        <f t="shared" si="1"/>
        <v>198.76</v>
      </c>
      <c r="N60" s="15">
        <f>'[1]TCE - ANEXO III - Preencher'!O69</f>
        <v>4.16</v>
      </c>
      <c r="O60" s="15">
        <f>'[1]TCE - ANEXO III - Preencher'!P69</f>
        <v>0</v>
      </c>
      <c r="P60" s="16">
        <f t="shared" si="2"/>
        <v>4.16</v>
      </c>
      <c r="Q60" s="15">
        <f>'[1]TCE - ANEXO III - Preencher'!R69</f>
        <v>171.59</v>
      </c>
      <c r="R60" s="15">
        <f>'[1]TCE - ANEXO III - Preencher'!S69</f>
        <v>78.94</v>
      </c>
      <c r="S60" s="16">
        <f t="shared" si="3"/>
        <v>92.65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454.91000000000008</v>
      </c>
    </row>
    <row r="61" spans="1:28" x14ac:dyDescent="0.2">
      <c r="A61" s="8">
        <f>IFERROR(VLOOKUP(B61,'[1]DADOS (OCULTAR)'!$Q$3:$S$133,3,0),"")</f>
        <v>9767633000528</v>
      </c>
      <c r="B61" s="9" t="str">
        <f>'[1]TCE - ANEXO III - Preencher'!C70</f>
        <v>UPA NOVA DESCOBERTA - C.G 008/2022</v>
      </c>
      <c r="C61" s="10"/>
      <c r="D61" s="11" t="str">
        <f>'[1]TCE - ANEXO III - Preencher'!E70</f>
        <v xml:space="preserve">ENIO VERAS FILHO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225125</v>
      </c>
      <c r="G61" s="13">
        <f>IF('[1]TCE - ANEXO III - Preencher'!H70="","",'[1]TCE - ANEXO III - Preencher'!H70)</f>
        <v>44713</v>
      </c>
      <c r="H61" s="14">
        <f>'[1]TCE - ANEXO III - Preencher'!I70</f>
        <v>0</v>
      </c>
      <c r="I61" s="14">
        <f>'[1]TCE - ANEXO III - Preencher'!J70</f>
        <v>806.91</v>
      </c>
      <c r="J61" s="14">
        <f>'[1]TCE - ANEXO III - Preencher'!K70</f>
        <v>0</v>
      </c>
      <c r="K61" s="15">
        <f>'[1]TCE - ANEXO III - Preencher'!L70</f>
        <v>204.82</v>
      </c>
      <c r="L61" s="15">
        <f>'[1]TCE - ANEXO III - Preencher'!M70</f>
        <v>6.06</v>
      </c>
      <c r="M61" s="15">
        <f t="shared" si="1"/>
        <v>198.76</v>
      </c>
      <c r="N61" s="15">
        <f>'[1]TCE - ANEXO III - Preencher'!O70</f>
        <v>4.16</v>
      </c>
      <c r="O61" s="15">
        <f>'[1]TCE - ANEXO III - Preencher'!P70</f>
        <v>0</v>
      </c>
      <c r="P61" s="16">
        <f t="shared" si="2"/>
        <v>4.16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1009.8299999999999</v>
      </c>
    </row>
    <row r="62" spans="1:28" x14ac:dyDescent="0.2">
      <c r="A62" s="8">
        <f>IFERROR(VLOOKUP(B62,'[1]DADOS (OCULTAR)'!$Q$3:$S$133,3,0),"")</f>
        <v>9767633000528</v>
      </c>
      <c r="B62" s="9" t="str">
        <f>'[1]TCE - ANEXO III - Preencher'!C71</f>
        <v>UPA NOVA DESCOBERTA - C.G 008/2022</v>
      </c>
      <c r="C62" s="10"/>
      <c r="D62" s="11" t="str">
        <f>'[1]TCE - ANEXO III - Preencher'!E71</f>
        <v>ERALDA CRISTINA DE LIMA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322205</v>
      </c>
      <c r="G62" s="13">
        <f>IF('[1]TCE - ANEXO III - Preencher'!H71="","",'[1]TCE - ANEXO III - Preencher'!H71)</f>
        <v>44713</v>
      </c>
      <c r="H62" s="14">
        <f>'[1]TCE - ANEXO III - Preencher'!I71</f>
        <v>0</v>
      </c>
      <c r="I62" s="14">
        <f>'[1]TCE - ANEXO III - Preencher'!J71</f>
        <v>190.18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4.16</v>
      </c>
      <c r="O62" s="15">
        <f>'[1]TCE - ANEXO III - Preencher'!P71</f>
        <v>0</v>
      </c>
      <c r="P62" s="16">
        <f t="shared" si="2"/>
        <v>4.16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194.34</v>
      </c>
    </row>
    <row r="63" spans="1:28" x14ac:dyDescent="0.2">
      <c r="A63" s="8">
        <f>IFERROR(VLOOKUP(B63,'[1]DADOS (OCULTAR)'!$Q$3:$S$133,3,0),"")</f>
        <v>9767633000528</v>
      </c>
      <c r="B63" s="9" t="str">
        <f>'[1]TCE - ANEXO III - Preencher'!C72</f>
        <v>UPA NOVA DESCOBERTA - C.G 008/2022</v>
      </c>
      <c r="C63" s="10"/>
      <c r="D63" s="11" t="str">
        <f>'[1]TCE - ANEXO III - Preencher'!E72</f>
        <v>ERIKA RAQUELI DE MORAIS BEZERRA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324115</v>
      </c>
      <c r="G63" s="13">
        <f>IF('[1]TCE - ANEXO III - Preencher'!H72="","",'[1]TCE - ANEXO III - Preencher'!H72)</f>
        <v>44713</v>
      </c>
      <c r="H63" s="14">
        <f>'[1]TCE - ANEXO III - Preencher'!I72</f>
        <v>0</v>
      </c>
      <c r="I63" s="14">
        <f>'[1]TCE - ANEXO III - Preencher'!J72</f>
        <v>323.27999999999997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4.16</v>
      </c>
      <c r="O63" s="15">
        <f>'[1]TCE - ANEXO III - Preencher'!P72</f>
        <v>0</v>
      </c>
      <c r="P63" s="16">
        <f t="shared" si="2"/>
        <v>4.16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327.44</v>
      </c>
    </row>
    <row r="64" spans="1:28" x14ac:dyDescent="0.2">
      <c r="A64" s="8">
        <f>IFERROR(VLOOKUP(B64,'[1]DADOS (OCULTAR)'!$Q$3:$S$133,3,0),"")</f>
        <v>9767633000528</v>
      </c>
      <c r="B64" s="9" t="str">
        <f>'[1]TCE - ANEXO III - Preencher'!C73</f>
        <v>UPA NOVA DESCOBERTA - C.G 008/2022</v>
      </c>
      <c r="C64" s="10"/>
      <c r="D64" s="11" t="str">
        <f>'[1]TCE - ANEXO III - Preencher'!E73</f>
        <v>ESEQUIEL BEZERRA DE OLIVEIRA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322205</v>
      </c>
      <c r="G64" s="13">
        <f>IF('[1]TCE - ANEXO III - Preencher'!H73="","",'[1]TCE - ANEXO III - Preencher'!H73)</f>
        <v>44713</v>
      </c>
      <c r="H64" s="14">
        <f>'[1]TCE - ANEXO III - Preencher'!I73</f>
        <v>0</v>
      </c>
      <c r="I64" s="14">
        <f>'[1]TCE - ANEXO III - Preencher'!J73</f>
        <v>132.78</v>
      </c>
      <c r="J64" s="14">
        <f>'[1]TCE - ANEXO III - Preencher'!K73</f>
        <v>0</v>
      </c>
      <c r="K64" s="15">
        <f>'[1]TCE - ANEXO III - Preencher'!L73</f>
        <v>204.82</v>
      </c>
      <c r="L64" s="15">
        <f>'[1]TCE - ANEXO III - Preencher'!M73</f>
        <v>6.06</v>
      </c>
      <c r="M64" s="15">
        <f t="shared" si="1"/>
        <v>198.76</v>
      </c>
      <c r="N64" s="15">
        <f>'[1]TCE - ANEXO III - Preencher'!O73</f>
        <v>4.16</v>
      </c>
      <c r="O64" s="15">
        <f>'[1]TCE - ANEXO III - Preencher'!P73</f>
        <v>0</v>
      </c>
      <c r="P64" s="16">
        <f t="shared" si="2"/>
        <v>4.16</v>
      </c>
      <c r="Q64" s="15">
        <f>'[1]TCE - ANEXO III - Preencher'!R73</f>
        <v>246</v>
      </c>
      <c r="R64" s="15">
        <f>'[1]TCE - ANEXO III - Preencher'!S73</f>
        <v>78.94</v>
      </c>
      <c r="S64" s="16">
        <f t="shared" si="3"/>
        <v>167.06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502.76</v>
      </c>
    </row>
    <row r="65" spans="1:28" x14ac:dyDescent="0.2">
      <c r="A65" s="8">
        <f>IFERROR(VLOOKUP(B65,'[1]DADOS (OCULTAR)'!$Q$3:$S$133,3,0),"")</f>
        <v>9767633000528</v>
      </c>
      <c r="B65" s="9" t="str">
        <f>'[1]TCE - ANEXO III - Preencher'!C74</f>
        <v>UPA NOVA DESCOBERTA - C.G 008/2022</v>
      </c>
      <c r="C65" s="10"/>
      <c r="D65" s="11" t="str">
        <f>'[1]TCE - ANEXO III - Preencher'!E74</f>
        <v>ESTER ANGELINA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766420</v>
      </c>
      <c r="G65" s="13">
        <f>IF('[1]TCE - ANEXO III - Preencher'!H74="","",'[1]TCE - ANEXO III - Preencher'!H74)</f>
        <v>44713</v>
      </c>
      <c r="H65" s="14">
        <f>'[1]TCE - ANEXO III - Preencher'!I74</f>
        <v>0</v>
      </c>
      <c r="I65" s="14">
        <f>'[1]TCE - ANEXO III - Preencher'!J74</f>
        <v>171.61</v>
      </c>
      <c r="J65" s="14">
        <f>'[1]TCE - ANEXO III - Preencher'!K74</f>
        <v>0</v>
      </c>
      <c r="K65" s="15">
        <f>'[1]TCE - ANEXO III - Preencher'!L74</f>
        <v>204.82</v>
      </c>
      <c r="L65" s="15">
        <f>'[1]TCE - ANEXO III - Preencher'!M74</f>
        <v>6.06</v>
      </c>
      <c r="M65" s="15">
        <f t="shared" si="1"/>
        <v>198.76</v>
      </c>
      <c r="N65" s="15">
        <f>'[1]TCE - ANEXO III - Preencher'!O74</f>
        <v>4.16</v>
      </c>
      <c r="O65" s="15">
        <f>'[1]TCE - ANEXO III - Preencher'!P74</f>
        <v>0</v>
      </c>
      <c r="P65" s="16">
        <f t="shared" si="2"/>
        <v>4.16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374.53000000000003</v>
      </c>
    </row>
    <row r="66" spans="1:28" x14ac:dyDescent="0.2">
      <c r="A66" s="8">
        <f>IFERROR(VLOOKUP(B66,'[1]DADOS (OCULTAR)'!$Q$3:$S$133,3,0),"")</f>
        <v>9767633000528</v>
      </c>
      <c r="B66" s="9" t="str">
        <f>'[1]TCE - ANEXO III - Preencher'!C75</f>
        <v>UPA NOVA DESCOBERTA - C.G 008/2022</v>
      </c>
      <c r="C66" s="10"/>
      <c r="D66" s="11" t="str">
        <f>'[1]TCE - ANEXO III - Preencher'!E75</f>
        <v>EVALDO FRANCA DE FARIAS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322205</v>
      </c>
      <c r="G66" s="13">
        <f>IF('[1]TCE - ANEXO III - Preencher'!H75="","",'[1]TCE - ANEXO III - Preencher'!H75)</f>
        <v>44713</v>
      </c>
      <c r="H66" s="14">
        <f>'[1]TCE - ANEXO III - Preencher'!I75</f>
        <v>0</v>
      </c>
      <c r="I66" s="14">
        <f>'[1]TCE - ANEXO III - Preencher'!J75</f>
        <v>149.58000000000001</v>
      </c>
      <c r="J66" s="14">
        <f>'[1]TCE - ANEXO III - Preencher'!K75</f>
        <v>0</v>
      </c>
      <c r="K66" s="15">
        <f>'[1]TCE - ANEXO III - Preencher'!L75</f>
        <v>204.82</v>
      </c>
      <c r="L66" s="15">
        <f>'[1]TCE - ANEXO III - Preencher'!M75</f>
        <v>6.06</v>
      </c>
      <c r="M66" s="15">
        <f t="shared" si="1"/>
        <v>198.76</v>
      </c>
      <c r="N66" s="15">
        <f>'[1]TCE - ANEXO III - Preencher'!O75</f>
        <v>4.16</v>
      </c>
      <c r="O66" s="15">
        <f>'[1]TCE - ANEXO III - Preencher'!P75</f>
        <v>0</v>
      </c>
      <c r="P66" s="16">
        <f t="shared" si="2"/>
        <v>4.16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352.50000000000006</v>
      </c>
    </row>
    <row r="67" spans="1:28" x14ac:dyDescent="0.2">
      <c r="A67" s="8">
        <f>IFERROR(VLOOKUP(B67,'[1]DADOS (OCULTAR)'!$Q$3:$S$133,3,0),"")</f>
        <v>9767633000528</v>
      </c>
      <c r="B67" s="9" t="str">
        <f>'[1]TCE - ANEXO III - Preencher'!C76</f>
        <v>UPA NOVA DESCOBERTA - C.G 008/2022</v>
      </c>
      <c r="C67" s="10"/>
      <c r="D67" s="11" t="str">
        <f>'[1]TCE - ANEXO III - Preencher'!E76</f>
        <v>FABIANA FERREIRA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322205</v>
      </c>
      <c r="G67" s="13">
        <f>IF('[1]TCE - ANEXO III - Preencher'!H76="","",'[1]TCE - ANEXO III - Preencher'!H76)</f>
        <v>44713</v>
      </c>
      <c r="H67" s="14">
        <f>'[1]TCE - ANEXO III - Preencher'!I76</f>
        <v>0</v>
      </c>
      <c r="I67" s="14">
        <f>'[1]TCE - ANEXO III - Preencher'!J76</f>
        <v>159.35</v>
      </c>
      <c r="J67" s="14">
        <f>'[1]TCE - ANEXO III - Preencher'!K76</f>
        <v>0</v>
      </c>
      <c r="K67" s="15">
        <f>'[1]TCE - ANEXO III - Preencher'!L76</f>
        <v>204.82</v>
      </c>
      <c r="L67" s="15">
        <f>'[1]TCE - ANEXO III - Preencher'!M76</f>
        <v>6.06</v>
      </c>
      <c r="M67" s="15">
        <f t="shared" si="1"/>
        <v>198.76</v>
      </c>
      <c r="N67" s="15">
        <f>'[1]TCE - ANEXO III - Preencher'!O76</f>
        <v>4.16</v>
      </c>
      <c r="O67" s="15">
        <f>'[1]TCE - ANEXO III - Preencher'!P76</f>
        <v>0</v>
      </c>
      <c r="P67" s="16">
        <f t="shared" si="2"/>
        <v>4.16</v>
      </c>
      <c r="Q67" s="15">
        <f>'[1]TCE - ANEXO III - Preencher'!R76</f>
        <v>229.6</v>
      </c>
      <c r="R67" s="15">
        <f>'[1]TCE - ANEXO III - Preencher'!S76</f>
        <v>78.94</v>
      </c>
      <c r="S67" s="16">
        <f t="shared" si="3"/>
        <v>150.66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512.93000000000006</v>
      </c>
    </row>
    <row r="68" spans="1:28" x14ac:dyDescent="0.2">
      <c r="A68" s="8">
        <f>IFERROR(VLOOKUP(B68,'[1]DADOS (OCULTAR)'!$Q$3:$S$133,3,0),"")</f>
        <v>9767633000528</v>
      </c>
      <c r="B68" s="9" t="str">
        <f>'[1]TCE - ANEXO III - Preencher'!C77</f>
        <v>UPA NOVA DESCOBERTA - C.G 008/2022</v>
      </c>
      <c r="C68" s="10"/>
      <c r="D68" s="11" t="str">
        <f>'[1]TCE - ANEXO III - Preencher'!E77</f>
        <v>FABIANA KELLY DA SILVA ALBUQUERQUE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44713</v>
      </c>
      <c r="H68" s="14">
        <f>'[1]TCE - ANEXO III - Preencher'!I77</f>
        <v>0</v>
      </c>
      <c r="I68" s="14">
        <f>'[1]TCE - ANEXO III - Preencher'!J77</f>
        <v>165.67</v>
      </c>
      <c r="J68" s="14">
        <f>'[1]TCE - ANEXO III - Preencher'!K77</f>
        <v>0</v>
      </c>
      <c r="K68" s="15">
        <f>'[1]TCE - ANEXO III - Preencher'!L77</f>
        <v>204.82</v>
      </c>
      <c r="L68" s="15">
        <f>'[1]TCE - ANEXO III - Preencher'!M77</f>
        <v>6.06</v>
      </c>
      <c r="M68" s="15">
        <f t="shared" ref="M68:M131" si="7">K68-L68</f>
        <v>198.76</v>
      </c>
      <c r="N68" s="15">
        <f>'[1]TCE - ANEXO III - Preencher'!O77</f>
        <v>4.16</v>
      </c>
      <c r="O68" s="15">
        <f>'[1]TCE - ANEXO III - Preencher'!P77</f>
        <v>0</v>
      </c>
      <c r="P68" s="16">
        <f t="shared" ref="P68:P131" si="8">N68-O68</f>
        <v>4.16</v>
      </c>
      <c r="Q68" s="15">
        <f>'[1]TCE - ANEXO III - Preencher'!R77</f>
        <v>229.6</v>
      </c>
      <c r="R68" s="15">
        <f>'[1]TCE - ANEXO III - Preencher'!S77</f>
        <v>78.94</v>
      </c>
      <c r="S68" s="16">
        <f t="shared" ref="S68:S131" si="9">Q68-R68</f>
        <v>150.66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519.25</v>
      </c>
    </row>
    <row r="69" spans="1:28" x14ac:dyDescent="0.2">
      <c r="A69" s="8">
        <f>IFERROR(VLOOKUP(B69,'[1]DADOS (OCULTAR)'!$Q$3:$S$133,3,0),"")</f>
        <v>9767633000528</v>
      </c>
      <c r="B69" s="9" t="str">
        <f>'[1]TCE - ANEXO III - Preencher'!C78</f>
        <v>UPA NOVA DESCOBERTA - C.G 008/2022</v>
      </c>
      <c r="C69" s="10"/>
      <c r="D69" s="11" t="str">
        <f>'[1]TCE - ANEXO III - Preencher'!E78</f>
        <v>FERNANDA VARJAL MEDICIS DILETIERI</v>
      </c>
      <c r="E69" s="9" t="str">
        <f>IF('[1]TCE - ANEXO III - Preencher'!F78="4 - Assistência Odontológica","2 - Outros Profissionais da Saúde",'[1]TCE - ANEXO III - Preencher'!F78)</f>
        <v>1 - Médico</v>
      </c>
      <c r="F69" s="12">
        <f>'[1]TCE - ANEXO III - Preencher'!G78</f>
        <v>225124</v>
      </c>
      <c r="G69" s="13">
        <f>IF('[1]TCE - ANEXO III - Preencher'!H78="","",'[1]TCE - ANEXO III - Preencher'!H78)</f>
        <v>44713</v>
      </c>
      <c r="H69" s="14">
        <f>'[1]TCE - ANEXO III - Preencher'!I78</f>
        <v>0</v>
      </c>
      <c r="I69" s="14">
        <f>'[1]TCE - ANEXO III - Preencher'!J78</f>
        <v>962.68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4.16</v>
      </c>
      <c r="O69" s="15">
        <f>'[1]TCE - ANEXO III - Preencher'!P78</f>
        <v>0</v>
      </c>
      <c r="P69" s="16">
        <f t="shared" si="8"/>
        <v>4.16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966.83999999999992</v>
      </c>
    </row>
    <row r="70" spans="1:28" x14ac:dyDescent="0.2">
      <c r="A70" s="8">
        <f>IFERROR(VLOOKUP(B70,'[1]DADOS (OCULTAR)'!$Q$3:$S$133,3,0),"")</f>
        <v>9767633000528</v>
      </c>
      <c r="B70" s="9" t="str">
        <f>'[1]TCE - ANEXO III - Preencher'!C79</f>
        <v>UPA NOVA DESCOBERTA - C.G 008/2022</v>
      </c>
      <c r="C70" s="10"/>
      <c r="D70" s="11" t="str">
        <f>'[1]TCE - ANEXO III - Preencher'!E79</f>
        <v>FRANCISCO LIMEIRA DOS SANTOS NETO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225270</v>
      </c>
      <c r="G70" s="13">
        <f>IF('[1]TCE - ANEXO III - Preencher'!H79="","",'[1]TCE - ANEXO III - Preencher'!H79)</f>
        <v>44713</v>
      </c>
      <c r="H70" s="14">
        <f>'[1]TCE - ANEXO III - Preencher'!I79</f>
        <v>0</v>
      </c>
      <c r="I70" s="14">
        <f>'[1]TCE - ANEXO III - Preencher'!J79</f>
        <v>830.44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4.16</v>
      </c>
      <c r="O70" s="15">
        <f>'[1]TCE - ANEXO III - Preencher'!P79</f>
        <v>0</v>
      </c>
      <c r="P70" s="16">
        <f t="shared" si="8"/>
        <v>4.16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834.6</v>
      </c>
    </row>
    <row r="71" spans="1:28" x14ac:dyDescent="0.2">
      <c r="A71" s="8">
        <f>IFERROR(VLOOKUP(B71,'[1]DADOS (OCULTAR)'!$Q$3:$S$133,3,0),"")</f>
        <v>9767633000528</v>
      </c>
      <c r="B71" s="9" t="str">
        <f>'[1]TCE - ANEXO III - Preencher'!C80</f>
        <v>UPA NOVA DESCOBERTA - C.G 008/2022</v>
      </c>
      <c r="C71" s="10"/>
      <c r="D71" s="11" t="str">
        <f>'[1]TCE - ANEXO III - Preencher'!E80</f>
        <v>FRANKESLENE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44713</v>
      </c>
      <c r="H71" s="14">
        <f>'[1]TCE - ANEXO III - Preencher'!I80</f>
        <v>0</v>
      </c>
      <c r="I71" s="14">
        <f>'[1]TCE - ANEXO III - Preencher'!J80</f>
        <v>132.79</v>
      </c>
      <c r="J71" s="14">
        <f>'[1]TCE - ANEXO III - Preencher'!K80</f>
        <v>0</v>
      </c>
      <c r="K71" s="15">
        <f>'[1]TCE - ANEXO III - Preencher'!L80</f>
        <v>204.82</v>
      </c>
      <c r="L71" s="15">
        <f>'[1]TCE - ANEXO III - Preencher'!M80</f>
        <v>6.06</v>
      </c>
      <c r="M71" s="15">
        <f t="shared" si="7"/>
        <v>198.76</v>
      </c>
      <c r="N71" s="15">
        <f>'[1]TCE - ANEXO III - Preencher'!O80</f>
        <v>4.16</v>
      </c>
      <c r="O71" s="15">
        <f>'[1]TCE - ANEXO III - Preencher'!P80</f>
        <v>0</v>
      </c>
      <c r="P71" s="16">
        <f t="shared" si="8"/>
        <v>4.16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335.71</v>
      </c>
    </row>
    <row r="72" spans="1:28" x14ac:dyDescent="0.2">
      <c r="A72" s="8">
        <f>IFERROR(VLOOKUP(B72,'[1]DADOS (OCULTAR)'!$Q$3:$S$133,3,0),"")</f>
        <v>9767633000528</v>
      </c>
      <c r="B72" s="9" t="str">
        <f>'[1]TCE - ANEXO III - Preencher'!C81</f>
        <v>UPA NOVA DESCOBERTA - C.G 008/2022</v>
      </c>
      <c r="C72" s="10"/>
      <c r="D72" s="11" t="str">
        <f>'[1]TCE - ANEXO III - Preencher'!E81</f>
        <v>GABRIELA BELO REGO BARROS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223505</v>
      </c>
      <c r="G72" s="13">
        <f>IF('[1]TCE - ANEXO III - Preencher'!H81="","",'[1]TCE - ANEXO III - Preencher'!H81)</f>
        <v>44713</v>
      </c>
      <c r="H72" s="14">
        <f>'[1]TCE - ANEXO III - Preencher'!I81</f>
        <v>0</v>
      </c>
      <c r="I72" s="14">
        <f>'[1]TCE - ANEXO III - Preencher'!J81</f>
        <v>373.36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4.16</v>
      </c>
      <c r="O72" s="15">
        <f>'[1]TCE - ANEXO III - Preencher'!P81</f>
        <v>0</v>
      </c>
      <c r="P72" s="16">
        <f t="shared" si="8"/>
        <v>4.16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377.52000000000004</v>
      </c>
    </row>
    <row r="73" spans="1:28" x14ac:dyDescent="0.2">
      <c r="A73" s="8">
        <f>IFERROR(VLOOKUP(B73,'[1]DADOS (OCULTAR)'!$Q$3:$S$133,3,0),"")</f>
        <v>9767633000528</v>
      </c>
      <c r="B73" s="9" t="str">
        <f>'[1]TCE - ANEXO III - Preencher'!C82</f>
        <v>UPA NOVA DESCOBERTA - C.G 008/2022</v>
      </c>
      <c r="C73" s="10"/>
      <c r="D73" s="11" t="str">
        <f>'[1]TCE - ANEXO III - Preencher'!E82</f>
        <v>GABRIELA CAMELO OLIVEIRA</v>
      </c>
      <c r="E73" s="9" t="str">
        <f>IF('[1]TCE - ANEXO III - Preencher'!F82="4 - Assistência Odontológica","2 - Outros Profissionais da Saúde",'[1]TCE - ANEXO III - Preencher'!F82)</f>
        <v>1 - Médico</v>
      </c>
      <c r="F73" s="12">
        <f>'[1]TCE - ANEXO III - Preencher'!G82</f>
        <v>225124</v>
      </c>
      <c r="G73" s="13">
        <f>IF('[1]TCE - ANEXO III - Preencher'!H82="","",'[1]TCE - ANEXO III - Preencher'!H82)</f>
        <v>44713</v>
      </c>
      <c r="H73" s="14">
        <f>'[1]TCE - ANEXO III - Preencher'!I82</f>
        <v>0</v>
      </c>
      <c r="I73" s="14">
        <f>'[1]TCE - ANEXO III - Preencher'!J82</f>
        <v>694.07</v>
      </c>
      <c r="J73" s="14">
        <f>'[1]TCE - ANEXO III - Preencher'!K82</f>
        <v>0</v>
      </c>
      <c r="K73" s="15">
        <f>'[1]TCE - ANEXO III - Preencher'!L82</f>
        <v>204.82</v>
      </c>
      <c r="L73" s="15">
        <f>'[1]TCE - ANEXO III - Preencher'!M82</f>
        <v>6.06</v>
      </c>
      <c r="M73" s="15">
        <f t="shared" si="7"/>
        <v>198.76</v>
      </c>
      <c r="N73" s="15">
        <f>'[1]TCE - ANEXO III - Preencher'!O82</f>
        <v>4.16</v>
      </c>
      <c r="O73" s="15">
        <f>'[1]TCE - ANEXO III - Preencher'!P82</f>
        <v>0</v>
      </c>
      <c r="P73" s="16">
        <f t="shared" si="8"/>
        <v>4.16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896.99</v>
      </c>
    </row>
    <row r="74" spans="1:28" x14ac:dyDescent="0.2">
      <c r="A74" s="8">
        <f>IFERROR(VLOOKUP(B74,'[1]DADOS (OCULTAR)'!$Q$3:$S$133,3,0),"")</f>
        <v>9767633000528</v>
      </c>
      <c r="B74" s="9" t="str">
        <f>'[1]TCE - ANEXO III - Preencher'!C83</f>
        <v>UPA NOVA DESCOBERTA - C.G 008/2022</v>
      </c>
      <c r="C74" s="10"/>
      <c r="D74" s="11" t="str">
        <f>'[1]TCE - ANEXO III - Preencher'!E83</f>
        <v>GEIZA CRISTINA DA SILVA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322205</v>
      </c>
      <c r="G74" s="13">
        <f>IF('[1]TCE - ANEXO III - Preencher'!H83="","",'[1]TCE - ANEXO III - Preencher'!H83)</f>
        <v>44713</v>
      </c>
      <c r="H74" s="14">
        <f>'[1]TCE - ANEXO III - Preencher'!I83</f>
        <v>0</v>
      </c>
      <c r="I74" s="14">
        <f>'[1]TCE - ANEXO III - Preencher'!J83</f>
        <v>135.16</v>
      </c>
      <c r="J74" s="14">
        <f>'[1]TCE - ANEXO III - Preencher'!K83</f>
        <v>0</v>
      </c>
      <c r="K74" s="15">
        <f>'[1]TCE - ANEXO III - Preencher'!L83</f>
        <v>204.82</v>
      </c>
      <c r="L74" s="15">
        <f>'[1]TCE - ANEXO III - Preencher'!M83</f>
        <v>6.06</v>
      </c>
      <c r="M74" s="15">
        <f t="shared" si="7"/>
        <v>198.76</v>
      </c>
      <c r="N74" s="15">
        <f>'[1]TCE - ANEXO III - Preencher'!O83</f>
        <v>4.16</v>
      </c>
      <c r="O74" s="15">
        <f>'[1]TCE - ANEXO III - Preencher'!P83</f>
        <v>0</v>
      </c>
      <c r="P74" s="16">
        <f t="shared" si="8"/>
        <v>4.16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69.430000000000007</v>
      </c>
      <c r="U74" s="15">
        <f>'[1]TCE - ANEXO III - Preencher'!V83</f>
        <v>0</v>
      </c>
      <c r="V74" s="16">
        <f t="shared" si="10"/>
        <v>69.430000000000007</v>
      </c>
      <c r="W74" s="17" t="str">
        <f>IF('[1]TCE - ANEXO III - Preencher'!X83="","",'[1]TCE - ANEXO III - Preencher'!X83)</f>
        <v>AUXILIO CHECHE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407.51</v>
      </c>
    </row>
    <row r="75" spans="1:28" x14ac:dyDescent="0.2">
      <c r="A75" s="8">
        <f>IFERROR(VLOOKUP(B75,'[1]DADOS (OCULTAR)'!$Q$3:$S$133,3,0),"")</f>
        <v>9767633000528</v>
      </c>
      <c r="B75" s="9" t="str">
        <f>'[1]TCE - ANEXO III - Preencher'!C84</f>
        <v>UPA NOVA DESCOBERTA - C.G 008/2022</v>
      </c>
      <c r="C75" s="10"/>
      <c r="D75" s="11" t="str">
        <f>'[1]TCE - ANEXO III - Preencher'!E84</f>
        <v>GIVALDO MARTINS DO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517410</v>
      </c>
      <c r="G75" s="13">
        <f>IF('[1]TCE - ANEXO III - Preencher'!H84="","",'[1]TCE - ANEXO III - Preencher'!H84)</f>
        <v>44713</v>
      </c>
      <c r="H75" s="14">
        <f>'[1]TCE - ANEXO III - Preencher'!I84</f>
        <v>0</v>
      </c>
      <c r="I75" s="14">
        <f>'[1]TCE - ANEXO III - Preencher'!J84</f>
        <v>154.03</v>
      </c>
      <c r="J75" s="14">
        <f>'[1]TCE - ANEXO III - Preencher'!K84</f>
        <v>0</v>
      </c>
      <c r="K75" s="15">
        <f>'[1]TCE - ANEXO III - Preencher'!L84</f>
        <v>204.82</v>
      </c>
      <c r="L75" s="15">
        <f>'[1]TCE - ANEXO III - Preencher'!M84</f>
        <v>6.06</v>
      </c>
      <c r="M75" s="15">
        <f t="shared" si="7"/>
        <v>198.76</v>
      </c>
      <c r="N75" s="15">
        <f>'[1]TCE - ANEXO III - Preencher'!O84</f>
        <v>4.16</v>
      </c>
      <c r="O75" s="15">
        <f>'[1]TCE - ANEXO III - Preencher'!P84</f>
        <v>0</v>
      </c>
      <c r="P75" s="16">
        <f t="shared" si="8"/>
        <v>4.16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356.95</v>
      </c>
    </row>
    <row r="76" spans="1:28" x14ac:dyDescent="0.2">
      <c r="A76" s="8">
        <f>IFERROR(VLOOKUP(B76,'[1]DADOS (OCULTAR)'!$Q$3:$S$133,3,0),"")</f>
        <v>9767633000528</v>
      </c>
      <c r="B76" s="9" t="str">
        <f>'[1]TCE - ANEXO III - Preencher'!C85</f>
        <v>UPA NOVA DESCOBERTA - C.G 008/2022</v>
      </c>
      <c r="C76" s="10"/>
      <c r="D76" s="11" t="str">
        <f>'[1]TCE - ANEXO III - Preencher'!E85</f>
        <v>GIVANILDA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44713</v>
      </c>
      <c r="H76" s="14">
        <f>'[1]TCE - ANEXO III - Preencher'!I85</f>
        <v>0</v>
      </c>
      <c r="I76" s="14">
        <f>'[1]TCE - ANEXO III - Preencher'!J85</f>
        <v>437.74</v>
      </c>
      <c r="J76" s="14">
        <f>'[1]TCE - ANEXO III - Preencher'!K85</f>
        <v>0</v>
      </c>
      <c r="K76" s="15">
        <f>'[1]TCE - ANEXO III - Preencher'!L85</f>
        <v>204.82</v>
      </c>
      <c r="L76" s="15">
        <f>'[1]TCE - ANEXO III - Preencher'!M85</f>
        <v>6.06</v>
      </c>
      <c r="M76" s="15">
        <f t="shared" si="7"/>
        <v>198.76</v>
      </c>
      <c r="N76" s="15">
        <f>'[1]TCE - ANEXO III - Preencher'!O85</f>
        <v>4.16</v>
      </c>
      <c r="O76" s="15">
        <f>'[1]TCE - ANEXO III - Preencher'!P85</f>
        <v>0</v>
      </c>
      <c r="P76" s="16">
        <f t="shared" si="8"/>
        <v>4.16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640.66</v>
      </c>
    </row>
    <row r="77" spans="1:28" x14ac:dyDescent="0.2">
      <c r="A77" s="8">
        <f>IFERROR(VLOOKUP(B77,'[1]DADOS (OCULTAR)'!$Q$3:$S$133,3,0),"")</f>
        <v>9767633000528</v>
      </c>
      <c r="B77" s="9" t="str">
        <f>'[1]TCE - ANEXO III - Preencher'!C86</f>
        <v>UPA NOVA DESCOBERTA - C.G 008/2022</v>
      </c>
      <c r="C77" s="10"/>
      <c r="D77" s="11" t="str">
        <f>'[1]TCE - ANEXO III - Preencher'!E86</f>
        <v>GLAYBSON DE OLIVEIRA MENDES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322205</v>
      </c>
      <c r="G77" s="13">
        <f>IF('[1]TCE - ANEXO III - Preencher'!H86="","",'[1]TCE - ANEXO III - Preencher'!H86)</f>
        <v>44713</v>
      </c>
      <c r="H77" s="14">
        <f>'[1]TCE - ANEXO III - Preencher'!I86</f>
        <v>0</v>
      </c>
      <c r="I77" s="14">
        <f>'[1]TCE - ANEXO III - Preencher'!J86</f>
        <v>159.35</v>
      </c>
      <c r="J77" s="14">
        <f>'[1]TCE - ANEXO III - Preencher'!K86</f>
        <v>0</v>
      </c>
      <c r="K77" s="15">
        <f>'[1]TCE - ANEXO III - Preencher'!L86</f>
        <v>204.82</v>
      </c>
      <c r="L77" s="15">
        <f>'[1]TCE - ANEXO III - Preencher'!M86</f>
        <v>6.06</v>
      </c>
      <c r="M77" s="15">
        <f t="shared" si="7"/>
        <v>198.76</v>
      </c>
      <c r="N77" s="15">
        <f>'[1]TCE - ANEXO III - Preencher'!O86</f>
        <v>4.16</v>
      </c>
      <c r="O77" s="15">
        <f>'[1]TCE - ANEXO III - Preencher'!P86</f>
        <v>0</v>
      </c>
      <c r="P77" s="16">
        <f t="shared" si="8"/>
        <v>4.16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362.27000000000004</v>
      </c>
    </row>
    <row r="78" spans="1:28" x14ac:dyDescent="0.2">
      <c r="A78" s="8">
        <f>IFERROR(VLOOKUP(B78,'[1]DADOS (OCULTAR)'!$Q$3:$S$133,3,0),"")</f>
        <v>9767633000528</v>
      </c>
      <c r="B78" s="9" t="str">
        <f>'[1]TCE - ANEXO III - Preencher'!C87</f>
        <v>UPA NOVA DESCOBERTA - C.G 008/2022</v>
      </c>
      <c r="C78" s="10"/>
      <c r="D78" s="11" t="str">
        <f>'[1]TCE - ANEXO III - Preencher'!E87</f>
        <v>GLEICE FREIRE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422110</v>
      </c>
      <c r="G78" s="13">
        <f>IF('[1]TCE - ANEXO III - Preencher'!H87="","",'[1]TCE - ANEXO III - Preencher'!H87)</f>
        <v>44713</v>
      </c>
      <c r="H78" s="14">
        <f>'[1]TCE - ANEXO III - Preencher'!I87</f>
        <v>0</v>
      </c>
      <c r="I78" s="14">
        <f>'[1]TCE - ANEXO III - Preencher'!J87</f>
        <v>127.3</v>
      </c>
      <c r="J78" s="14">
        <f>'[1]TCE - ANEXO III - Preencher'!K87</f>
        <v>0</v>
      </c>
      <c r="K78" s="15">
        <f>'[1]TCE - ANEXO III - Preencher'!L87</f>
        <v>204.82</v>
      </c>
      <c r="L78" s="15">
        <f>'[1]TCE - ANEXO III - Preencher'!M87</f>
        <v>6.06</v>
      </c>
      <c r="M78" s="15">
        <f t="shared" si="7"/>
        <v>198.76</v>
      </c>
      <c r="N78" s="15">
        <f>'[1]TCE - ANEXO III - Preencher'!O87</f>
        <v>4.16</v>
      </c>
      <c r="O78" s="15">
        <f>'[1]TCE - ANEXO III - Preencher'!P87</f>
        <v>0</v>
      </c>
      <c r="P78" s="16">
        <f t="shared" si="8"/>
        <v>4.16</v>
      </c>
      <c r="Q78" s="15">
        <f>'[1]TCE - ANEXO III - Preencher'!R87</f>
        <v>246</v>
      </c>
      <c r="R78" s="15">
        <f>'[1]TCE - ANEXO III - Preencher'!S87</f>
        <v>72.72</v>
      </c>
      <c r="S78" s="16">
        <f t="shared" si="9"/>
        <v>173.28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503.5</v>
      </c>
    </row>
    <row r="79" spans="1:28" x14ac:dyDescent="0.2">
      <c r="A79" s="8">
        <f>IFERROR(VLOOKUP(B79,'[1]DADOS (OCULTAR)'!$Q$3:$S$133,3,0),"")</f>
        <v>9767633000528</v>
      </c>
      <c r="B79" s="9" t="str">
        <f>'[1]TCE - ANEXO III - Preencher'!C88</f>
        <v>UPA NOVA DESCOBERTA - C.G 008/2022</v>
      </c>
      <c r="C79" s="10"/>
      <c r="D79" s="11" t="str">
        <f>'[1]TCE - ANEXO III - Preencher'!E88</f>
        <v>GLEICY - LANE MATIAS DE ARAUJO FONSECA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223505</v>
      </c>
      <c r="G79" s="13">
        <f>IF('[1]TCE - ANEXO III - Preencher'!H88="","",'[1]TCE - ANEXO III - Preencher'!H88)</f>
        <v>44713</v>
      </c>
      <c r="H79" s="14">
        <f>'[1]TCE - ANEXO III - Preencher'!I88</f>
        <v>0</v>
      </c>
      <c r="I79" s="14">
        <f>'[1]TCE - ANEXO III - Preencher'!J88</f>
        <v>504.78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4.16</v>
      </c>
      <c r="O79" s="15">
        <f>'[1]TCE - ANEXO III - Preencher'!P88</f>
        <v>0</v>
      </c>
      <c r="P79" s="16">
        <f t="shared" si="8"/>
        <v>4.16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110.51</v>
      </c>
      <c r="U79" s="15">
        <f>'[1]TCE - ANEXO III - Preencher'!V88</f>
        <v>0</v>
      </c>
      <c r="V79" s="16">
        <f t="shared" si="10"/>
        <v>110.51</v>
      </c>
      <c r="W79" s="17" t="str">
        <f>IF('[1]TCE - ANEXO III - Preencher'!X88="","",'[1]TCE - ANEXO III - Preencher'!X88)</f>
        <v>AUXILIO CHECHE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619.45000000000005</v>
      </c>
    </row>
    <row r="80" spans="1:28" x14ac:dyDescent="0.2">
      <c r="A80" s="8">
        <f>IFERROR(VLOOKUP(B80,'[1]DADOS (OCULTAR)'!$Q$3:$S$133,3,0),"")</f>
        <v>9767633000528</v>
      </c>
      <c r="B80" s="9" t="str">
        <f>'[1]TCE - ANEXO III - Preencher'!C89</f>
        <v>UPA NOVA DESCOBERTA - C.G 008/2022</v>
      </c>
      <c r="C80" s="10"/>
      <c r="D80" s="11" t="str">
        <f>'[1]TCE - ANEXO III - Preencher'!E89</f>
        <v>GUSTAVO CAMPELO ELLDORF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44713</v>
      </c>
      <c r="H80" s="14">
        <f>'[1]TCE - ANEXO III - Preencher'!I89</f>
        <v>0</v>
      </c>
      <c r="I80" s="14">
        <f>'[1]TCE - ANEXO III - Preencher'!J89</f>
        <v>304.57</v>
      </c>
      <c r="J80" s="14">
        <f>'[1]TCE - ANEXO III - Preencher'!K89</f>
        <v>0</v>
      </c>
      <c r="K80" s="15">
        <f>'[1]TCE - ANEXO III - Preencher'!L89</f>
        <v>204.82</v>
      </c>
      <c r="L80" s="15">
        <f>'[1]TCE - ANEXO III - Preencher'!M89</f>
        <v>6.06</v>
      </c>
      <c r="M80" s="15">
        <f t="shared" si="7"/>
        <v>198.76</v>
      </c>
      <c r="N80" s="15">
        <f>'[1]TCE - ANEXO III - Preencher'!O89</f>
        <v>4.16</v>
      </c>
      <c r="O80" s="15">
        <f>'[1]TCE - ANEXO III - Preencher'!P89</f>
        <v>0</v>
      </c>
      <c r="P80" s="16">
        <f t="shared" si="8"/>
        <v>4.16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507.49</v>
      </c>
    </row>
    <row r="81" spans="1:28" x14ac:dyDescent="0.2">
      <c r="A81" s="8">
        <f>IFERROR(VLOOKUP(B81,'[1]DADOS (OCULTAR)'!$Q$3:$S$133,3,0),"")</f>
        <v>9767633000528</v>
      </c>
      <c r="B81" s="9" t="str">
        <f>'[1]TCE - ANEXO III - Preencher'!C90</f>
        <v>UPA NOVA DESCOBERTA - C.G 008/2022</v>
      </c>
      <c r="C81" s="10"/>
      <c r="D81" s="11" t="str">
        <f>'[1]TCE - ANEXO III - Preencher'!E90</f>
        <v>HALANA BATISTA NERY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44713</v>
      </c>
      <c r="H81" s="14">
        <f>'[1]TCE - ANEXO III - Preencher'!I90</f>
        <v>0</v>
      </c>
      <c r="I81" s="14">
        <f>'[1]TCE - ANEXO III - Preencher'!J90</f>
        <v>212.22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4.16</v>
      </c>
      <c r="O81" s="15">
        <f>'[1]TCE - ANEXO III - Preencher'!P90</f>
        <v>0</v>
      </c>
      <c r="P81" s="16">
        <f t="shared" si="8"/>
        <v>4.16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216.38</v>
      </c>
    </row>
    <row r="82" spans="1:28" x14ac:dyDescent="0.2">
      <c r="A82" s="8">
        <f>IFERROR(VLOOKUP(B82,'[1]DADOS (OCULTAR)'!$Q$3:$S$133,3,0),"")</f>
        <v>9767633000528</v>
      </c>
      <c r="B82" s="9" t="str">
        <f>'[1]TCE - ANEXO III - Preencher'!C91</f>
        <v>UPA NOVA DESCOBERTA - C.G 008/2022</v>
      </c>
      <c r="C82" s="10"/>
      <c r="D82" s="11" t="str">
        <f>'[1]TCE - ANEXO III - Preencher'!E91</f>
        <v>HELENA PRISCILLA BARROS SILVA DE LIMA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223505</v>
      </c>
      <c r="G82" s="13">
        <f>IF('[1]TCE - ANEXO III - Preencher'!H91="","",'[1]TCE - ANEXO III - Preencher'!H91)</f>
        <v>44713</v>
      </c>
      <c r="H82" s="14">
        <f>'[1]TCE - ANEXO III - Preencher'!I91</f>
        <v>0</v>
      </c>
      <c r="I82" s="14">
        <f>'[1]TCE - ANEXO III - Preencher'!J91</f>
        <v>369.23</v>
      </c>
      <c r="J82" s="14">
        <f>'[1]TCE - ANEXO III - Preencher'!K91</f>
        <v>0</v>
      </c>
      <c r="K82" s="15">
        <f>'[1]TCE - ANEXO III - Preencher'!L91</f>
        <v>204.82</v>
      </c>
      <c r="L82" s="15">
        <f>'[1]TCE - ANEXO III - Preencher'!M91</f>
        <v>6.06</v>
      </c>
      <c r="M82" s="15">
        <f t="shared" si="7"/>
        <v>198.76</v>
      </c>
      <c r="N82" s="15">
        <f>'[1]TCE - ANEXO III - Preencher'!O91</f>
        <v>4.16</v>
      </c>
      <c r="O82" s="15">
        <f>'[1]TCE - ANEXO III - Preencher'!P91</f>
        <v>0</v>
      </c>
      <c r="P82" s="16">
        <f t="shared" si="8"/>
        <v>4.16</v>
      </c>
      <c r="Q82" s="15">
        <f>'[1]TCE - ANEXO III - Preencher'!R91</f>
        <v>196.8</v>
      </c>
      <c r="R82" s="15">
        <f>'[1]TCE - ANEXO III - Preencher'!S91</f>
        <v>131.99</v>
      </c>
      <c r="S82" s="16">
        <f t="shared" si="9"/>
        <v>64.81</v>
      </c>
      <c r="T82" s="15">
        <f>'[1]TCE - ANEXO III - Preencher'!U91</f>
        <v>110.51</v>
      </c>
      <c r="U82" s="15">
        <f>'[1]TCE - ANEXO III - Preencher'!V91</f>
        <v>0</v>
      </c>
      <c r="V82" s="16">
        <f t="shared" si="10"/>
        <v>110.51</v>
      </c>
      <c r="W82" s="17" t="str">
        <f>IF('[1]TCE - ANEXO III - Preencher'!X91="","",'[1]TCE - ANEXO III - Preencher'!X91)</f>
        <v>AUXILIO CHECHE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747.47</v>
      </c>
    </row>
    <row r="83" spans="1:28" x14ac:dyDescent="0.2">
      <c r="A83" s="8">
        <f>IFERROR(VLOOKUP(B83,'[1]DADOS (OCULTAR)'!$Q$3:$S$133,3,0),"")</f>
        <v>9767633000528</v>
      </c>
      <c r="B83" s="9" t="str">
        <f>'[1]TCE - ANEXO III - Preencher'!C92</f>
        <v>UPA NOVA DESCOBERTA - C.G 008/2022</v>
      </c>
      <c r="C83" s="10"/>
      <c r="D83" s="11" t="str">
        <f>'[1]TCE - ANEXO III - Preencher'!E92</f>
        <v>HERICA SILVA DA HORA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44713</v>
      </c>
      <c r="H83" s="14">
        <f>'[1]TCE - ANEXO III - Preencher'!I92</f>
        <v>0</v>
      </c>
      <c r="I83" s="14">
        <f>'[1]TCE - ANEXO III - Preencher'!J92</f>
        <v>138.05000000000001</v>
      </c>
      <c r="J83" s="14">
        <f>'[1]TCE - ANEXO III - Preencher'!K92</f>
        <v>0</v>
      </c>
      <c r="K83" s="15">
        <f>'[1]TCE - ANEXO III - Preencher'!L92</f>
        <v>204.82</v>
      </c>
      <c r="L83" s="15">
        <f>'[1]TCE - ANEXO III - Preencher'!M92</f>
        <v>6.06</v>
      </c>
      <c r="M83" s="15">
        <f t="shared" si="7"/>
        <v>198.76</v>
      </c>
      <c r="N83" s="15">
        <f>'[1]TCE - ANEXO III - Preencher'!O92</f>
        <v>4.16</v>
      </c>
      <c r="O83" s="15">
        <f>'[1]TCE - ANEXO III - Preencher'!P92</f>
        <v>0</v>
      </c>
      <c r="P83" s="16">
        <f t="shared" si="8"/>
        <v>4.16</v>
      </c>
      <c r="Q83" s="15">
        <f>'[1]TCE - ANEXO III - Preencher'!R92</f>
        <v>229.6</v>
      </c>
      <c r="R83" s="15">
        <f>'[1]TCE - ANEXO III - Preencher'!S92</f>
        <v>78.94</v>
      </c>
      <c r="S83" s="16">
        <f t="shared" si="9"/>
        <v>150.66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491.63</v>
      </c>
    </row>
    <row r="84" spans="1:28" x14ac:dyDescent="0.2">
      <c r="A84" s="8">
        <f>IFERROR(VLOOKUP(B84,'[1]DADOS (OCULTAR)'!$Q$3:$S$133,3,0),"")</f>
        <v>9767633000528</v>
      </c>
      <c r="B84" s="9" t="str">
        <f>'[1]TCE - ANEXO III - Preencher'!C93</f>
        <v>UPA NOVA DESCOBERTA - C.G 008/2022</v>
      </c>
      <c r="C84" s="10"/>
      <c r="D84" s="11" t="str">
        <f>'[1]TCE - ANEXO III - Preencher'!E93</f>
        <v>HORACIO ALVES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44713</v>
      </c>
      <c r="H84" s="14">
        <f>'[1]TCE - ANEXO III - Preencher'!I93</f>
        <v>0</v>
      </c>
      <c r="I84" s="14">
        <f>'[1]TCE - ANEXO III - Preencher'!J93</f>
        <v>138.04</v>
      </c>
      <c r="J84" s="14">
        <f>'[1]TCE - ANEXO III - Preencher'!K93</f>
        <v>0</v>
      </c>
      <c r="K84" s="15">
        <f>'[1]TCE - ANEXO III - Preencher'!L93</f>
        <v>204.82</v>
      </c>
      <c r="L84" s="15">
        <f>'[1]TCE - ANEXO III - Preencher'!M93</f>
        <v>6.06</v>
      </c>
      <c r="M84" s="15">
        <f t="shared" si="7"/>
        <v>198.76</v>
      </c>
      <c r="N84" s="15">
        <f>'[1]TCE - ANEXO III - Preencher'!O93</f>
        <v>4.16</v>
      </c>
      <c r="O84" s="15">
        <f>'[1]TCE - ANEXO III - Preencher'!P93</f>
        <v>0</v>
      </c>
      <c r="P84" s="16">
        <f t="shared" si="8"/>
        <v>4.16</v>
      </c>
      <c r="Q84" s="15">
        <f>'[1]TCE - ANEXO III - Preencher'!R93</f>
        <v>291</v>
      </c>
      <c r="R84" s="15">
        <f>'[1]TCE - ANEXO III - Preencher'!S93</f>
        <v>72.72</v>
      </c>
      <c r="S84" s="16">
        <f t="shared" si="9"/>
        <v>218.28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559.24</v>
      </c>
    </row>
    <row r="85" spans="1:28" x14ac:dyDescent="0.2">
      <c r="A85" s="8">
        <f>IFERROR(VLOOKUP(B85,'[1]DADOS (OCULTAR)'!$Q$3:$S$133,3,0),"")</f>
        <v>9767633000528</v>
      </c>
      <c r="B85" s="9" t="str">
        <f>'[1]TCE - ANEXO III - Preencher'!C94</f>
        <v>UPA NOVA DESCOBERTA - C.G 008/2022</v>
      </c>
      <c r="C85" s="10"/>
      <c r="D85" s="11" t="str">
        <f>'[1]TCE - ANEXO III - Preencher'!E94</f>
        <v>ISA BARROS COSTA DE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251605</v>
      </c>
      <c r="G85" s="13">
        <f>IF('[1]TCE - ANEXO III - Preencher'!H94="","",'[1]TCE - ANEXO III - Preencher'!H94)</f>
        <v>44713</v>
      </c>
      <c r="H85" s="14">
        <f>'[1]TCE - ANEXO III - Preencher'!I94</f>
        <v>0</v>
      </c>
      <c r="I85" s="14">
        <f>'[1]TCE - ANEXO III - Preencher'!J94</f>
        <v>291.63</v>
      </c>
      <c r="J85" s="14">
        <f>'[1]TCE - ANEXO III - Preencher'!K94</f>
        <v>0</v>
      </c>
      <c r="K85" s="15">
        <f>'[1]TCE - ANEXO III - Preencher'!L94</f>
        <v>204.82</v>
      </c>
      <c r="L85" s="15">
        <f>'[1]TCE - ANEXO III - Preencher'!M94</f>
        <v>6.06</v>
      </c>
      <c r="M85" s="15">
        <f t="shared" si="7"/>
        <v>198.76</v>
      </c>
      <c r="N85" s="15">
        <f>'[1]TCE - ANEXO III - Preencher'!O94</f>
        <v>4.16</v>
      </c>
      <c r="O85" s="15">
        <f>'[1]TCE - ANEXO III - Preencher'!P94</f>
        <v>0</v>
      </c>
      <c r="P85" s="16">
        <f t="shared" si="8"/>
        <v>4.16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494.55</v>
      </c>
    </row>
    <row r="86" spans="1:28" x14ac:dyDescent="0.2">
      <c r="A86" s="8">
        <f>IFERROR(VLOOKUP(B86,'[1]DADOS (OCULTAR)'!$Q$3:$S$133,3,0),"")</f>
        <v>9767633000528</v>
      </c>
      <c r="B86" s="9" t="str">
        <f>'[1]TCE - ANEXO III - Preencher'!C95</f>
        <v>UPA NOVA DESCOBERTA - C.G 008/2022</v>
      </c>
      <c r="C86" s="10"/>
      <c r="D86" s="11" t="str">
        <f>'[1]TCE - ANEXO III - Preencher'!E95</f>
        <v>ISABEL RENATA DE SOUZA TORRES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223405</v>
      </c>
      <c r="G86" s="13">
        <f>IF('[1]TCE - ANEXO III - Preencher'!H95="","",'[1]TCE - ANEXO III - Preencher'!H95)</f>
        <v>44713</v>
      </c>
      <c r="H86" s="14">
        <f>'[1]TCE - ANEXO III - Preencher'!I95</f>
        <v>0</v>
      </c>
      <c r="I86" s="14">
        <f>'[1]TCE - ANEXO III - Preencher'!J95</f>
        <v>379.04</v>
      </c>
      <c r="J86" s="14">
        <f>'[1]TCE - ANEXO III - Preencher'!K95</f>
        <v>0</v>
      </c>
      <c r="K86" s="15">
        <f>'[1]TCE - ANEXO III - Preencher'!L95</f>
        <v>204.82</v>
      </c>
      <c r="L86" s="15">
        <f>'[1]TCE - ANEXO III - Preencher'!M95</f>
        <v>6.06</v>
      </c>
      <c r="M86" s="15">
        <f t="shared" si="7"/>
        <v>198.76</v>
      </c>
      <c r="N86" s="15">
        <f>'[1]TCE - ANEXO III - Preencher'!O95</f>
        <v>4.16</v>
      </c>
      <c r="O86" s="15">
        <f>'[1]TCE - ANEXO III - Preencher'!P95</f>
        <v>0</v>
      </c>
      <c r="P86" s="16">
        <f t="shared" si="8"/>
        <v>4.16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581.95999999999992</v>
      </c>
    </row>
    <row r="87" spans="1:28" x14ac:dyDescent="0.2">
      <c r="A87" s="8">
        <f>IFERROR(VLOOKUP(B87,'[1]DADOS (OCULTAR)'!$Q$3:$S$133,3,0),"")</f>
        <v>9767633000528</v>
      </c>
      <c r="B87" s="9" t="str">
        <f>'[1]TCE - ANEXO III - Preencher'!C96</f>
        <v>UPA NOVA DESCOBERTA - C.G 008/2022</v>
      </c>
      <c r="C87" s="10"/>
      <c r="D87" s="11" t="str">
        <f>'[1]TCE - ANEXO III - Preencher'!E96</f>
        <v>ISANDRO GILTON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324115</v>
      </c>
      <c r="G87" s="13">
        <f>IF('[1]TCE - ANEXO III - Preencher'!H96="","",'[1]TCE - ANEXO III - Preencher'!H96)</f>
        <v>44713</v>
      </c>
      <c r="H87" s="14">
        <f>'[1]TCE - ANEXO III - Preencher'!I96</f>
        <v>0</v>
      </c>
      <c r="I87" s="14">
        <f>'[1]TCE - ANEXO III - Preencher'!J96</f>
        <v>270.89</v>
      </c>
      <c r="J87" s="14">
        <f>'[1]TCE - ANEXO III - Preencher'!K96</f>
        <v>0</v>
      </c>
      <c r="K87" s="15">
        <f>'[1]TCE - ANEXO III - Preencher'!L96</f>
        <v>204.82</v>
      </c>
      <c r="L87" s="15">
        <f>'[1]TCE - ANEXO III - Preencher'!M96</f>
        <v>6.06</v>
      </c>
      <c r="M87" s="15">
        <f t="shared" si="7"/>
        <v>198.76</v>
      </c>
      <c r="N87" s="15">
        <f>'[1]TCE - ANEXO III - Preencher'!O96</f>
        <v>4.16</v>
      </c>
      <c r="O87" s="15">
        <f>'[1]TCE - ANEXO III - Preencher'!P96</f>
        <v>0</v>
      </c>
      <c r="P87" s="16">
        <f t="shared" si="8"/>
        <v>4.16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473.81</v>
      </c>
    </row>
    <row r="88" spans="1:28" x14ac:dyDescent="0.2">
      <c r="A88" s="8">
        <f>IFERROR(VLOOKUP(B88,'[1]DADOS (OCULTAR)'!$Q$3:$S$133,3,0),"")</f>
        <v>9767633000528</v>
      </c>
      <c r="B88" s="9" t="str">
        <f>'[1]TCE - ANEXO III - Preencher'!C97</f>
        <v>UPA NOVA DESCOBERTA - C.G 008/2022</v>
      </c>
      <c r="C88" s="10"/>
      <c r="D88" s="11" t="str">
        <f>'[1]TCE - ANEXO III - Preencher'!E97</f>
        <v>ISRAEL PEREIRA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515110</v>
      </c>
      <c r="G88" s="13">
        <f>IF('[1]TCE - ANEXO III - Preencher'!H97="","",'[1]TCE - ANEXO III - Preencher'!H97)</f>
        <v>44713</v>
      </c>
      <c r="H88" s="14">
        <f>'[1]TCE - ANEXO III - Preencher'!I97</f>
        <v>0</v>
      </c>
      <c r="I88" s="14">
        <f>'[1]TCE - ANEXO III - Preencher'!J97</f>
        <v>165.65</v>
      </c>
      <c r="J88" s="14">
        <f>'[1]TCE - ANEXO III - Preencher'!K97</f>
        <v>0</v>
      </c>
      <c r="K88" s="15">
        <f>'[1]TCE - ANEXO III - Preencher'!L97</f>
        <v>204.82</v>
      </c>
      <c r="L88" s="15">
        <f>'[1]TCE - ANEXO III - Preencher'!M97</f>
        <v>6.06</v>
      </c>
      <c r="M88" s="15">
        <f t="shared" si="7"/>
        <v>198.76</v>
      </c>
      <c r="N88" s="15">
        <f>'[1]TCE - ANEXO III - Preencher'!O97</f>
        <v>4.16</v>
      </c>
      <c r="O88" s="15">
        <f>'[1]TCE - ANEXO III - Preencher'!P97</f>
        <v>0</v>
      </c>
      <c r="P88" s="16">
        <f t="shared" si="8"/>
        <v>4.16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368.57</v>
      </c>
    </row>
    <row r="89" spans="1:28" x14ac:dyDescent="0.2">
      <c r="A89" s="8">
        <f>IFERROR(VLOOKUP(B89,'[1]DADOS (OCULTAR)'!$Q$3:$S$133,3,0),"")</f>
        <v>9767633000528</v>
      </c>
      <c r="B89" s="9" t="str">
        <f>'[1]TCE - ANEXO III - Preencher'!C98</f>
        <v>UPA NOVA DESCOBERTA - C.G 008/2022</v>
      </c>
      <c r="C89" s="10"/>
      <c r="D89" s="11" t="str">
        <f>'[1]TCE - ANEXO III - Preencher'!E98</f>
        <v>IVANA PEREIRA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44713</v>
      </c>
      <c r="H89" s="14">
        <f>'[1]TCE - ANEXO III - Preencher'!I98</f>
        <v>0</v>
      </c>
      <c r="I89" s="14">
        <f>'[1]TCE - ANEXO III - Preencher'!J98</f>
        <v>165.37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4.16</v>
      </c>
      <c r="O89" s="15">
        <f>'[1]TCE - ANEXO III - Preencher'!P98</f>
        <v>0</v>
      </c>
      <c r="P89" s="16">
        <f t="shared" si="8"/>
        <v>4.16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169.53</v>
      </c>
    </row>
    <row r="90" spans="1:28" x14ac:dyDescent="0.2">
      <c r="A90" s="8">
        <f>IFERROR(VLOOKUP(B90,'[1]DADOS (OCULTAR)'!$Q$3:$S$133,3,0),"")</f>
        <v>9767633000528</v>
      </c>
      <c r="B90" s="9" t="str">
        <f>'[1]TCE - ANEXO III - Preencher'!C99</f>
        <v>UPA NOVA DESCOBERTA - C.G 008/2022</v>
      </c>
      <c r="C90" s="10"/>
      <c r="D90" s="11" t="str">
        <f>'[1]TCE - ANEXO III - Preencher'!E99</f>
        <v>IVANILDO GOMES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324115</v>
      </c>
      <c r="G90" s="13">
        <f>IF('[1]TCE - ANEXO III - Preencher'!H99="","",'[1]TCE - ANEXO III - Preencher'!H99)</f>
        <v>44713</v>
      </c>
      <c r="H90" s="14">
        <f>'[1]TCE - ANEXO III - Preencher'!I99</f>
        <v>0</v>
      </c>
      <c r="I90" s="14">
        <f>'[1]TCE - ANEXO III - Preencher'!J99</f>
        <v>270.89</v>
      </c>
      <c r="J90" s="14">
        <f>'[1]TCE - ANEXO III - Preencher'!K99</f>
        <v>0</v>
      </c>
      <c r="K90" s="15">
        <f>'[1]TCE - ANEXO III - Preencher'!L99</f>
        <v>204.82</v>
      </c>
      <c r="L90" s="15">
        <f>'[1]TCE - ANEXO III - Preencher'!M99</f>
        <v>6.06</v>
      </c>
      <c r="M90" s="15">
        <f t="shared" si="7"/>
        <v>198.76</v>
      </c>
      <c r="N90" s="15">
        <f>'[1]TCE - ANEXO III - Preencher'!O99</f>
        <v>4.16</v>
      </c>
      <c r="O90" s="15">
        <f>'[1]TCE - ANEXO III - Preencher'!P99</f>
        <v>0</v>
      </c>
      <c r="P90" s="16">
        <f t="shared" si="8"/>
        <v>4.16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473.81</v>
      </c>
    </row>
    <row r="91" spans="1:28" x14ac:dyDescent="0.2">
      <c r="A91" s="8">
        <f>IFERROR(VLOOKUP(B91,'[1]DADOS (OCULTAR)'!$Q$3:$S$133,3,0),"")</f>
        <v>9767633000528</v>
      </c>
      <c r="B91" s="9" t="str">
        <f>'[1]TCE - ANEXO III - Preencher'!C100</f>
        <v>UPA NOVA DESCOBERTA - C.G 008/2022</v>
      </c>
      <c r="C91" s="10"/>
      <c r="D91" s="11" t="str">
        <f>'[1]TCE - ANEXO III - Preencher'!E100</f>
        <v>IVONETE MARIA DE ARAUJO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44713</v>
      </c>
      <c r="H91" s="14">
        <f>'[1]TCE - ANEXO III - Preencher'!I100</f>
        <v>0</v>
      </c>
      <c r="I91" s="14">
        <f>'[1]TCE - ANEXO III - Preencher'!J100</f>
        <v>164.39</v>
      </c>
      <c r="J91" s="14">
        <f>'[1]TCE - ANEXO III - Preencher'!K100</f>
        <v>0</v>
      </c>
      <c r="K91" s="15">
        <f>'[1]TCE - ANEXO III - Preencher'!L100</f>
        <v>204.82</v>
      </c>
      <c r="L91" s="15">
        <f>'[1]TCE - ANEXO III - Preencher'!M100</f>
        <v>6.06</v>
      </c>
      <c r="M91" s="15">
        <f t="shared" si="7"/>
        <v>198.76</v>
      </c>
      <c r="N91" s="15">
        <f>'[1]TCE - ANEXO III - Preencher'!O100</f>
        <v>4.16</v>
      </c>
      <c r="O91" s="15">
        <f>'[1]TCE - ANEXO III - Preencher'!P100</f>
        <v>0</v>
      </c>
      <c r="P91" s="16">
        <f t="shared" si="8"/>
        <v>4.16</v>
      </c>
      <c r="Q91" s="15">
        <f>'[1]TCE - ANEXO III - Preencher'!R100</f>
        <v>268.5</v>
      </c>
      <c r="R91" s="15">
        <f>'[1]TCE - ANEXO III - Preencher'!S100</f>
        <v>72.72</v>
      </c>
      <c r="S91" s="16">
        <f t="shared" si="9"/>
        <v>195.78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563.09</v>
      </c>
    </row>
    <row r="92" spans="1:28" x14ac:dyDescent="0.2">
      <c r="A92" s="8">
        <f>IFERROR(VLOOKUP(B92,'[1]DADOS (OCULTAR)'!$Q$3:$S$133,3,0),"")</f>
        <v>9767633000528</v>
      </c>
      <c r="B92" s="9" t="str">
        <f>'[1]TCE - ANEXO III - Preencher'!C101</f>
        <v>UPA NOVA DESCOBERTA - C.G 008/2022</v>
      </c>
      <c r="C92" s="10"/>
      <c r="D92" s="11" t="str">
        <f>'[1]TCE - ANEXO III - Preencher'!E101</f>
        <v>IVSON GOUVEIA CURSINO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225124</v>
      </c>
      <c r="G92" s="13">
        <f>IF('[1]TCE - ANEXO III - Preencher'!H101="","",'[1]TCE - ANEXO III - Preencher'!H101)</f>
        <v>44713</v>
      </c>
      <c r="H92" s="14">
        <f>'[1]TCE - ANEXO III - Preencher'!I101</f>
        <v>0</v>
      </c>
      <c r="I92" s="14">
        <f>'[1]TCE - ANEXO III - Preencher'!J101</f>
        <v>1151.1600000000001</v>
      </c>
      <c r="J92" s="14">
        <f>'[1]TCE - ANEXO III - Preencher'!K101</f>
        <v>0</v>
      </c>
      <c r="K92" s="15">
        <f>'[1]TCE - ANEXO III - Preencher'!L101</f>
        <v>204.82</v>
      </c>
      <c r="L92" s="15">
        <f>'[1]TCE - ANEXO III - Preencher'!M101</f>
        <v>6.06</v>
      </c>
      <c r="M92" s="15">
        <f t="shared" si="7"/>
        <v>198.76</v>
      </c>
      <c r="N92" s="15">
        <f>'[1]TCE - ANEXO III - Preencher'!O101</f>
        <v>4.16</v>
      </c>
      <c r="O92" s="15">
        <f>'[1]TCE - ANEXO III - Preencher'!P101</f>
        <v>0</v>
      </c>
      <c r="P92" s="16">
        <f t="shared" si="8"/>
        <v>4.16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1354.0800000000002</v>
      </c>
    </row>
    <row r="93" spans="1:28" x14ac:dyDescent="0.2">
      <c r="A93" s="8">
        <f>IFERROR(VLOOKUP(B93,'[1]DADOS (OCULTAR)'!$Q$3:$S$133,3,0),"")</f>
        <v>9767633000528</v>
      </c>
      <c r="B93" s="9" t="str">
        <f>'[1]TCE - ANEXO III - Preencher'!C102</f>
        <v>UPA NOVA DESCOBERTA - C.G 008/2022</v>
      </c>
      <c r="C93" s="10"/>
      <c r="D93" s="11" t="str">
        <f>'[1]TCE - ANEXO III - Preencher'!E102</f>
        <v>JACIRA MACHADO LIRA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223710</v>
      </c>
      <c r="G93" s="13">
        <f>IF('[1]TCE - ANEXO III - Preencher'!H102="","",'[1]TCE - ANEXO III - Preencher'!H102)</f>
        <v>44713</v>
      </c>
      <c r="H93" s="14">
        <f>'[1]TCE - ANEXO III - Preencher'!I102</f>
        <v>0</v>
      </c>
      <c r="I93" s="14">
        <f>'[1]TCE - ANEXO III - Preencher'!J102</f>
        <v>276.67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4.16</v>
      </c>
      <c r="O93" s="15">
        <f>'[1]TCE - ANEXO III - Preencher'!P102</f>
        <v>0</v>
      </c>
      <c r="P93" s="16">
        <f t="shared" si="8"/>
        <v>4.16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280.83000000000004</v>
      </c>
    </row>
    <row r="94" spans="1:28" x14ac:dyDescent="0.2">
      <c r="A94" s="8">
        <f>IFERROR(VLOOKUP(B94,'[1]DADOS (OCULTAR)'!$Q$3:$S$133,3,0),"")</f>
        <v>9767633000528</v>
      </c>
      <c r="B94" s="9" t="str">
        <f>'[1]TCE - ANEXO III - Preencher'!C103</f>
        <v>UPA NOVA DESCOBERTA - C.G 008/2022</v>
      </c>
      <c r="C94" s="10"/>
      <c r="D94" s="11" t="str">
        <f>'[1]TCE - ANEXO III - Preencher'!E103</f>
        <v>JACQUELINE MARIA DE MENEZES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514320</v>
      </c>
      <c r="G94" s="13">
        <f>IF('[1]TCE - ANEXO III - Preencher'!H103="","",'[1]TCE - ANEXO III - Preencher'!H103)</f>
        <v>44713</v>
      </c>
      <c r="H94" s="14">
        <f>'[1]TCE - ANEXO III - Preencher'!I103</f>
        <v>0</v>
      </c>
      <c r="I94" s="14">
        <f>'[1]TCE - ANEXO III - Preencher'!J103</f>
        <v>124.36</v>
      </c>
      <c r="J94" s="14">
        <f>'[1]TCE - ANEXO III - Preencher'!K103</f>
        <v>0</v>
      </c>
      <c r="K94" s="15">
        <f>'[1]TCE - ANEXO III - Preencher'!L103</f>
        <v>204.82</v>
      </c>
      <c r="L94" s="15">
        <f>'[1]TCE - ANEXO III - Preencher'!M103</f>
        <v>6.06</v>
      </c>
      <c r="M94" s="15">
        <f t="shared" si="7"/>
        <v>198.76</v>
      </c>
      <c r="N94" s="15">
        <f>'[1]TCE - ANEXO III - Preencher'!O103</f>
        <v>4.16</v>
      </c>
      <c r="O94" s="15">
        <f>'[1]TCE - ANEXO III - Preencher'!P103</f>
        <v>0</v>
      </c>
      <c r="P94" s="16">
        <f t="shared" si="8"/>
        <v>4.16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69.430000000000007</v>
      </c>
      <c r="U94" s="15">
        <f>'[1]TCE - ANEXO III - Preencher'!V103</f>
        <v>0</v>
      </c>
      <c r="V94" s="16">
        <f t="shared" si="10"/>
        <v>69.430000000000007</v>
      </c>
      <c r="W94" s="17" t="str">
        <f>IF('[1]TCE - ANEXO III - Preencher'!X103="","",'[1]TCE - ANEXO III - Preencher'!X103)</f>
        <v>AUXILIO CHECHE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396.71000000000004</v>
      </c>
    </row>
    <row r="95" spans="1:28" x14ac:dyDescent="0.2">
      <c r="A95" s="8">
        <f>IFERROR(VLOOKUP(B95,'[1]DADOS (OCULTAR)'!$Q$3:$S$133,3,0),"")</f>
        <v>9767633000528</v>
      </c>
      <c r="B95" s="9" t="str">
        <f>'[1]TCE - ANEXO III - Preencher'!C104</f>
        <v>UPA NOVA DESCOBERTA - C.G 008/2022</v>
      </c>
      <c r="C95" s="10"/>
      <c r="D95" s="11" t="str">
        <f>'[1]TCE - ANEXO III - Preencher'!E104</f>
        <v>JAIRO JOSE FERREIRA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324115</v>
      </c>
      <c r="G95" s="13">
        <f>IF('[1]TCE - ANEXO III - Preencher'!H104="","",'[1]TCE - ANEXO III - Preencher'!H104)</f>
        <v>44713</v>
      </c>
      <c r="H95" s="14">
        <f>'[1]TCE - ANEXO III - Preencher'!I104</f>
        <v>0</v>
      </c>
      <c r="I95" s="14">
        <f>'[1]TCE - ANEXO III - Preencher'!J104</f>
        <v>310.81</v>
      </c>
      <c r="J95" s="14">
        <f>'[1]TCE - ANEXO III - Preencher'!K104</f>
        <v>0</v>
      </c>
      <c r="K95" s="15">
        <f>'[1]TCE - ANEXO III - Preencher'!L104</f>
        <v>204.82</v>
      </c>
      <c r="L95" s="15">
        <f>'[1]TCE - ANEXO III - Preencher'!M104</f>
        <v>6.06</v>
      </c>
      <c r="M95" s="15">
        <f t="shared" si="7"/>
        <v>198.76</v>
      </c>
      <c r="N95" s="15">
        <f>'[1]TCE - ANEXO III - Preencher'!O104</f>
        <v>4.16</v>
      </c>
      <c r="O95" s="15">
        <f>'[1]TCE - ANEXO III - Preencher'!P104</f>
        <v>0</v>
      </c>
      <c r="P95" s="16">
        <f t="shared" si="8"/>
        <v>4.16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513.73</v>
      </c>
    </row>
    <row r="96" spans="1:28" x14ac:dyDescent="0.2">
      <c r="A96" s="8">
        <f>IFERROR(VLOOKUP(B96,'[1]DADOS (OCULTAR)'!$Q$3:$S$133,3,0),"")</f>
        <v>9767633000528</v>
      </c>
      <c r="B96" s="9" t="str">
        <f>'[1]TCE - ANEXO III - Preencher'!C105</f>
        <v>UPA NOVA DESCOBERTA - C.G 008/2022</v>
      </c>
      <c r="C96" s="10"/>
      <c r="D96" s="11" t="str">
        <f>'[1]TCE - ANEXO III - Preencher'!E105</f>
        <v>JAQUELINE DANTAS DA SILVA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413115</v>
      </c>
      <c r="G96" s="13">
        <f>IF('[1]TCE - ANEXO III - Preencher'!H105="","",'[1]TCE - ANEXO III - Preencher'!H105)</f>
        <v>44713</v>
      </c>
      <c r="H96" s="14">
        <f>'[1]TCE - ANEXO III - Preencher'!I105</f>
        <v>0</v>
      </c>
      <c r="I96" s="14">
        <f>'[1]TCE - ANEXO III - Preencher'!J105</f>
        <v>137.6</v>
      </c>
      <c r="J96" s="14">
        <f>'[1]TCE - ANEXO III - Preencher'!K105</f>
        <v>0</v>
      </c>
      <c r="K96" s="15">
        <f>'[1]TCE - ANEXO III - Preencher'!L105</f>
        <v>204.82</v>
      </c>
      <c r="L96" s="15">
        <f>'[1]TCE - ANEXO III - Preencher'!M105</f>
        <v>6.06</v>
      </c>
      <c r="M96" s="15">
        <f t="shared" si="7"/>
        <v>198.76</v>
      </c>
      <c r="N96" s="15">
        <f>'[1]TCE - ANEXO III - Preencher'!O105</f>
        <v>4.16</v>
      </c>
      <c r="O96" s="15">
        <f>'[1]TCE - ANEXO III - Preencher'!P105</f>
        <v>0</v>
      </c>
      <c r="P96" s="16">
        <f t="shared" si="8"/>
        <v>4.16</v>
      </c>
      <c r="Q96" s="15">
        <f>'[1]TCE - ANEXO III - Preencher'!R105</f>
        <v>328</v>
      </c>
      <c r="R96" s="15">
        <f>'[1]TCE - ANEXO III - Preencher'!S105</f>
        <v>73.14</v>
      </c>
      <c r="S96" s="16">
        <f t="shared" si="9"/>
        <v>254.86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595.38000000000011</v>
      </c>
    </row>
    <row r="97" spans="1:28" x14ac:dyDescent="0.2">
      <c r="A97" s="8">
        <f>IFERROR(VLOOKUP(B97,'[1]DADOS (OCULTAR)'!$Q$3:$S$133,3,0),"")</f>
        <v>9767633000528</v>
      </c>
      <c r="B97" s="9" t="str">
        <f>'[1]TCE - ANEXO III - Preencher'!C106</f>
        <v>UPA NOVA DESCOBERTA - C.G 008/2022</v>
      </c>
      <c r="C97" s="10"/>
      <c r="D97" s="11" t="str">
        <f>'[1]TCE - ANEXO III - Preencher'!E106</f>
        <v>JOAO PAULO GOMES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324115</v>
      </c>
      <c r="G97" s="13">
        <f>IF('[1]TCE - ANEXO III - Preencher'!H106="","",'[1]TCE - ANEXO III - Preencher'!H106)</f>
        <v>44713</v>
      </c>
      <c r="H97" s="14">
        <f>'[1]TCE - ANEXO III - Preencher'!I106</f>
        <v>0</v>
      </c>
      <c r="I97" s="14">
        <f>'[1]TCE - ANEXO III - Preencher'!J106</f>
        <v>266.70999999999998</v>
      </c>
      <c r="J97" s="14">
        <f>'[1]TCE - ANEXO III - Preencher'!K106</f>
        <v>0</v>
      </c>
      <c r="K97" s="15">
        <f>'[1]TCE - ANEXO III - Preencher'!L106</f>
        <v>204.82</v>
      </c>
      <c r="L97" s="15">
        <f>'[1]TCE - ANEXO III - Preencher'!M106</f>
        <v>6.06</v>
      </c>
      <c r="M97" s="15">
        <f t="shared" si="7"/>
        <v>198.76</v>
      </c>
      <c r="N97" s="15">
        <f>'[1]TCE - ANEXO III - Preencher'!O106</f>
        <v>4.16</v>
      </c>
      <c r="O97" s="15">
        <f>'[1]TCE - ANEXO III - Preencher'!P106</f>
        <v>0</v>
      </c>
      <c r="P97" s="16">
        <f t="shared" si="8"/>
        <v>4.16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469.63</v>
      </c>
    </row>
    <row r="98" spans="1:28" x14ac:dyDescent="0.2">
      <c r="A98" s="8">
        <f>IFERROR(VLOOKUP(B98,'[1]DADOS (OCULTAR)'!$Q$3:$S$133,3,0),"")</f>
        <v>9767633000528</v>
      </c>
      <c r="B98" s="9" t="str">
        <f>'[1]TCE - ANEXO III - Preencher'!C107</f>
        <v>UPA NOVA DESCOBERTA - C.G 008/2022</v>
      </c>
      <c r="C98" s="10"/>
      <c r="D98" s="11" t="str">
        <f>'[1]TCE - ANEXO III - Preencher'!E107</f>
        <v>JOSE ALVES DE FARIAS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324115</v>
      </c>
      <c r="G98" s="13">
        <f>IF('[1]TCE - ANEXO III - Preencher'!H107="","",'[1]TCE - ANEXO III - Preencher'!H107)</f>
        <v>44713</v>
      </c>
      <c r="H98" s="14">
        <f>'[1]TCE - ANEXO III - Preencher'!I107</f>
        <v>0</v>
      </c>
      <c r="I98" s="14">
        <f>'[1]TCE - ANEXO III - Preencher'!J107</f>
        <v>270.89</v>
      </c>
      <c r="J98" s="14">
        <f>'[1]TCE - ANEXO III - Preencher'!K107</f>
        <v>0</v>
      </c>
      <c r="K98" s="15">
        <f>'[1]TCE - ANEXO III - Preencher'!L107</f>
        <v>204.82</v>
      </c>
      <c r="L98" s="15">
        <f>'[1]TCE - ANEXO III - Preencher'!M107</f>
        <v>6.06</v>
      </c>
      <c r="M98" s="15">
        <f t="shared" si="7"/>
        <v>198.76</v>
      </c>
      <c r="N98" s="15">
        <f>'[1]TCE - ANEXO III - Preencher'!O107</f>
        <v>4.16</v>
      </c>
      <c r="O98" s="15">
        <f>'[1]TCE - ANEXO III - Preencher'!P107</f>
        <v>0</v>
      </c>
      <c r="P98" s="16">
        <f t="shared" si="8"/>
        <v>4.16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473.81</v>
      </c>
    </row>
    <row r="99" spans="1:28" x14ac:dyDescent="0.2">
      <c r="A99" s="8">
        <f>IFERROR(VLOOKUP(B99,'[1]DADOS (OCULTAR)'!$Q$3:$S$133,3,0),"")</f>
        <v>9767633000528</v>
      </c>
      <c r="B99" s="9" t="str">
        <f>'[1]TCE - ANEXO III - Preencher'!C108</f>
        <v>UPA NOVA DESCOBERTA - C.G 008/2022</v>
      </c>
      <c r="C99" s="10"/>
      <c r="D99" s="11" t="str">
        <f>'[1]TCE - ANEXO III - Preencher'!E108</f>
        <v>JOSE DIEGO XAVIER DA CUNHA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322205</v>
      </c>
      <c r="G99" s="13">
        <f>IF('[1]TCE - ANEXO III - Preencher'!H108="","",'[1]TCE - ANEXO III - Preencher'!H108)</f>
        <v>44713</v>
      </c>
      <c r="H99" s="14">
        <f>'[1]TCE - ANEXO III - Preencher'!I108</f>
        <v>0</v>
      </c>
      <c r="I99" s="14">
        <f>'[1]TCE - ANEXO III - Preencher'!J108</f>
        <v>178.7</v>
      </c>
      <c r="J99" s="14">
        <f>'[1]TCE - ANEXO III - Preencher'!K108</f>
        <v>0</v>
      </c>
      <c r="K99" s="15">
        <f>'[1]TCE - ANEXO III - Preencher'!L108</f>
        <v>204.82</v>
      </c>
      <c r="L99" s="15">
        <f>'[1]TCE - ANEXO III - Preencher'!M108</f>
        <v>6.06</v>
      </c>
      <c r="M99" s="15">
        <f t="shared" si="7"/>
        <v>198.76</v>
      </c>
      <c r="N99" s="15">
        <f>'[1]TCE - ANEXO III - Preencher'!O108</f>
        <v>4.16</v>
      </c>
      <c r="O99" s="15">
        <f>'[1]TCE - ANEXO III - Preencher'!P108</f>
        <v>0</v>
      </c>
      <c r="P99" s="16">
        <f t="shared" si="8"/>
        <v>4.16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381.62</v>
      </c>
    </row>
    <row r="100" spans="1:28" x14ac:dyDescent="0.2">
      <c r="A100" s="8">
        <f>IFERROR(VLOOKUP(B100,'[1]DADOS (OCULTAR)'!$Q$3:$S$133,3,0),"")</f>
        <v>9767633000528</v>
      </c>
      <c r="B100" s="9" t="str">
        <f>'[1]TCE - ANEXO III - Preencher'!C109</f>
        <v>UPA NOVA DESCOBERTA - C.G 008/2022</v>
      </c>
      <c r="C100" s="10"/>
      <c r="D100" s="11" t="str">
        <f>'[1]TCE - ANEXO III - Preencher'!E109</f>
        <v>JOSE LEONARDO LIMA DE SOUSA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517410</v>
      </c>
      <c r="G100" s="13">
        <f>IF('[1]TCE - ANEXO III - Preencher'!H109="","",'[1]TCE - ANEXO III - Preencher'!H109)</f>
        <v>44713</v>
      </c>
      <c r="H100" s="14">
        <f>'[1]TCE - ANEXO III - Preencher'!I109</f>
        <v>0</v>
      </c>
      <c r="I100" s="14">
        <f>'[1]TCE - ANEXO III - Preencher'!J109</f>
        <v>172.48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4.16</v>
      </c>
      <c r="O100" s="15">
        <f>'[1]TCE - ANEXO III - Preencher'!P109</f>
        <v>0</v>
      </c>
      <c r="P100" s="16">
        <f t="shared" si="8"/>
        <v>4.16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176.64</v>
      </c>
    </row>
    <row r="101" spans="1:28" x14ac:dyDescent="0.2">
      <c r="A101" s="8">
        <f>IFERROR(VLOOKUP(B101,'[1]DADOS (OCULTAR)'!$Q$3:$S$133,3,0),"")</f>
        <v>9767633000528</v>
      </c>
      <c r="B101" s="9" t="str">
        <f>'[1]TCE - ANEXO III - Preencher'!C110</f>
        <v>UPA NOVA DESCOBERTA - C.G 008/2022</v>
      </c>
      <c r="C101" s="10"/>
      <c r="D101" s="11" t="str">
        <f>'[1]TCE - ANEXO III - Preencher'!E110</f>
        <v>JOSE OTAMIR DE ANDRADE JUNIOR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225125</v>
      </c>
      <c r="G101" s="13">
        <f>IF('[1]TCE - ANEXO III - Preencher'!H110="","",'[1]TCE - ANEXO III - Preencher'!H110)</f>
        <v>44713</v>
      </c>
      <c r="H101" s="14">
        <f>'[1]TCE - ANEXO III - Preencher'!I110</f>
        <v>0</v>
      </c>
      <c r="I101" s="14">
        <f>'[1]TCE - ANEXO III - Preencher'!J110</f>
        <v>372.97</v>
      </c>
      <c r="J101" s="14">
        <f>'[1]TCE - ANEXO III - Preencher'!K110</f>
        <v>0</v>
      </c>
      <c r="K101" s="15">
        <f>'[1]TCE - ANEXO III - Preencher'!L110</f>
        <v>204.82</v>
      </c>
      <c r="L101" s="15">
        <f>'[1]TCE - ANEXO III - Preencher'!M110</f>
        <v>6.06</v>
      </c>
      <c r="M101" s="15">
        <f t="shared" si="7"/>
        <v>198.76</v>
      </c>
      <c r="N101" s="15">
        <f>'[1]TCE - ANEXO III - Preencher'!O110</f>
        <v>4.16</v>
      </c>
      <c r="O101" s="15">
        <f>'[1]TCE - ANEXO III - Preencher'!P110</f>
        <v>0</v>
      </c>
      <c r="P101" s="16">
        <f t="shared" si="8"/>
        <v>4.16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575.89</v>
      </c>
    </row>
    <row r="102" spans="1:28" x14ac:dyDescent="0.2">
      <c r="A102" s="8">
        <f>IFERROR(VLOOKUP(B102,'[1]DADOS (OCULTAR)'!$Q$3:$S$133,3,0),"")</f>
        <v>9767633000528</v>
      </c>
      <c r="B102" s="9" t="str">
        <f>'[1]TCE - ANEXO III - Preencher'!C111</f>
        <v>UPA NOVA DESCOBERTA - C.G 008/2022</v>
      </c>
      <c r="C102" s="10"/>
      <c r="D102" s="11" t="str">
        <f>'[1]TCE - ANEXO III - Preencher'!E111</f>
        <v>JOSE SEVERINO DE ARAUJO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322605</v>
      </c>
      <c r="G102" s="13">
        <f>IF('[1]TCE - ANEXO III - Preencher'!H111="","",'[1]TCE - ANEXO III - Preencher'!H111)</f>
        <v>44713</v>
      </c>
      <c r="H102" s="14">
        <f>'[1]TCE - ANEXO III - Preencher'!I111</f>
        <v>0</v>
      </c>
      <c r="I102" s="14">
        <f>'[1]TCE - ANEXO III - Preencher'!J111</f>
        <v>138.05000000000001</v>
      </c>
      <c r="J102" s="14">
        <f>'[1]TCE - ANEXO III - Preencher'!K111</f>
        <v>0</v>
      </c>
      <c r="K102" s="15">
        <f>'[1]TCE - ANEXO III - Preencher'!L111</f>
        <v>204.82</v>
      </c>
      <c r="L102" s="15">
        <f>'[1]TCE - ANEXO III - Preencher'!M111</f>
        <v>6.06</v>
      </c>
      <c r="M102" s="15">
        <f t="shared" si="7"/>
        <v>198.76</v>
      </c>
      <c r="N102" s="15">
        <f>'[1]TCE - ANEXO III - Preencher'!O111</f>
        <v>4.16</v>
      </c>
      <c r="O102" s="15">
        <f>'[1]TCE - ANEXO III - Preencher'!P111</f>
        <v>0</v>
      </c>
      <c r="P102" s="16">
        <f t="shared" si="8"/>
        <v>4.16</v>
      </c>
      <c r="Q102" s="15">
        <f>'[1]TCE - ANEXO III - Preencher'!R111</f>
        <v>246</v>
      </c>
      <c r="R102" s="15">
        <f>'[1]TCE - ANEXO III - Preencher'!S111</f>
        <v>72.72</v>
      </c>
      <c r="S102" s="16">
        <f t="shared" si="9"/>
        <v>173.28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514.25</v>
      </c>
    </row>
    <row r="103" spans="1:28" x14ac:dyDescent="0.2">
      <c r="A103" s="8">
        <f>IFERROR(VLOOKUP(B103,'[1]DADOS (OCULTAR)'!$Q$3:$S$133,3,0),"")</f>
        <v>9767633000528</v>
      </c>
      <c r="B103" s="9" t="str">
        <f>'[1]TCE - ANEXO III - Preencher'!C112</f>
        <v>UPA NOVA DESCOBERTA - C.G 008/2022</v>
      </c>
      <c r="C103" s="10"/>
      <c r="D103" s="11" t="str">
        <f>'[1]TCE - ANEXO III - Preencher'!E112</f>
        <v>JOSEANNA MARINHO MORAES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223505</v>
      </c>
      <c r="G103" s="13">
        <f>IF('[1]TCE - ANEXO III - Preencher'!H112="","",'[1]TCE - ANEXO III - Preencher'!H112)</f>
        <v>44713</v>
      </c>
      <c r="H103" s="14">
        <f>'[1]TCE - ANEXO III - Preencher'!I112</f>
        <v>0</v>
      </c>
      <c r="I103" s="14">
        <f>'[1]TCE - ANEXO III - Preencher'!J112</f>
        <v>332.6</v>
      </c>
      <c r="J103" s="14">
        <f>'[1]TCE - ANEXO III - Preencher'!K112</f>
        <v>0</v>
      </c>
      <c r="K103" s="15">
        <f>'[1]TCE - ANEXO III - Preencher'!L112</f>
        <v>204.82</v>
      </c>
      <c r="L103" s="15">
        <f>'[1]TCE - ANEXO III - Preencher'!M112</f>
        <v>6.06</v>
      </c>
      <c r="M103" s="15">
        <f t="shared" si="7"/>
        <v>198.76</v>
      </c>
      <c r="N103" s="15">
        <f>'[1]TCE - ANEXO III - Preencher'!O112</f>
        <v>4.16</v>
      </c>
      <c r="O103" s="15">
        <f>'[1]TCE - ANEXO III - Preencher'!P112</f>
        <v>0</v>
      </c>
      <c r="P103" s="16">
        <f t="shared" si="8"/>
        <v>4.16</v>
      </c>
      <c r="Q103" s="15">
        <f>'[1]TCE - ANEXO III - Preencher'!R112</f>
        <v>98.4</v>
      </c>
      <c r="R103" s="15">
        <f>'[1]TCE - ANEXO III - Preencher'!S112</f>
        <v>98.4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535.52</v>
      </c>
    </row>
    <row r="104" spans="1:28" x14ac:dyDescent="0.2">
      <c r="A104" s="8">
        <f>IFERROR(VLOOKUP(B104,'[1]DADOS (OCULTAR)'!$Q$3:$S$133,3,0),"")</f>
        <v>9767633000528</v>
      </c>
      <c r="B104" s="9" t="str">
        <f>'[1]TCE - ANEXO III - Preencher'!C113</f>
        <v>UPA NOVA DESCOBERTA - C.G 008/2022</v>
      </c>
      <c r="C104" s="10"/>
      <c r="D104" s="11" t="str">
        <f>'[1]TCE - ANEXO III - Preencher'!E113</f>
        <v>JOSEFA MARGARIDA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44713</v>
      </c>
      <c r="H104" s="14">
        <f>'[1]TCE - ANEXO III - Preencher'!I113</f>
        <v>0</v>
      </c>
      <c r="I104" s="14">
        <f>'[1]TCE - ANEXO III - Preencher'!J113</f>
        <v>171.98</v>
      </c>
      <c r="J104" s="14">
        <f>'[1]TCE - ANEXO III - Preencher'!K113</f>
        <v>0</v>
      </c>
      <c r="K104" s="15">
        <f>'[1]TCE - ANEXO III - Preencher'!L113</f>
        <v>204.82</v>
      </c>
      <c r="L104" s="15">
        <f>'[1]TCE - ANEXO III - Preencher'!M113</f>
        <v>6.06</v>
      </c>
      <c r="M104" s="15">
        <f t="shared" si="7"/>
        <v>198.76</v>
      </c>
      <c r="N104" s="15">
        <f>'[1]TCE - ANEXO III - Preencher'!O113</f>
        <v>4.16</v>
      </c>
      <c r="O104" s="15">
        <f>'[1]TCE - ANEXO III - Preencher'!P113</f>
        <v>0</v>
      </c>
      <c r="P104" s="16">
        <f t="shared" si="8"/>
        <v>4.16</v>
      </c>
      <c r="Q104" s="15">
        <f>'[1]TCE - ANEXO III - Preencher'!R113</f>
        <v>246</v>
      </c>
      <c r="R104" s="15">
        <f>'[1]TCE - ANEXO III - Preencher'!S113</f>
        <v>78.94</v>
      </c>
      <c r="S104" s="16">
        <f t="shared" si="9"/>
        <v>167.06</v>
      </c>
      <c r="T104" s="15">
        <f>'[1]TCE - ANEXO III - Preencher'!U113</f>
        <v>69.430000000000007</v>
      </c>
      <c r="U104" s="15">
        <f>'[1]TCE - ANEXO III - Preencher'!V113</f>
        <v>0</v>
      </c>
      <c r="V104" s="16">
        <f t="shared" si="10"/>
        <v>69.430000000000007</v>
      </c>
      <c r="W104" s="17" t="str">
        <f>IF('[1]TCE - ANEXO III - Preencher'!X113="","",'[1]TCE - ANEXO III - Preencher'!X113)</f>
        <v>AUXILIO CHECHE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611.3900000000001</v>
      </c>
    </row>
    <row r="105" spans="1:28" x14ac:dyDescent="0.2">
      <c r="A105" s="8">
        <f>IFERROR(VLOOKUP(B105,'[1]DADOS (OCULTAR)'!$Q$3:$S$133,3,0),"")</f>
        <v>9767633000528</v>
      </c>
      <c r="B105" s="9" t="str">
        <f>'[1]TCE - ANEXO III - Preencher'!C114</f>
        <v>UPA NOVA DESCOBERTA - C.G 008/2022</v>
      </c>
      <c r="C105" s="10"/>
      <c r="D105" s="11" t="str">
        <f>'[1]TCE - ANEXO III - Preencher'!E114</f>
        <v>JOSEMIRO DANIEL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782320</v>
      </c>
      <c r="G105" s="13">
        <f>IF('[1]TCE - ANEXO III - Preencher'!H114="","",'[1]TCE - ANEXO III - Preencher'!H114)</f>
        <v>44713</v>
      </c>
      <c r="H105" s="14">
        <f>'[1]TCE - ANEXO III - Preencher'!I114</f>
        <v>0</v>
      </c>
      <c r="I105" s="14">
        <f>'[1]TCE - ANEXO III - Preencher'!J114</f>
        <v>208.91</v>
      </c>
      <c r="J105" s="14">
        <f>'[1]TCE - ANEXO III - Preencher'!K114</f>
        <v>0</v>
      </c>
      <c r="K105" s="15">
        <f>'[1]TCE - ANEXO III - Preencher'!L114</f>
        <v>204.82</v>
      </c>
      <c r="L105" s="15">
        <f>'[1]TCE - ANEXO III - Preencher'!M114</f>
        <v>6.06</v>
      </c>
      <c r="M105" s="15">
        <f t="shared" si="7"/>
        <v>198.76</v>
      </c>
      <c r="N105" s="15">
        <f>'[1]TCE - ANEXO III - Preencher'!O114</f>
        <v>4.16</v>
      </c>
      <c r="O105" s="15">
        <f>'[1]TCE - ANEXO III - Preencher'!P114</f>
        <v>0</v>
      </c>
      <c r="P105" s="16">
        <f t="shared" si="8"/>
        <v>4.16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411.83</v>
      </c>
    </row>
    <row r="106" spans="1:28" x14ac:dyDescent="0.2">
      <c r="A106" s="8">
        <f>IFERROR(VLOOKUP(B106,'[1]DADOS (OCULTAR)'!$Q$3:$S$133,3,0),"")</f>
        <v>9767633000528</v>
      </c>
      <c r="B106" s="9" t="str">
        <f>'[1]TCE - ANEXO III - Preencher'!C115</f>
        <v>UPA NOVA DESCOBERTA - C.G 008/2022</v>
      </c>
      <c r="C106" s="10"/>
      <c r="D106" s="11" t="str">
        <f>'[1]TCE - ANEXO III - Preencher'!E115</f>
        <v>JOYCE VASCONCELOS DOS SANTOS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251605</v>
      </c>
      <c r="G106" s="13">
        <f>IF('[1]TCE - ANEXO III - Preencher'!H115="","",'[1]TCE - ANEXO III - Preencher'!H115)</f>
        <v>44713</v>
      </c>
      <c r="H106" s="14">
        <f>'[1]TCE - ANEXO III - Preencher'!I115</f>
        <v>0</v>
      </c>
      <c r="I106" s="14">
        <f>'[1]TCE - ANEXO III - Preencher'!J115</f>
        <v>348.9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4.16</v>
      </c>
      <c r="O106" s="15">
        <f>'[1]TCE - ANEXO III - Preencher'!P115</f>
        <v>0</v>
      </c>
      <c r="P106" s="16">
        <f t="shared" si="8"/>
        <v>4.16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353.06</v>
      </c>
    </row>
    <row r="107" spans="1:28" x14ac:dyDescent="0.2">
      <c r="A107" s="8">
        <f>IFERROR(VLOOKUP(B107,'[1]DADOS (OCULTAR)'!$Q$3:$S$133,3,0),"")</f>
        <v>9767633000528</v>
      </c>
      <c r="B107" s="9" t="str">
        <f>'[1]TCE - ANEXO III - Preencher'!C116</f>
        <v>UPA NOVA DESCOBERTA - C.G 008/2022</v>
      </c>
      <c r="C107" s="10"/>
      <c r="D107" s="11" t="str">
        <f>'[1]TCE - ANEXO III - Preencher'!E116</f>
        <v>JULIANA ASFURA PINTO RIBEIRO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225124</v>
      </c>
      <c r="G107" s="13">
        <f>IF('[1]TCE - ANEXO III - Preencher'!H116="","",'[1]TCE - ANEXO III - Preencher'!H116)</f>
        <v>44713</v>
      </c>
      <c r="H107" s="14">
        <f>'[1]TCE - ANEXO III - Preencher'!I116</f>
        <v>0</v>
      </c>
      <c r="I107" s="14">
        <f>'[1]TCE - ANEXO III - Preencher'!J116</f>
        <v>298.66000000000003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4.16</v>
      </c>
      <c r="O107" s="15">
        <f>'[1]TCE - ANEXO III - Preencher'!P116</f>
        <v>0</v>
      </c>
      <c r="P107" s="16">
        <f t="shared" si="8"/>
        <v>4.16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302.82000000000005</v>
      </c>
    </row>
    <row r="108" spans="1:28" x14ac:dyDescent="0.2">
      <c r="A108" s="8">
        <f>IFERROR(VLOOKUP(B108,'[1]DADOS (OCULTAR)'!$Q$3:$S$133,3,0),"")</f>
        <v>9767633000528</v>
      </c>
      <c r="B108" s="9" t="str">
        <f>'[1]TCE - ANEXO III - Preencher'!C117</f>
        <v>UPA NOVA DESCOBERTA - C.G 008/2022</v>
      </c>
      <c r="C108" s="10"/>
      <c r="D108" s="11" t="str">
        <f>'[1]TCE - ANEXO III - Preencher'!E117</f>
        <v>JULIANA MARIA OLINDA PARAGUASSU SANTANA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225125</v>
      </c>
      <c r="G108" s="13">
        <f>IF('[1]TCE - ANEXO III - Preencher'!H117="","",'[1]TCE - ANEXO III - Preencher'!H117)</f>
        <v>44713</v>
      </c>
      <c r="H108" s="14">
        <f>'[1]TCE - ANEXO III - Preencher'!I117</f>
        <v>0</v>
      </c>
      <c r="I108" s="14">
        <f>'[1]TCE - ANEXO III - Preencher'!J117</f>
        <v>755.05</v>
      </c>
      <c r="J108" s="14">
        <f>'[1]TCE - ANEXO III - Preencher'!K117</f>
        <v>0</v>
      </c>
      <c r="K108" s="15">
        <f>'[1]TCE - ANEXO III - Preencher'!L117</f>
        <v>204.82</v>
      </c>
      <c r="L108" s="15">
        <f>'[1]TCE - ANEXO III - Preencher'!M117</f>
        <v>6.06</v>
      </c>
      <c r="M108" s="15">
        <f t="shared" si="7"/>
        <v>198.76</v>
      </c>
      <c r="N108" s="15">
        <f>'[1]TCE - ANEXO III - Preencher'!O117</f>
        <v>4.16</v>
      </c>
      <c r="O108" s="15">
        <f>'[1]TCE - ANEXO III - Preencher'!P117</f>
        <v>0</v>
      </c>
      <c r="P108" s="16">
        <f t="shared" si="8"/>
        <v>4.16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957.96999999999991</v>
      </c>
    </row>
    <row r="109" spans="1:28" x14ac:dyDescent="0.2">
      <c r="A109" s="8">
        <f>IFERROR(VLOOKUP(B109,'[1]DADOS (OCULTAR)'!$Q$3:$S$133,3,0),"")</f>
        <v>9767633000528</v>
      </c>
      <c r="B109" s="9" t="str">
        <f>'[1]TCE - ANEXO III - Preencher'!C118</f>
        <v>UPA NOVA DESCOBERTA - C.G 008/2022</v>
      </c>
      <c r="C109" s="10"/>
      <c r="D109" s="11" t="str">
        <f>'[1]TCE - ANEXO III - Preencher'!E118</f>
        <v>KARINA MONTENEGRO BRAYNER DE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223208</v>
      </c>
      <c r="G109" s="13">
        <f>IF('[1]TCE - ANEXO III - Preencher'!H118="","",'[1]TCE - ANEXO III - Preencher'!H118)</f>
        <v>44713</v>
      </c>
      <c r="H109" s="14">
        <f>'[1]TCE - ANEXO III - Preencher'!I118</f>
        <v>0</v>
      </c>
      <c r="I109" s="14">
        <f>'[1]TCE - ANEXO III - Preencher'!J118</f>
        <v>304.57</v>
      </c>
      <c r="J109" s="14">
        <f>'[1]TCE - ANEXO III - Preencher'!K118</f>
        <v>0</v>
      </c>
      <c r="K109" s="15">
        <f>'[1]TCE - ANEXO III - Preencher'!L118</f>
        <v>204.82</v>
      </c>
      <c r="L109" s="15">
        <f>'[1]TCE - ANEXO III - Preencher'!M118</f>
        <v>6.06</v>
      </c>
      <c r="M109" s="15">
        <f t="shared" si="7"/>
        <v>198.76</v>
      </c>
      <c r="N109" s="15">
        <f>'[1]TCE - ANEXO III - Preencher'!O118</f>
        <v>4.16</v>
      </c>
      <c r="O109" s="15">
        <f>'[1]TCE - ANEXO III - Preencher'!P118</f>
        <v>0</v>
      </c>
      <c r="P109" s="16">
        <f t="shared" si="8"/>
        <v>4.16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507.49</v>
      </c>
    </row>
    <row r="110" spans="1:28" x14ac:dyDescent="0.2">
      <c r="A110" s="8">
        <f>IFERROR(VLOOKUP(B110,'[1]DADOS (OCULTAR)'!$Q$3:$S$133,3,0),"")</f>
        <v>9767633000528</v>
      </c>
      <c r="B110" s="9" t="str">
        <f>'[1]TCE - ANEXO III - Preencher'!C119</f>
        <v>UPA NOVA DESCOBERTA - C.G 008/2022</v>
      </c>
      <c r="C110" s="10"/>
      <c r="D110" s="11" t="str">
        <f>'[1]TCE - ANEXO III - Preencher'!E119</f>
        <v>KARINA VIEIRA VASCONCELOS BARROS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322205</v>
      </c>
      <c r="G110" s="13">
        <f>IF('[1]TCE - ANEXO III - Preencher'!H119="","",'[1]TCE - ANEXO III - Preencher'!H119)</f>
        <v>44713</v>
      </c>
      <c r="H110" s="14">
        <f>'[1]TCE - ANEXO III - Preencher'!I119</f>
        <v>0</v>
      </c>
      <c r="I110" s="14">
        <f>'[1]TCE - ANEXO III - Preencher'!J119</f>
        <v>159.35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4.16</v>
      </c>
      <c r="O110" s="15">
        <f>'[1]TCE - ANEXO III - Preencher'!P119</f>
        <v>0</v>
      </c>
      <c r="P110" s="16">
        <f t="shared" si="8"/>
        <v>4.16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163.51</v>
      </c>
    </row>
    <row r="111" spans="1:28" x14ac:dyDescent="0.2">
      <c r="A111" s="8">
        <f>IFERROR(VLOOKUP(B111,'[1]DADOS (OCULTAR)'!$Q$3:$S$133,3,0),"")</f>
        <v>9767633000528</v>
      </c>
      <c r="B111" s="9" t="str">
        <f>'[1]TCE - ANEXO III - Preencher'!C120</f>
        <v>UPA NOVA DESCOBERTA - C.G 008/2022</v>
      </c>
      <c r="C111" s="10"/>
      <c r="D111" s="11" t="str">
        <f>'[1]TCE - ANEXO III - Preencher'!E120</f>
        <v>KARLA KARINA SIMPLICIO DE ARAUJO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225124</v>
      </c>
      <c r="G111" s="13">
        <f>IF('[1]TCE - ANEXO III - Preencher'!H120="","",'[1]TCE - ANEXO III - Preencher'!H120)</f>
        <v>44713</v>
      </c>
      <c r="H111" s="14">
        <f>'[1]TCE - ANEXO III - Preencher'!I120</f>
        <v>0</v>
      </c>
      <c r="I111" s="14">
        <f>'[1]TCE - ANEXO III - Preencher'!J120</f>
        <v>327.93</v>
      </c>
      <c r="J111" s="14">
        <f>'[1]TCE - ANEXO III - Preencher'!K120</f>
        <v>0</v>
      </c>
      <c r="K111" s="15">
        <f>'[1]TCE - ANEXO III - Preencher'!L120</f>
        <v>204.82</v>
      </c>
      <c r="L111" s="15">
        <f>'[1]TCE - ANEXO III - Preencher'!M120</f>
        <v>6.06</v>
      </c>
      <c r="M111" s="15">
        <f t="shared" si="7"/>
        <v>198.76</v>
      </c>
      <c r="N111" s="15">
        <f>'[1]TCE - ANEXO III - Preencher'!O120</f>
        <v>4.16</v>
      </c>
      <c r="O111" s="15">
        <f>'[1]TCE - ANEXO III - Preencher'!P120</f>
        <v>0</v>
      </c>
      <c r="P111" s="16">
        <f t="shared" si="8"/>
        <v>4.16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530.85</v>
      </c>
    </row>
    <row r="112" spans="1:28" x14ac:dyDescent="0.2">
      <c r="A112" s="8">
        <f>IFERROR(VLOOKUP(B112,'[1]DADOS (OCULTAR)'!$Q$3:$S$133,3,0),"")</f>
        <v>9767633000528</v>
      </c>
      <c r="B112" s="9" t="str">
        <f>'[1]TCE - ANEXO III - Preencher'!C121</f>
        <v>UPA NOVA DESCOBERTA - C.G 008/2022</v>
      </c>
      <c r="C112" s="10"/>
      <c r="D112" s="11" t="str">
        <f>'[1]TCE - ANEXO III - Preencher'!E121</f>
        <v>KELRILAYNNY FRANCISCA DE SANTANA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322205</v>
      </c>
      <c r="G112" s="13">
        <f>IF('[1]TCE - ANEXO III - Preencher'!H121="","",'[1]TCE - ANEXO III - Preencher'!H121)</f>
        <v>44713</v>
      </c>
      <c r="H112" s="14">
        <f>'[1]TCE - ANEXO III - Preencher'!I121</f>
        <v>0</v>
      </c>
      <c r="I112" s="14">
        <f>'[1]TCE - ANEXO III - Preencher'!J121</f>
        <v>171.97</v>
      </c>
      <c r="J112" s="14">
        <f>'[1]TCE - ANEXO III - Preencher'!K121</f>
        <v>0</v>
      </c>
      <c r="K112" s="15">
        <f>'[1]TCE - ANEXO III - Preencher'!L121</f>
        <v>204.82</v>
      </c>
      <c r="L112" s="15">
        <f>'[1]TCE - ANEXO III - Preencher'!M121</f>
        <v>6.06</v>
      </c>
      <c r="M112" s="15">
        <f t="shared" si="7"/>
        <v>198.76</v>
      </c>
      <c r="N112" s="15">
        <f>'[1]TCE - ANEXO III - Preencher'!O121</f>
        <v>4.16</v>
      </c>
      <c r="O112" s="15">
        <f>'[1]TCE - ANEXO III - Preencher'!P121</f>
        <v>0</v>
      </c>
      <c r="P112" s="16">
        <f t="shared" si="8"/>
        <v>4.16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69.430000000000007</v>
      </c>
      <c r="U112" s="15">
        <f>'[1]TCE - ANEXO III - Preencher'!V121</f>
        <v>0</v>
      </c>
      <c r="V112" s="16">
        <f t="shared" si="10"/>
        <v>69.430000000000007</v>
      </c>
      <c r="W112" s="17" t="str">
        <f>IF('[1]TCE - ANEXO III - Preencher'!X121="","",'[1]TCE - ANEXO III - Preencher'!X121)</f>
        <v>AUXILIO CHECHE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444.32000000000005</v>
      </c>
    </row>
    <row r="113" spans="1:28" x14ac:dyDescent="0.2">
      <c r="A113" s="8">
        <f>IFERROR(VLOOKUP(B113,'[1]DADOS (OCULTAR)'!$Q$3:$S$133,3,0),"")</f>
        <v>9767633000528</v>
      </c>
      <c r="B113" s="9" t="str">
        <f>'[1]TCE - ANEXO III - Preencher'!C122</f>
        <v>UPA NOVA DESCOBERTA - C.G 008/2022</v>
      </c>
      <c r="C113" s="10"/>
      <c r="D113" s="11" t="str">
        <f>'[1]TCE - ANEXO III - Preencher'!E122</f>
        <v>KLEBER HYLBER PRAZERES PYRRHO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766420</v>
      </c>
      <c r="G113" s="13">
        <f>IF('[1]TCE - ANEXO III - Preencher'!H122="","",'[1]TCE - ANEXO III - Preencher'!H122)</f>
        <v>44713</v>
      </c>
      <c r="H113" s="14">
        <f>'[1]TCE - ANEXO III - Preencher'!I122</f>
        <v>0</v>
      </c>
      <c r="I113" s="14">
        <f>'[1]TCE - ANEXO III - Preencher'!J122</f>
        <v>177.14</v>
      </c>
      <c r="J113" s="14">
        <f>'[1]TCE - ANEXO III - Preencher'!K122</f>
        <v>0</v>
      </c>
      <c r="K113" s="15">
        <f>'[1]TCE - ANEXO III - Preencher'!L122</f>
        <v>204.82</v>
      </c>
      <c r="L113" s="15">
        <f>'[1]TCE - ANEXO III - Preencher'!M122</f>
        <v>6.06</v>
      </c>
      <c r="M113" s="15">
        <f t="shared" si="7"/>
        <v>198.76</v>
      </c>
      <c r="N113" s="15">
        <f>'[1]TCE - ANEXO III - Preencher'!O122</f>
        <v>4.16</v>
      </c>
      <c r="O113" s="15">
        <f>'[1]TCE - ANEXO III - Preencher'!P122</f>
        <v>0</v>
      </c>
      <c r="P113" s="16">
        <f t="shared" si="8"/>
        <v>4.16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380.06</v>
      </c>
    </row>
    <row r="114" spans="1:28" x14ac:dyDescent="0.2">
      <c r="A114" s="8">
        <f>IFERROR(VLOOKUP(B114,'[1]DADOS (OCULTAR)'!$Q$3:$S$133,3,0),"")</f>
        <v>9767633000528</v>
      </c>
      <c r="B114" s="9" t="str">
        <f>'[1]TCE - ANEXO III - Preencher'!C123</f>
        <v>UPA NOVA DESCOBERTA - C.G 008/2022</v>
      </c>
      <c r="C114" s="10"/>
      <c r="D114" s="11" t="str">
        <f>'[1]TCE - ANEXO III - Preencher'!E123</f>
        <v>LADLENE CARNEIRO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44713</v>
      </c>
      <c r="H114" s="14">
        <f>'[1]TCE - ANEXO III - Preencher'!I123</f>
        <v>0</v>
      </c>
      <c r="I114" s="14">
        <f>'[1]TCE - ANEXO III - Preencher'!J123</f>
        <v>138.05000000000001</v>
      </c>
      <c r="J114" s="14">
        <f>'[1]TCE - ANEXO III - Preencher'!K123</f>
        <v>0</v>
      </c>
      <c r="K114" s="15">
        <f>'[1]TCE - ANEXO III - Preencher'!L123</f>
        <v>204.82</v>
      </c>
      <c r="L114" s="15">
        <f>'[1]TCE - ANEXO III - Preencher'!M123</f>
        <v>6.06</v>
      </c>
      <c r="M114" s="15">
        <f t="shared" si="7"/>
        <v>198.76</v>
      </c>
      <c r="N114" s="15">
        <f>'[1]TCE - ANEXO III - Preencher'!O123</f>
        <v>4.16</v>
      </c>
      <c r="O114" s="15">
        <f>'[1]TCE - ANEXO III - Preencher'!P123</f>
        <v>0</v>
      </c>
      <c r="P114" s="16">
        <f t="shared" si="8"/>
        <v>4.16</v>
      </c>
      <c r="Q114" s="15">
        <f>'[1]TCE - ANEXO III - Preencher'!R123</f>
        <v>250.6</v>
      </c>
      <c r="R114" s="15">
        <f>'[1]TCE - ANEXO III - Preencher'!S123</f>
        <v>78.94</v>
      </c>
      <c r="S114" s="16">
        <f t="shared" si="9"/>
        <v>171.66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512.63</v>
      </c>
    </row>
    <row r="115" spans="1:28" x14ac:dyDescent="0.2">
      <c r="A115" s="8">
        <f>IFERROR(VLOOKUP(B115,'[1]DADOS (OCULTAR)'!$Q$3:$S$133,3,0),"")</f>
        <v>9767633000528</v>
      </c>
      <c r="B115" s="9" t="str">
        <f>'[1]TCE - ANEXO III - Preencher'!C124</f>
        <v>UPA NOVA DESCOBERTA - C.G 008/2022</v>
      </c>
      <c r="C115" s="10"/>
      <c r="D115" s="11" t="str">
        <f>'[1]TCE - ANEXO III - Preencher'!E124</f>
        <v>LARISSE MENEZES PARENTE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225124</v>
      </c>
      <c r="G115" s="13">
        <f>IF('[1]TCE - ANEXO III - Preencher'!H124="","",'[1]TCE - ANEXO III - Preencher'!H124)</f>
        <v>44713</v>
      </c>
      <c r="H115" s="14">
        <f>'[1]TCE - ANEXO III - Preencher'!I124</f>
        <v>0</v>
      </c>
      <c r="I115" s="14">
        <f>'[1]TCE - ANEXO III - Preencher'!J124</f>
        <v>414.47</v>
      </c>
      <c r="J115" s="14">
        <f>'[1]TCE - ANEXO III - Preencher'!K124</f>
        <v>0</v>
      </c>
      <c r="K115" s="15">
        <f>'[1]TCE - ANEXO III - Preencher'!L124</f>
        <v>204.82</v>
      </c>
      <c r="L115" s="15">
        <f>'[1]TCE - ANEXO III - Preencher'!M124</f>
        <v>6.06</v>
      </c>
      <c r="M115" s="15">
        <f t="shared" si="7"/>
        <v>198.76</v>
      </c>
      <c r="N115" s="15">
        <f>'[1]TCE - ANEXO III - Preencher'!O124</f>
        <v>4.16</v>
      </c>
      <c r="O115" s="15">
        <f>'[1]TCE - ANEXO III - Preencher'!P124</f>
        <v>0</v>
      </c>
      <c r="P115" s="16">
        <f t="shared" si="8"/>
        <v>4.16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617.39</v>
      </c>
    </row>
    <row r="116" spans="1:28" x14ac:dyDescent="0.2">
      <c r="A116" s="8">
        <f>IFERROR(VLOOKUP(B116,'[1]DADOS (OCULTAR)'!$Q$3:$S$133,3,0),"")</f>
        <v>9767633000528</v>
      </c>
      <c r="B116" s="9" t="str">
        <f>'[1]TCE - ANEXO III - Preencher'!C125</f>
        <v>UPA NOVA DESCOBERTA - C.G 008/2022</v>
      </c>
      <c r="C116" s="10"/>
      <c r="D116" s="11" t="str">
        <f>'[1]TCE - ANEXO III - Preencher'!E125</f>
        <v>LENACI HELENO ELOY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223405</v>
      </c>
      <c r="G116" s="13">
        <f>IF('[1]TCE - ANEXO III - Preencher'!H125="","",'[1]TCE - ANEXO III - Preencher'!H125)</f>
        <v>44713</v>
      </c>
      <c r="H116" s="14">
        <f>'[1]TCE - ANEXO III - Preencher'!I125</f>
        <v>0</v>
      </c>
      <c r="I116" s="14">
        <f>'[1]TCE - ANEXO III - Preencher'!J125</f>
        <v>379.04</v>
      </c>
      <c r="J116" s="14">
        <f>'[1]TCE - ANEXO III - Preencher'!K125</f>
        <v>0</v>
      </c>
      <c r="K116" s="15">
        <f>'[1]TCE - ANEXO III - Preencher'!L125</f>
        <v>204.82</v>
      </c>
      <c r="L116" s="15">
        <f>'[1]TCE - ANEXO III - Preencher'!M125</f>
        <v>6.06</v>
      </c>
      <c r="M116" s="15">
        <f t="shared" si="7"/>
        <v>198.76</v>
      </c>
      <c r="N116" s="15">
        <f>'[1]TCE - ANEXO III - Preencher'!O125</f>
        <v>4.16</v>
      </c>
      <c r="O116" s="15">
        <f>'[1]TCE - ANEXO III - Preencher'!P125</f>
        <v>0</v>
      </c>
      <c r="P116" s="16">
        <f t="shared" si="8"/>
        <v>4.16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581.95999999999992</v>
      </c>
    </row>
    <row r="117" spans="1:28" x14ac:dyDescent="0.2">
      <c r="A117" s="8">
        <f>IFERROR(VLOOKUP(B117,'[1]DADOS (OCULTAR)'!$Q$3:$S$133,3,0),"")</f>
        <v>9767633000528</v>
      </c>
      <c r="B117" s="9" t="str">
        <f>'[1]TCE - ANEXO III - Preencher'!C126</f>
        <v>UPA NOVA DESCOBERTA - C.G 008/2022</v>
      </c>
      <c r="C117" s="10"/>
      <c r="D117" s="11" t="str">
        <f>'[1]TCE - ANEXO III - Preencher'!E126</f>
        <v xml:space="preserve">LETICIA GOES BEZERRA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225124</v>
      </c>
      <c r="G117" s="13">
        <f>IF('[1]TCE - ANEXO III - Preencher'!H126="","",'[1]TCE - ANEXO III - Preencher'!H126)</f>
        <v>44713</v>
      </c>
      <c r="H117" s="14">
        <f>'[1]TCE - ANEXO III - Preencher'!I126</f>
        <v>0</v>
      </c>
      <c r="I117" s="14">
        <f>'[1]TCE - ANEXO III - Preencher'!J126</f>
        <v>403.19</v>
      </c>
      <c r="J117" s="14">
        <f>'[1]TCE - ANEXO III - Preencher'!K126</f>
        <v>0</v>
      </c>
      <c r="K117" s="15">
        <f>'[1]TCE - ANEXO III - Preencher'!L126</f>
        <v>204.82</v>
      </c>
      <c r="L117" s="15">
        <f>'[1]TCE - ANEXO III - Preencher'!M126</f>
        <v>6.06</v>
      </c>
      <c r="M117" s="15">
        <f t="shared" si="7"/>
        <v>198.76</v>
      </c>
      <c r="N117" s="15">
        <f>'[1]TCE - ANEXO III - Preencher'!O126</f>
        <v>4.16</v>
      </c>
      <c r="O117" s="15">
        <f>'[1]TCE - ANEXO III - Preencher'!P126</f>
        <v>0</v>
      </c>
      <c r="P117" s="16">
        <f t="shared" si="8"/>
        <v>4.16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606.11</v>
      </c>
    </row>
    <row r="118" spans="1:28" x14ac:dyDescent="0.2">
      <c r="A118" s="8">
        <f>IFERROR(VLOOKUP(B118,'[1]DADOS (OCULTAR)'!$Q$3:$S$133,3,0),"")</f>
        <v>9767633000528</v>
      </c>
      <c r="B118" s="9" t="str">
        <f>'[1]TCE - ANEXO III - Preencher'!C127</f>
        <v>UPA NOVA DESCOBERTA - C.G 008/2022</v>
      </c>
      <c r="C118" s="10"/>
      <c r="D118" s="11" t="str">
        <f>'[1]TCE - ANEXO III - Preencher'!E127</f>
        <v>LIDIANE MATA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322205</v>
      </c>
      <c r="G118" s="13">
        <f>IF('[1]TCE - ANEXO III - Preencher'!H127="","",'[1]TCE - ANEXO III - Preencher'!H127)</f>
        <v>44713</v>
      </c>
      <c r="H118" s="14">
        <f>'[1]TCE - ANEXO III - Preencher'!I127</f>
        <v>0</v>
      </c>
      <c r="I118" s="14">
        <f>'[1]TCE - ANEXO III - Preencher'!J127</f>
        <v>132.78</v>
      </c>
      <c r="J118" s="14">
        <f>'[1]TCE - ANEXO III - Preencher'!K127</f>
        <v>0</v>
      </c>
      <c r="K118" s="15">
        <f>'[1]TCE - ANEXO III - Preencher'!L127</f>
        <v>204.82</v>
      </c>
      <c r="L118" s="15">
        <f>'[1]TCE - ANEXO III - Preencher'!M127</f>
        <v>6.06</v>
      </c>
      <c r="M118" s="15">
        <f t="shared" si="7"/>
        <v>198.76</v>
      </c>
      <c r="N118" s="15">
        <f>'[1]TCE - ANEXO III - Preencher'!O127</f>
        <v>4.16</v>
      </c>
      <c r="O118" s="15">
        <f>'[1]TCE - ANEXO III - Preencher'!P127</f>
        <v>0</v>
      </c>
      <c r="P118" s="16">
        <f t="shared" si="8"/>
        <v>4.16</v>
      </c>
      <c r="Q118" s="15">
        <f>'[1]TCE - ANEXO III - Preencher'!R127</f>
        <v>229.6</v>
      </c>
      <c r="R118" s="15">
        <f>'[1]TCE - ANEXO III - Preencher'!S127</f>
        <v>78.94</v>
      </c>
      <c r="S118" s="16">
        <f t="shared" si="9"/>
        <v>150.66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486.36</v>
      </c>
    </row>
    <row r="119" spans="1:28" x14ac:dyDescent="0.2">
      <c r="A119" s="8">
        <f>IFERROR(VLOOKUP(B119,'[1]DADOS (OCULTAR)'!$Q$3:$S$133,3,0),"")</f>
        <v>9767633000528</v>
      </c>
      <c r="B119" s="9" t="str">
        <f>'[1]TCE - ANEXO III - Preencher'!C128</f>
        <v>UPA NOVA DESCOBERTA - C.G 008/2022</v>
      </c>
      <c r="C119" s="10"/>
      <c r="D119" s="11" t="str">
        <f>'[1]TCE - ANEXO III - Preencher'!E128</f>
        <v>LIHEGE DA CRUZ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766420</v>
      </c>
      <c r="G119" s="13">
        <f>IF('[1]TCE - ANEXO III - Preencher'!H128="","",'[1]TCE - ANEXO III - Preencher'!H128)</f>
        <v>44713</v>
      </c>
      <c r="H119" s="14">
        <f>'[1]TCE - ANEXO III - Preencher'!I128</f>
        <v>0</v>
      </c>
      <c r="I119" s="14">
        <f>'[1]TCE - ANEXO III - Preencher'!J128</f>
        <v>135.74</v>
      </c>
      <c r="J119" s="14">
        <f>'[1]TCE - ANEXO III - Preencher'!K128</f>
        <v>0</v>
      </c>
      <c r="K119" s="15">
        <f>'[1]TCE - ANEXO III - Preencher'!L128</f>
        <v>204.82</v>
      </c>
      <c r="L119" s="15">
        <f>'[1]TCE - ANEXO III - Preencher'!M128</f>
        <v>6.06</v>
      </c>
      <c r="M119" s="15">
        <f t="shared" si="7"/>
        <v>198.76</v>
      </c>
      <c r="N119" s="15">
        <f>'[1]TCE - ANEXO III - Preencher'!O128</f>
        <v>4.16</v>
      </c>
      <c r="O119" s="15">
        <f>'[1]TCE - ANEXO III - Preencher'!P128</f>
        <v>0</v>
      </c>
      <c r="P119" s="16">
        <f t="shared" si="8"/>
        <v>4.16</v>
      </c>
      <c r="Q119" s="15">
        <f>'[1]TCE - ANEXO III - Preencher'!R128</f>
        <v>147.6</v>
      </c>
      <c r="R119" s="15">
        <f>'[1]TCE - ANEXO III - Preencher'!S128</f>
        <v>72.72</v>
      </c>
      <c r="S119" s="16">
        <f t="shared" si="9"/>
        <v>74.88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413.54</v>
      </c>
    </row>
    <row r="120" spans="1:28" x14ac:dyDescent="0.2">
      <c r="A120" s="8">
        <f>IFERROR(VLOOKUP(B120,'[1]DADOS (OCULTAR)'!$Q$3:$S$133,3,0),"")</f>
        <v>9767633000528</v>
      </c>
      <c r="B120" s="9" t="str">
        <f>'[1]TCE - ANEXO III - Preencher'!C129</f>
        <v>UPA NOVA DESCOBERTA - C.G 008/2022</v>
      </c>
      <c r="C120" s="10"/>
      <c r="D120" s="11" t="str">
        <f>'[1]TCE - ANEXO III - Preencher'!E129</f>
        <v>LUANA DE MORAIS VALADARES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223505</v>
      </c>
      <c r="G120" s="13">
        <f>IF('[1]TCE - ANEXO III - Preencher'!H129="","",'[1]TCE - ANEXO III - Preencher'!H129)</f>
        <v>44713</v>
      </c>
      <c r="H120" s="14">
        <f>'[1]TCE - ANEXO III - Preencher'!I129</f>
        <v>0</v>
      </c>
      <c r="I120" s="14">
        <f>'[1]TCE - ANEXO III - Preencher'!J129</f>
        <v>883.59</v>
      </c>
      <c r="J120" s="14">
        <f>'[1]TCE - ANEXO III - Preencher'!K129</f>
        <v>0</v>
      </c>
      <c r="K120" s="15">
        <f>'[1]TCE - ANEXO III - Preencher'!L129</f>
        <v>204.82</v>
      </c>
      <c r="L120" s="15">
        <f>'[1]TCE - ANEXO III - Preencher'!M129</f>
        <v>6.06</v>
      </c>
      <c r="M120" s="15">
        <f t="shared" si="7"/>
        <v>198.76</v>
      </c>
      <c r="N120" s="15">
        <f>'[1]TCE - ANEXO III - Preencher'!O129</f>
        <v>4.16</v>
      </c>
      <c r="O120" s="15">
        <f>'[1]TCE - ANEXO III - Preencher'!P129</f>
        <v>0</v>
      </c>
      <c r="P120" s="16">
        <f t="shared" si="8"/>
        <v>4.16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110.51</v>
      </c>
      <c r="U120" s="15">
        <f>'[1]TCE - ANEXO III - Preencher'!V129</f>
        <v>0</v>
      </c>
      <c r="V120" s="16">
        <f t="shared" si="10"/>
        <v>110.51</v>
      </c>
      <c r="W120" s="17" t="str">
        <f>IF('[1]TCE - ANEXO III - Preencher'!X129="","",'[1]TCE - ANEXO III - Preencher'!X129)</f>
        <v>AUXILIO CHECHE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1197.02</v>
      </c>
    </row>
    <row r="121" spans="1:28" x14ac:dyDescent="0.2">
      <c r="A121" s="8">
        <f>IFERROR(VLOOKUP(B121,'[1]DADOS (OCULTAR)'!$Q$3:$S$133,3,0),"")</f>
        <v>9767633000528</v>
      </c>
      <c r="B121" s="9" t="str">
        <f>'[1]TCE - ANEXO III - Preencher'!C130</f>
        <v>UPA NOVA DESCOBERTA - C.G 008/2022</v>
      </c>
      <c r="C121" s="10"/>
      <c r="D121" s="11" t="str">
        <f>'[1]TCE - ANEXO III - Preencher'!E130</f>
        <v>LUANA VANESSA SILVA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422110</v>
      </c>
      <c r="G121" s="13">
        <f>IF('[1]TCE - ANEXO III - Preencher'!H130="","",'[1]TCE - ANEXO III - Preencher'!H130)</f>
        <v>44713</v>
      </c>
      <c r="H121" s="14">
        <f>'[1]TCE - ANEXO III - Preencher'!I130</f>
        <v>0</v>
      </c>
      <c r="I121" s="14">
        <f>'[1]TCE - ANEXO III - Preencher'!J130</f>
        <v>132.13999999999999</v>
      </c>
      <c r="J121" s="14">
        <f>'[1]TCE - ANEXO III - Preencher'!K130</f>
        <v>0</v>
      </c>
      <c r="K121" s="15">
        <f>'[1]TCE - ANEXO III - Preencher'!L130</f>
        <v>204.82</v>
      </c>
      <c r="L121" s="15">
        <f>'[1]TCE - ANEXO III - Preencher'!M130</f>
        <v>6.06</v>
      </c>
      <c r="M121" s="15">
        <f t="shared" si="7"/>
        <v>198.76</v>
      </c>
      <c r="N121" s="15">
        <f>'[1]TCE - ANEXO III - Preencher'!O130</f>
        <v>4.16</v>
      </c>
      <c r="O121" s="15">
        <f>'[1]TCE - ANEXO III - Preencher'!P130</f>
        <v>0</v>
      </c>
      <c r="P121" s="16">
        <f t="shared" si="8"/>
        <v>4.16</v>
      </c>
      <c r="Q121" s="15">
        <f>'[1]TCE - ANEXO III - Preencher'!R130</f>
        <v>123</v>
      </c>
      <c r="R121" s="15">
        <f>'[1]TCE - ANEXO III - Preencher'!S130</f>
        <v>72.72</v>
      </c>
      <c r="S121" s="16">
        <f t="shared" si="9"/>
        <v>50.28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385.34000000000003</v>
      </c>
    </row>
    <row r="122" spans="1:28" x14ac:dyDescent="0.2">
      <c r="A122" s="8">
        <f>IFERROR(VLOOKUP(B122,'[1]DADOS (OCULTAR)'!$Q$3:$S$133,3,0),"")</f>
        <v>9767633000528</v>
      </c>
      <c r="B122" s="9" t="str">
        <f>'[1]TCE - ANEXO III - Preencher'!C131</f>
        <v>UPA NOVA DESCOBERTA - C.G 008/2022</v>
      </c>
      <c r="C122" s="10"/>
      <c r="D122" s="11" t="str">
        <f>'[1]TCE - ANEXO III - Preencher'!E131</f>
        <v>LUCIA DE FATIMA MEDEIROS DE OLIVEIRA</v>
      </c>
      <c r="E122" s="9" t="str">
        <f>IF('[1]TCE - ANEXO III - Preencher'!F131="4 - Assistência Odontológica","2 - Outros Profissionais da Saúde",'[1]TCE - ANEXO III - Preencher'!F131)</f>
        <v>1 - Médico</v>
      </c>
      <c r="F122" s="12">
        <f>'[1]TCE - ANEXO III - Preencher'!G131</f>
        <v>322205</v>
      </c>
      <c r="G122" s="13">
        <f>IF('[1]TCE - ANEXO III - Preencher'!H131="","",'[1]TCE - ANEXO III - Preencher'!H131)</f>
        <v>44713</v>
      </c>
      <c r="H122" s="14">
        <f>'[1]TCE - ANEXO III - Preencher'!I131</f>
        <v>0</v>
      </c>
      <c r="I122" s="14">
        <f>'[1]TCE - ANEXO III - Preencher'!J131</f>
        <v>138.05000000000001</v>
      </c>
      <c r="J122" s="14">
        <f>'[1]TCE - ANEXO III - Preencher'!K131</f>
        <v>0</v>
      </c>
      <c r="K122" s="15">
        <f>'[1]TCE - ANEXO III - Preencher'!L131</f>
        <v>204.82</v>
      </c>
      <c r="L122" s="15">
        <f>'[1]TCE - ANEXO III - Preencher'!M131</f>
        <v>6.06</v>
      </c>
      <c r="M122" s="15">
        <f t="shared" si="7"/>
        <v>198.76</v>
      </c>
      <c r="N122" s="15">
        <f>'[1]TCE - ANEXO III - Preencher'!O131</f>
        <v>4.16</v>
      </c>
      <c r="O122" s="15">
        <f>'[1]TCE - ANEXO III - Preencher'!P131</f>
        <v>0</v>
      </c>
      <c r="P122" s="16">
        <f t="shared" si="8"/>
        <v>4.16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340.97</v>
      </c>
    </row>
    <row r="123" spans="1:28" x14ac:dyDescent="0.2">
      <c r="A123" s="8">
        <f>IFERROR(VLOOKUP(B123,'[1]DADOS (OCULTAR)'!$Q$3:$S$133,3,0),"")</f>
        <v>9767633000528</v>
      </c>
      <c r="B123" s="9" t="str">
        <f>'[1]TCE - ANEXO III - Preencher'!C132</f>
        <v>UPA NOVA DESCOBERTA - C.G 008/2022</v>
      </c>
      <c r="C123" s="10"/>
      <c r="D123" s="11" t="str">
        <f>'[1]TCE - ANEXO III - Preencher'!E132</f>
        <v>LUCIANA MARIA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44713</v>
      </c>
      <c r="H123" s="14">
        <f>'[1]TCE - ANEXO III - Preencher'!I132</f>
        <v>0</v>
      </c>
      <c r="I123" s="14">
        <f>'[1]TCE - ANEXO III - Preencher'!J132</f>
        <v>171.98</v>
      </c>
      <c r="J123" s="14">
        <f>'[1]TCE - ANEXO III - Preencher'!K132</f>
        <v>0</v>
      </c>
      <c r="K123" s="15">
        <f>'[1]TCE - ANEXO III - Preencher'!L132</f>
        <v>204.82</v>
      </c>
      <c r="L123" s="15">
        <f>'[1]TCE - ANEXO III - Preencher'!M132</f>
        <v>6.06</v>
      </c>
      <c r="M123" s="15">
        <f t="shared" si="7"/>
        <v>198.76</v>
      </c>
      <c r="N123" s="15">
        <f>'[1]TCE - ANEXO III - Preencher'!O132</f>
        <v>4.16</v>
      </c>
      <c r="O123" s="15">
        <f>'[1]TCE - ANEXO III - Preencher'!P132</f>
        <v>0</v>
      </c>
      <c r="P123" s="16">
        <f t="shared" si="8"/>
        <v>4.16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374.90000000000003</v>
      </c>
    </row>
    <row r="124" spans="1:28" x14ac:dyDescent="0.2">
      <c r="A124" s="8">
        <f>IFERROR(VLOOKUP(B124,'[1]DADOS (OCULTAR)'!$Q$3:$S$133,3,0),"")</f>
        <v>9767633000528</v>
      </c>
      <c r="B124" s="9" t="str">
        <f>'[1]TCE - ANEXO III - Preencher'!C133</f>
        <v>UPA NOVA DESCOBERTA - C.G 008/2022</v>
      </c>
      <c r="C124" s="10"/>
      <c r="D124" s="11" t="str">
        <f>'[1]TCE - ANEXO III - Preencher'!E133</f>
        <v>LUCILENE FERREIRA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324205</v>
      </c>
      <c r="G124" s="13">
        <f>IF('[1]TCE - ANEXO III - Preencher'!H133="","",'[1]TCE - ANEXO III - Preencher'!H133)</f>
        <v>44713</v>
      </c>
      <c r="H124" s="14">
        <f>'[1]TCE - ANEXO III - Preencher'!I133</f>
        <v>0</v>
      </c>
      <c r="I124" s="14">
        <f>'[1]TCE - ANEXO III - Preencher'!J133</f>
        <v>177.04</v>
      </c>
      <c r="J124" s="14">
        <f>'[1]TCE - ANEXO III - Preencher'!K133</f>
        <v>0</v>
      </c>
      <c r="K124" s="15">
        <f>'[1]TCE - ANEXO III - Preencher'!L133</f>
        <v>204.82</v>
      </c>
      <c r="L124" s="15">
        <f>'[1]TCE - ANEXO III - Preencher'!M133</f>
        <v>6.06</v>
      </c>
      <c r="M124" s="15">
        <f t="shared" si="7"/>
        <v>198.76</v>
      </c>
      <c r="N124" s="15">
        <f>'[1]TCE - ANEXO III - Preencher'!O133</f>
        <v>4.16</v>
      </c>
      <c r="O124" s="15">
        <f>'[1]TCE - ANEXO III - Preencher'!P133</f>
        <v>0</v>
      </c>
      <c r="P124" s="16">
        <f t="shared" si="8"/>
        <v>4.16</v>
      </c>
      <c r="Q124" s="15">
        <f>'[1]TCE - ANEXO III - Preencher'!R133</f>
        <v>291</v>
      </c>
      <c r="R124" s="15">
        <f>'[1]TCE - ANEXO III - Preencher'!S133</f>
        <v>0</v>
      </c>
      <c r="S124" s="16">
        <f t="shared" si="9"/>
        <v>291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670.96</v>
      </c>
    </row>
    <row r="125" spans="1:28" x14ac:dyDescent="0.2">
      <c r="A125" s="8">
        <f>IFERROR(VLOOKUP(B125,'[1]DADOS (OCULTAR)'!$Q$3:$S$133,3,0),"")</f>
        <v>9767633000528</v>
      </c>
      <c r="B125" s="9" t="str">
        <f>'[1]TCE - ANEXO III - Preencher'!C134</f>
        <v>UPA NOVA DESCOBERTA - C.G 008/2022</v>
      </c>
      <c r="C125" s="10"/>
      <c r="D125" s="11" t="str">
        <f>'[1]TCE - ANEXO III - Preencher'!E134</f>
        <v>LUCIO JORGE DA SILVA REGO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223208</v>
      </c>
      <c r="G125" s="13">
        <f>IF('[1]TCE - ANEXO III - Preencher'!H134="","",'[1]TCE - ANEXO III - Preencher'!H134)</f>
        <v>44713</v>
      </c>
      <c r="H125" s="14">
        <f>'[1]TCE - ANEXO III - Preencher'!I134</f>
        <v>0</v>
      </c>
      <c r="I125" s="14">
        <f>'[1]TCE - ANEXO III - Preencher'!J134</f>
        <v>295.02999999999997</v>
      </c>
      <c r="J125" s="14">
        <f>'[1]TCE - ANEXO III - Preencher'!K134</f>
        <v>0</v>
      </c>
      <c r="K125" s="15">
        <f>'[1]TCE - ANEXO III - Preencher'!L134</f>
        <v>204.82</v>
      </c>
      <c r="L125" s="15">
        <f>'[1]TCE - ANEXO III - Preencher'!M134</f>
        <v>6.06</v>
      </c>
      <c r="M125" s="15">
        <f t="shared" si="7"/>
        <v>198.76</v>
      </c>
      <c r="N125" s="15">
        <f>'[1]TCE - ANEXO III - Preencher'!O134</f>
        <v>4.16</v>
      </c>
      <c r="O125" s="15">
        <f>'[1]TCE - ANEXO III - Preencher'!P134</f>
        <v>0</v>
      </c>
      <c r="P125" s="16">
        <f t="shared" si="8"/>
        <v>4.16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497.95</v>
      </c>
    </row>
    <row r="126" spans="1:28" x14ac:dyDescent="0.2">
      <c r="A126" s="8">
        <f>IFERROR(VLOOKUP(B126,'[1]DADOS (OCULTAR)'!$Q$3:$S$133,3,0),"")</f>
        <v>9767633000528</v>
      </c>
      <c r="B126" s="9" t="str">
        <f>'[1]TCE - ANEXO III - Preencher'!C135</f>
        <v>UPA NOVA DESCOBERTA - C.G 008/2022</v>
      </c>
      <c r="C126" s="10"/>
      <c r="D126" s="11" t="str">
        <f>'[1]TCE - ANEXO III - Preencher'!E135</f>
        <v>LUIZ FERNANDO VIEIRA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324205</v>
      </c>
      <c r="G126" s="13">
        <f>IF('[1]TCE - ANEXO III - Preencher'!H135="","",'[1]TCE - ANEXO III - Preencher'!H135)</f>
        <v>44713</v>
      </c>
      <c r="H126" s="14">
        <f>'[1]TCE - ANEXO III - Preencher'!I135</f>
        <v>0</v>
      </c>
      <c r="I126" s="14">
        <f>'[1]TCE - ANEXO III - Preencher'!J135</f>
        <v>147.54</v>
      </c>
      <c r="J126" s="14">
        <f>'[1]TCE - ANEXO III - Preencher'!K135</f>
        <v>0</v>
      </c>
      <c r="K126" s="15">
        <f>'[1]TCE - ANEXO III - Preencher'!L135</f>
        <v>204.82</v>
      </c>
      <c r="L126" s="15">
        <f>'[1]TCE - ANEXO III - Preencher'!M135</f>
        <v>6.06</v>
      </c>
      <c r="M126" s="15">
        <f t="shared" si="7"/>
        <v>198.76</v>
      </c>
      <c r="N126" s="15">
        <f>'[1]TCE - ANEXO III - Preencher'!O135</f>
        <v>4.16</v>
      </c>
      <c r="O126" s="15">
        <f>'[1]TCE - ANEXO III - Preencher'!P135</f>
        <v>0</v>
      </c>
      <c r="P126" s="16">
        <f t="shared" si="8"/>
        <v>4.16</v>
      </c>
      <c r="Q126" s="15">
        <f>'[1]TCE - ANEXO III - Preencher'!R135</f>
        <v>291</v>
      </c>
      <c r="R126" s="15">
        <f>'[1]TCE - ANEXO III - Preencher'!S135</f>
        <v>79.91</v>
      </c>
      <c r="S126" s="16">
        <f t="shared" si="9"/>
        <v>211.09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561.54999999999995</v>
      </c>
    </row>
    <row r="127" spans="1:28" x14ac:dyDescent="0.2">
      <c r="A127" s="8">
        <f>IFERROR(VLOOKUP(B127,'[1]DADOS (OCULTAR)'!$Q$3:$S$133,3,0),"")</f>
        <v>9767633000528</v>
      </c>
      <c r="B127" s="9" t="str">
        <f>'[1]TCE - ANEXO III - Preencher'!C136</f>
        <v>UPA NOVA DESCOBERTA - C.G 008/2022</v>
      </c>
      <c r="C127" s="10"/>
      <c r="D127" s="11" t="str">
        <f>'[1]TCE - ANEXO III - Preencher'!E136</f>
        <v>LUIZ LUCENA DE ALMEIDA JUNIOR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44713</v>
      </c>
      <c r="H127" s="14">
        <f>'[1]TCE - ANEXO III - Preencher'!I136</f>
        <v>0</v>
      </c>
      <c r="I127" s="14">
        <f>'[1]TCE - ANEXO III - Preencher'!J136</f>
        <v>165.66</v>
      </c>
      <c r="J127" s="14">
        <f>'[1]TCE - ANEXO III - Preencher'!K136</f>
        <v>0</v>
      </c>
      <c r="K127" s="15">
        <f>'[1]TCE - ANEXO III - Preencher'!L136</f>
        <v>204.82</v>
      </c>
      <c r="L127" s="15">
        <f>'[1]TCE - ANEXO III - Preencher'!M136</f>
        <v>6.06</v>
      </c>
      <c r="M127" s="15">
        <f t="shared" si="7"/>
        <v>198.76</v>
      </c>
      <c r="N127" s="15">
        <f>'[1]TCE - ANEXO III - Preencher'!O136</f>
        <v>4.16</v>
      </c>
      <c r="O127" s="15">
        <f>'[1]TCE - ANEXO III - Preencher'!P136</f>
        <v>0</v>
      </c>
      <c r="P127" s="16">
        <f t="shared" si="8"/>
        <v>4.16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368.58</v>
      </c>
    </row>
    <row r="128" spans="1:28" x14ac:dyDescent="0.2">
      <c r="A128" s="8">
        <f>IFERROR(VLOOKUP(B128,'[1]DADOS (OCULTAR)'!$Q$3:$S$133,3,0),"")</f>
        <v>9767633000528</v>
      </c>
      <c r="B128" s="9" t="str">
        <f>'[1]TCE - ANEXO III - Preencher'!C137</f>
        <v>UPA NOVA DESCOBERTA - C.G 008/2022</v>
      </c>
      <c r="C128" s="10"/>
      <c r="D128" s="11" t="str">
        <f>'[1]TCE - ANEXO III - Preencher'!E137</f>
        <v>LUIZA MARIA XAVIER NUNES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44713</v>
      </c>
      <c r="H128" s="14">
        <f>'[1]TCE - ANEXO III - Preencher'!I137</f>
        <v>0</v>
      </c>
      <c r="I128" s="14">
        <f>'[1]TCE - ANEXO III - Preencher'!J137</f>
        <v>165.67</v>
      </c>
      <c r="J128" s="14">
        <f>'[1]TCE - ANEXO III - Preencher'!K137</f>
        <v>0</v>
      </c>
      <c r="K128" s="15">
        <f>'[1]TCE - ANEXO III - Preencher'!L137</f>
        <v>204.82</v>
      </c>
      <c r="L128" s="15">
        <f>'[1]TCE - ANEXO III - Preencher'!M137</f>
        <v>6.06</v>
      </c>
      <c r="M128" s="15">
        <f t="shared" si="7"/>
        <v>198.76</v>
      </c>
      <c r="N128" s="15">
        <f>'[1]TCE - ANEXO III - Preencher'!O137</f>
        <v>4.16</v>
      </c>
      <c r="O128" s="15">
        <f>'[1]TCE - ANEXO III - Preencher'!P137</f>
        <v>0</v>
      </c>
      <c r="P128" s="16">
        <f t="shared" si="8"/>
        <v>4.16</v>
      </c>
      <c r="Q128" s="15">
        <f>'[1]TCE - ANEXO III - Preencher'!R137</f>
        <v>123</v>
      </c>
      <c r="R128" s="15">
        <f>'[1]TCE - ANEXO III - Preencher'!S137</f>
        <v>78.94</v>
      </c>
      <c r="S128" s="16">
        <f t="shared" si="9"/>
        <v>44.06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412.65</v>
      </c>
    </row>
    <row r="129" spans="1:28" x14ac:dyDescent="0.2">
      <c r="A129" s="8">
        <f>IFERROR(VLOOKUP(B129,'[1]DADOS (OCULTAR)'!$Q$3:$S$133,3,0),"")</f>
        <v>9767633000528</v>
      </c>
      <c r="B129" s="9" t="str">
        <f>'[1]TCE - ANEXO III - Preencher'!C138</f>
        <v>UPA NOVA DESCOBERTA - C.G 008/2022</v>
      </c>
      <c r="C129" s="10"/>
      <c r="D129" s="11" t="str">
        <f>'[1]TCE - ANEXO III - Preencher'!E138</f>
        <v>MAELI VANDESLANE DOS SANTOS FARIAS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322205</v>
      </c>
      <c r="G129" s="13">
        <f>IF('[1]TCE - ANEXO III - Preencher'!H138="","",'[1]TCE - ANEXO III - Preencher'!H138)</f>
        <v>44713</v>
      </c>
      <c r="H129" s="14">
        <f>'[1]TCE - ANEXO III - Preencher'!I138</f>
        <v>0</v>
      </c>
      <c r="I129" s="14">
        <f>'[1]TCE - ANEXO III - Preencher'!J138</f>
        <v>143.31</v>
      </c>
      <c r="J129" s="14">
        <f>'[1]TCE - ANEXO III - Preencher'!K138</f>
        <v>0</v>
      </c>
      <c r="K129" s="15">
        <f>'[1]TCE - ANEXO III - Preencher'!L138</f>
        <v>204.82</v>
      </c>
      <c r="L129" s="15">
        <f>'[1]TCE - ANEXO III - Preencher'!M138</f>
        <v>6.06</v>
      </c>
      <c r="M129" s="15">
        <f t="shared" si="7"/>
        <v>198.76</v>
      </c>
      <c r="N129" s="15">
        <f>'[1]TCE - ANEXO III - Preencher'!O138</f>
        <v>4.16</v>
      </c>
      <c r="O129" s="15">
        <f>'[1]TCE - ANEXO III - Preencher'!P138</f>
        <v>0</v>
      </c>
      <c r="P129" s="16">
        <f t="shared" si="8"/>
        <v>4.16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346.23</v>
      </c>
    </row>
    <row r="130" spans="1:28" x14ac:dyDescent="0.2">
      <c r="A130" s="8">
        <f>IFERROR(VLOOKUP(B130,'[1]DADOS (OCULTAR)'!$Q$3:$S$133,3,0),"")</f>
        <v>9767633000528</v>
      </c>
      <c r="B130" s="9" t="str">
        <f>'[1]TCE - ANEXO III - Preencher'!C139</f>
        <v>UPA NOVA DESCOBERTA - C.G 008/2022</v>
      </c>
      <c r="C130" s="10"/>
      <c r="D130" s="11" t="str">
        <f>'[1]TCE - ANEXO III - Preencher'!E139</f>
        <v>MAGALI FRANCA DE SANTANA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422110</v>
      </c>
      <c r="G130" s="13">
        <f>IF('[1]TCE - ANEXO III - Preencher'!H139="","",'[1]TCE - ANEXO III - Preencher'!H139)</f>
        <v>44713</v>
      </c>
      <c r="H130" s="14">
        <f>'[1]TCE - ANEXO III - Preencher'!I139</f>
        <v>0</v>
      </c>
      <c r="I130" s="14">
        <f>'[1]TCE - ANEXO III - Preencher'!J139</f>
        <v>133.19999999999999</v>
      </c>
      <c r="J130" s="14">
        <f>'[1]TCE - ANEXO III - Preencher'!K139</f>
        <v>0</v>
      </c>
      <c r="K130" s="15">
        <f>'[1]TCE - ANEXO III - Preencher'!L139</f>
        <v>204.82</v>
      </c>
      <c r="L130" s="15">
        <f>'[1]TCE - ANEXO III - Preencher'!M139</f>
        <v>6.06</v>
      </c>
      <c r="M130" s="15">
        <f t="shared" si="7"/>
        <v>198.76</v>
      </c>
      <c r="N130" s="15">
        <f>'[1]TCE - ANEXO III - Preencher'!O139</f>
        <v>4.16</v>
      </c>
      <c r="O130" s="15">
        <f>'[1]TCE - ANEXO III - Preencher'!P139</f>
        <v>0</v>
      </c>
      <c r="P130" s="16">
        <f t="shared" si="8"/>
        <v>4.16</v>
      </c>
      <c r="Q130" s="15">
        <f>'[1]TCE - ANEXO III - Preencher'!R139</f>
        <v>262.39999999999998</v>
      </c>
      <c r="R130" s="15">
        <f>'[1]TCE - ANEXO III - Preencher'!S139</f>
        <v>72.72</v>
      </c>
      <c r="S130" s="16">
        <f t="shared" si="9"/>
        <v>189.67999999999998</v>
      </c>
      <c r="T130" s="15">
        <f>'[1]TCE - ANEXO III - Preencher'!U139</f>
        <v>69.430000000000007</v>
      </c>
      <c r="U130" s="15">
        <f>'[1]TCE - ANEXO III - Preencher'!V139</f>
        <v>0</v>
      </c>
      <c r="V130" s="16">
        <f t="shared" si="10"/>
        <v>69.430000000000007</v>
      </c>
      <c r="W130" s="17" t="str">
        <f>IF('[1]TCE - ANEXO III - Preencher'!X139="","",'[1]TCE - ANEXO III - Preencher'!X139)</f>
        <v>AUXILIO CHECHE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595.23</v>
      </c>
    </row>
    <row r="131" spans="1:28" x14ac:dyDescent="0.2">
      <c r="A131" s="8">
        <f>IFERROR(VLOOKUP(B131,'[1]DADOS (OCULTAR)'!$Q$3:$S$133,3,0),"")</f>
        <v>9767633000528</v>
      </c>
      <c r="B131" s="9" t="str">
        <f>'[1]TCE - ANEXO III - Preencher'!C140</f>
        <v>UPA NOVA DESCOBERTA - C.G 008/2022</v>
      </c>
      <c r="C131" s="10"/>
      <c r="D131" s="11" t="str">
        <f>'[1]TCE - ANEXO III - Preencher'!E140</f>
        <v>MAISA VANESSA DOS SANTOS CORREIA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322205</v>
      </c>
      <c r="G131" s="13">
        <f>IF('[1]TCE - ANEXO III - Preencher'!H140="","",'[1]TCE - ANEXO III - Preencher'!H140)</f>
        <v>44713</v>
      </c>
      <c r="H131" s="14">
        <f>'[1]TCE - ANEXO III - Preencher'!I140</f>
        <v>0</v>
      </c>
      <c r="I131" s="14">
        <f>'[1]TCE - ANEXO III - Preencher'!J140</f>
        <v>149.58000000000001</v>
      </c>
      <c r="J131" s="14">
        <f>'[1]TCE - ANEXO III - Preencher'!K140</f>
        <v>0</v>
      </c>
      <c r="K131" s="15">
        <f>'[1]TCE - ANEXO III - Preencher'!L140</f>
        <v>204.82</v>
      </c>
      <c r="L131" s="15">
        <f>'[1]TCE - ANEXO III - Preencher'!M140</f>
        <v>6.06</v>
      </c>
      <c r="M131" s="15">
        <f t="shared" si="7"/>
        <v>198.76</v>
      </c>
      <c r="N131" s="15">
        <f>'[1]TCE - ANEXO III - Preencher'!O140</f>
        <v>4.16</v>
      </c>
      <c r="O131" s="15">
        <f>'[1]TCE - ANEXO III - Preencher'!P140</f>
        <v>0</v>
      </c>
      <c r="P131" s="16">
        <f t="shared" si="8"/>
        <v>4.16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69.430000000000007</v>
      </c>
      <c r="U131" s="15">
        <f>'[1]TCE - ANEXO III - Preencher'!V140</f>
        <v>0</v>
      </c>
      <c r="V131" s="16">
        <f t="shared" si="10"/>
        <v>69.430000000000007</v>
      </c>
      <c r="W131" s="17" t="str">
        <f>IF('[1]TCE - ANEXO III - Preencher'!X140="","",'[1]TCE - ANEXO III - Preencher'!X140)</f>
        <v>AUXILIO CHECHE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421.93000000000006</v>
      </c>
    </row>
    <row r="132" spans="1:28" x14ac:dyDescent="0.2">
      <c r="A132" s="8">
        <f>IFERROR(VLOOKUP(B132,'[1]DADOS (OCULTAR)'!$Q$3:$S$133,3,0),"")</f>
        <v>9767633000528</v>
      </c>
      <c r="B132" s="9" t="str">
        <f>'[1]TCE - ANEXO III - Preencher'!C141</f>
        <v>UPA NOVA DESCOBERTA - C.G 008/2022</v>
      </c>
      <c r="C132" s="10"/>
      <c r="D132" s="11" t="str">
        <f>'[1]TCE - ANEXO III - Preencher'!E141</f>
        <v xml:space="preserve">MANOEL MESSIAS PEREIRA DE ALBUQUERQUE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44713</v>
      </c>
      <c r="H132" s="14">
        <f>'[1]TCE - ANEXO III - Preencher'!I141</f>
        <v>0</v>
      </c>
      <c r="I132" s="14">
        <f>'[1]TCE - ANEXO III - Preencher'!J141</f>
        <v>132.79</v>
      </c>
      <c r="J132" s="14">
        <f>'[1]TCE - ANEXO III - Preencher'!K141</f>
        <v>0</v>
      </c>
      <c r="K132" s="15">
        <f>'[1]TCE - ANEXO III - Preencher'!L141</f>
        <v>204.82</v>
      </c>
      <c r="L132" s="15">
        <f>'[1]TCE - ANEXO III - Preencher'!M141</f>
        <v>6.06</v>
      </c>
      <c r="M132" s="15">
        <f t="shared" ref="M132:M195" si="13">K132-L132</f>
        <v>198.76</v>
      </c>
      <c r="N132" s="15">
        <f>'[1]TCE - ANEXO III - Preencher'!O141</f>
        <v>4.16</v>
      </c>
      <c r="O132" s="15">
        <f>'[1]TCE - ANEXO III - Preencher'!P141</f>
        <v>0</v>
      </c>
      <c r="P132" s="16">
        <f t="shared" ref="P132:P195" si="14">N132-O132</f>
        <v>4.16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335.71</v>
      </c>
    </row>
    <row r="133" spans="1:28" x14ac:dyDescent="0.2">
      <c r="A133" s="8">
        <f>IFERROR(VLOOKUP(B133,'[1]DADOS (OCULTAR)'!$Q$3:$S$133,3,0),"")</f>
        <v>9767633000528</v>
      </c>
      <c r="B133" s="9" t="str">
        <f>'[1]TCE - ANEXO III - Preencher'!C142</f>
        <v>UPA NOVA DESCOBERTA - C.G 008/2022</v>
      </c>
      <c r="C133" s="10"/>
      <c r="D133" s="11" t="str">
        <f>'[1]TCE - ANEXO III - Preencher'!E142</f>
        <v>MANUELA DE MELO RIBEIRO PARANHOS AGRA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225125</v>
      </c>
      <c r="G133" s="13">
        <f>IF('[1]TCE - ANEXO III - Preencher'!H142="","",'[1]TCE - ANEXO III - Preencher'!H142)</f>
        <v>44713</v>
      </c>
      <c r="H133" s="14">
        <f>'[1]TCE - ANEXO III - Preencher'!I142</f>
        <v>0</v>
      </c>
      <c r="I133" s="14">
        <f>'[1]TCE - ANEXO III - Preencher'!J142</f>
        <v>380.94</v>
      </c>
      <c r="J133" s="14">
        <f>'[1]TCE - ANEXO III - Preencher'!K142</f>
        <v>0</v>
      </c>
      <c r="K133" s="15">
        <f>'[1]TCE - ANEXO III - Preencher'!L142</f>
        <v>204.82</v>
      </c>
      <c r="L133" s="15">
        <f>'[1]TCE - ANEXO III - Preencher'!M142</f>
        <v>6.06</v>
      </c>
      <c r="M133" s="15">
        <f t="shared" si="13"/>
        <v>198.76</v>
      </c>
      <c r="N133" s="15">
        <f>'[1]TCE - ANEXO III - Preencher'!O142</f>
        <v>4.1500000000000004</v>
      </c>
      <c r="O133" s="15">
        <f>'[1]TCE - ANEXO III - Preencher'!P142</f>
        <v>0</v>
      </c>
      <c r="P133" s="16">
        <f t="shared" si="14"/>
        <v>4.1500000000000004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583.85</v>
      </c>
    </row>
    <row r="134" spans="1:28" x14ac:dyDescent="0.2">
      <c r="A134" s="8">
        <f>IFERROR(VLOOKUP(B134,'[1]DADOS (OCULTAR)'!$Q$3:$S$133,3,0),"")</f>
        <v>9767633000528</v>
      </c>
      <c r="B134" s="9" t="str">
        <f>'[1]TCE - ANEXO III - Preencher'!C143</f>
        <v>UPA NOVA DESCOBERTA - C.G 008/2022</v>
      </c>
      <c r="C134" s="10"/>
      <c r="D134" s="11" t="str">
        <f>'[1]TCE - ANEXO III - Preencher'!E143</f>
        <v>MARCELINO JOSE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44713</v>
      </c>
      <c r="H134" s="14">
        <f>'[1]TCE - ANEXO III - Preencher'!I143</f>
        <v>0</v>
      </c>
      <c r="I134" s="14">
        <f>'[1]TCE - ANEXO III - Preencher'!J143</f>
        <v>143.32</v>
      </c>
      <c r="J134" s="14">
        <f>'[1]TCE - ANEXO III - Preencher'!K143</f>
        <v>0</v>
      </c>
      <c r="K134" s="15">
        <f>'[1]TCE - ANEXO III - Preencher'!L143</f>
        <v>204.82</v>
      </c>
      <c r="L134" s="15">
        <f>'[1]TCE - ANEXO III - Preencher'!M143</f>
        <v>6.06</v>
      </c>
      <c r="M134" s="15">
        <f t="shared" si="13"/>
        <v>198.76</v>
      </c>
      <c r="N134" s="15">
        <f>'[1]TCE - ANEXO III - Preencher'!O143</f>
        <v>4.1500000000000004</v>
      </c>
      <c r="O134" s="15">
        <f>'[1]TCE - ANEXO III - Preencher'!P143</f>
        <v>0</v>
      </c>
      <c r="P134" s="16">
        <f t="shared" si="14"/>
        <v>4.1500000000000004</v>
      </c>
      <c r="Q134" s="15">
        <f>'[1]TCE - ANEXO III - Preencher'!R143</f>
        <v>229.6</v>
      </c>
      <c r="R134" s="15">
        <f>'[1]TCE - ANEXO III - Preencher'!S143</f>
        <v>78.94</v>
      </c>
      <c r="S134" s="16">
        <f t="shared" si="15"/>
        <v>150.66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496.89</v>
      </c>
    </row>
    <row r="135" spans="1:28" x14ac:dyDescent="0.2">
      <c r="A135" s="8">
        <f>IFERROR(VLOOKUP(B135,'[1]DADOS (OCULTAR)'!$Q$3:$S$133,3,0),"")</f>
        <v>9767633000528</v>
      </c>
      <c r="B135" s="9" t="str">
        <f>'[1]TCE - ANEXO III - Preencher'!C144</f>
        <v>UPA NOVA DESCOBERTA - C.G 008/2022</v>
      </c>
      <c r="C135" s="10"/>
      <c r="D135" s="11" t="str">
        <f>'[1]TCE - ANEXO III - Preencher'!E144</f>
        <v>MARCELO ANDRADE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225124</v>
      </c>
      <c r="G135" s="13">
        <f>IF('[1]TCE - ANEXO III - Preencher'!H144="","",'[1]TCE - ANEXO III - Preencher'!H144)</f>
        <v>44713</v>
      </c>
      <c r="H135" s="14">
        <f>'[1]TCE - ANEXO III - Preencher'!I144</f>
        <v>0</v>
      </c>
      <c r="I135" s="14">
        <f>'[1]TCE - ANEXO III - Preencher'!J144</f>
        <v>808.01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4.1500000000000004</v>
      </c>
      <c r="O135" s="15">
        <f>'[1]TCE - ANEXO III - Preencher'!P144</f>
        <v>0</v>
      </c>
      <c r="P135" s="16">
        <f t="shared" si="14"/>
        <v>4.1500000000000004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812.16</v>
      </c>
    </row>
    <row r="136" spans="1:28" x14ac:dyDescent="0.2">
      <c r="A136" s="8">
        <f>IFERROR(VLOOKUP(B136,'[1]DADOS (OCULTAR)'!$Q$3:$S$133,3,0),"")</f>
        <v>9767633000528</v>
      </c>
      <c r="B136" s="9" t="str">
        <f>'[1]TCE - ANEXO III - Preencher'!C145</f>
        <v>UPA NOVA DESCOBERTA - C.G 008/2022</v>
      </c>
      <c r="C136" s="10"/>
      <c r="D136" s="11" t="str">
        <f>'[1]TCE - ANEXO III - Preencher'!E145</f>
        <v>MARCOS ANTONIO PIRES VALADARES LUSTOSA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225125</v>
      </c>
      <c r="G136" s="13">
        <f>IF('[1]TCE - ANEXO III - Preencher'!H145="","",'[1]TCE - ANEXO III - Preencher'!H145)</f>
        <v>44713</v>
      </c>
      <c r="H136" s="14">
        <f>'[1]TCE - ANEXO III - Preencher'!I145</f>
        <v>0</v>
      </c>
      <c r="I136" s="14">
        <f>'[1]TCE - ANEXO III - Preencher'!J145</f>
        <v>750.99</v>
      </c>
      <c r="J136" s="14">
        <f>'[1]TCE - ANEXO III - Preencher'!K145</f>
        <v>0</v>
      </c>
      <c r="K136" s="15">
        <f>'[1]TCE - ANEXO III - Preencher'!L145</f>
        <v>204.82</v>
      </c>
      <c r="L136" s="15">
        <f>'[1]TCE - ANEXO III - Preencher'!M145</f>
        <v>6.06</v>
      </c>
      <c r="M136" s="15">
        <f t="shared" si="13"/>
        <v>198.76</v>
      </c>
      <c r="N136" s="15">
        <f>'[1]TCE - ANEXO III - Preencher'!O145</f>
        <v>4.1500000000000004</v>
      </c>
      <c r="O136" s="15">
        <f>'[1]TCE - ANEXO III - Preencher'!P145</f>
        <v>0</v>
      </c>
      <c r="P136" s="16">
        <f t="shared" si="14"/>
        <v>4.1500000000000004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953.9</v>
      </c>
    </row>
    <row r="137" spans="1:28" x14ac:dyDescent="0.2">
      <c r="A137" s="8">
        <f>IFERROR(VLOOKUP(B137,'[1]DADOS (OCULTAR)'!$Q$3:$S$133,3,0),"")</f>
        <v>9767633000528</v>
      </c>
      <c r="B137" s="9" t="str">
        <f>'[1]TCE - ANEXO III - Preencher'!C146</f>
        <v>UPA NOVA DESCOBERTA - C.G 008/2022</v>
      </c>
      <c r="C137" s="10"/>
      <c r="D137" s="11" t="str">
        <f>'[1]TCE - ANEXO III - Preencher'!E146</f>
        <v>MARCOS SOARES PEREIRA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782320</v>
      </c>
      <c r="G137" s="13">
        <f>IF('[1]TCE - ANEXO III - Preencher'!H146="","",'[1]TCE - ANEXO III - Preencher'!H146)</f>
        <v>44713</v>
      </c>
      <c r="H137" s="14">
        <f>'[1]TCE - ANEXO III - Preencher'!I146</f>
        <v>0</v>
      </c>
      <c r="I137" s="14">
        <f>'[1]TCE - ANEXO III - Preencher'!J146</f>
        <v>192.31</v>
      </c>
      <c r="J137" s="14">
        <f>'[1]TCE - ANEXO III - Preencher'!K146</f>
        <v>0</v>
      </c>
      <c r="K137" s="15">
        <f>'[1]TCE - ANEXO III - Preencher'!L146</f>
        <v>204.82</v>
      </c>
      <c r="L137" s="15">
        <f>'[1]TCE - ANEXO III - Preencher'!M146</f>
        <v>6.06</v>
      </c>
      <c r="M137" s="15">
        <f t="shared" si="13"/>
        <v>198.76</v>
      </c>
      <c r="N137" s="15">
        <f>'[1]TCE - ANEXO III - Preencher'!O146</f>
        <v>4.1500000000000004</v>
      </c>
      <c r="O137" s="15">
        <f>'[1]TCE - ANEXO III - Preencher'!P146</f>
        <v>0</v>
      </c>
      <c r="P137" s="16">
        <f t="shared" si="14"/>
        <v>4.1500000000000004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395.21999999999997</v>
      </c>
    </row>
    <row r="138" spans="1:28" x14ac:dyDescent="0.2">
      <c r="A138" s="8">
        <f>IFERROR(VLOOKUP(B138,'[1]DADOS (OCULTAR)'!$Q$3:$S$133,3,0),"")</f>
        <v>9767633000528</v>
      </c>
      <c r="B138" s="9" t="str">
        <f>'[1]TCE - ANEXO III - Preencher'!C147</f>
        <v>UPA NOVA DESCOBERTA - C.G 008/2022</v>
      </c>
      <c r="C138" s="10"/>
      <c r="D138" s="11" t="str">
        <f>'[1]TCE - ANEXO III - Preencher'!E147</f>
        <v>MARIA CLAUDIA FERREIRA CAVALCANTI SANTOS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223208</v>
      </c>
      <c r="G138" s="13">
        <f>IF('[1]TCE - ANEXO III - Preencher'!H147="","",'[1]TCE - ANEXO III - Preencher'!H147)</f>
        <v>44713</v>
      </c>
      <c r="H138" s="14">
        <f>'[1]TCE - ANEXO III - Preencher'!I147</f>
        <v>0</v>
      </c>
      <c r="I138" s="14">
        <f>'[1]TCE - ANEXO III - Preencher'!J147</f>
        <v>304.56</v>
      </c>
      <c r="J138" s="14">
        <f>'[1]TCE - ANEXO III - Preencher'!K147</f>
        <v>0</v>
      </c>
      <c r="K138" s="15">
        <f>'[1]TCE - ANEXO III - Preencher'!L147</f>
        <v>204.82</v>
      </c>
      <c r="L138" s="15">
        <f>'[1]TCE - ANEXO III - Preencher'!M147</f>
        <v>6.06</v>
      </c>
      <c r="M138" s="15">
        <f t="shared" si="13"/>
        <v>198.76</v>
      </c>
      <c r="N138" s="15">
        <f>'[1]TCE - ANEXO III - Preencher'!O147</f>
        <v>4.1500000000000004</v>
      </c>
      <c r="O138" s="15">
        <f>'[1]TCE - ANEXO III - Preencher'!P147</f>
        <v>0</v>
      </c>
      <c r="P138" s="16">
        <f t="shared" si="14"/>
        <v>4.1500000000000004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507.46999999999997</v>
      </c>
    </row>
    <row r="139" spans="1:28" x14ac:dyDescent="0.2">
      <c r="A139" s="8">
        <f>IFERROR(VLOOKUP(B139,'[1]DADOS (OCULTAR)'!$Q$3:$S$133,3,0),"")</f>
        <v>9767633000528</v>
      </c>
      <c r="B139" s="9" t="str">
        <f>'[1]TCE - ANEXO III - Preencher'!C148</f>
        <v>UPA NOVA DESCOBERTA - C.G 008/2022</v>
      </c>
      <c r="C139" s="10"/>
      <c r="D139" s="11" t="str">
        <f>'[1]TCE - ANEXO III - Preencher'!E148</f>
        <v>MARIA DANIELLE DE SENA LORENA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223208</v>
      </c>
      <c r="G139" s="13">
        <f>IF('[1]TCE - ANEXO III - Preencher'!H148="","",'[1]TCE - ANEXO III - Preencher'!H148)</f>
        <v>44713</v>
      </c>
      <c r="H139" s="14">
        <f>'[1]TCE - ANEXO III - Preencher'!I148</f>
        <v>0</v>
      </c>
      <c r="I139" s="14">
        <f>'[1]TCE - ANEXO III - Preencher'!J148</f>
        <v>219.85</v>
      </c>
      <c r="J139" s="14">
        <f>'[1]TCE - ANEXO III - Preencher'!K148</f>
        <v>0</v>
      </c>
      <c r="K139" s="15">
        <f>'[1]TCE - ANEXO III - Preencher'!L148</f>
        <v>204.82</v>
      </c>
      <c r="L139" s="15">
        <f>'[1]TCE - ANEXO III - Preencher'!M148</f>
        <v>6.06</v>
      </c>
      <c r="M139" s="15">
        <f t="shared" si="13"/>
        <v>198.76</v>
      </c>
      <c r="N139" s="15">
        <f>'[1]TCE - ANEXO III - Preencher'!O148</f>
        <v>4.1500000000000004</v>
      </c>
      <c r="O139" s="15">
        <f>'[1]TCE - ANEXO III - Preencher'!P148</f>
        <v>0</v>
      </c>
      <c r="P139" s="16">
        <f t="shared" si="14"/>
        <v>4.1500000000000004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422.76</v>
      </c>
    </row>
    <row r="140" spans="1:28" x14ac:dyDescent="0.2">
      <c r="A140" s="8">
        <f>IFERROR(VLOOKUP(B140,'[1]DADOS (OCULTAR)'!$Q$3:$S$133,3,0),"")</f>
        <v>9767633000528</v>
      </c>
      <c r="B140" s="9" t="str">
        <f>'[1]TCE - ANEXO III - Preencher'!C149</f>
        <v>UPA NOVA DESCOBERTA - C.G 008/2022</v>
      </c>
      <c r="C140" s="10"/>
      <c r="D140" s="11" t="str">
        <f>'[1]TCE - ANEXO III - Preencher'!E149</f>
        <v>MARIA DAS NEVES DA SILVA BARROS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322205</v>
      </c>
      <c r="G140" s="13">
        <f>IF('[1]TCE - ANEXO III - Preencher'!H149="","",'[1]TCE - ANEXO III - Preencher'!H149)</f>
        <v>44713</v>
      </c>
      <c r="H140" s="14">
        <f>'[1]TCE - ANEXO III - Preencher'!I149</f>
        <v>0</v>
      </c>
      <c r="I140" s="14">
        <f>'[1]TCE - ANEXO III - Preencher'!J149</f>
        <v>165.67</v>
      </c>
      <c r="J140" s="14">
        <f>'[1]TCE - ANEXO III - Preencher'!K149</f>
        <v>0</v>
      </c>
      <c r="K140" s="15">
        <f>'[1]TCE - ANEXO III - Preencher'!L149</f>
        <v>204.82</v>
      </c>
      <c r="L140" s="15">
        <f>'[1]TCE - ANEXO III - Preencher'!M149</f>
        <v>6.06</v>
      </c>
      <c r="M140" s="15">
        <f t="shared" si="13"/>
        <v>198.76</v>
      </c>
      <c r="N140" s="15">
        <f>'[1]TCE - ANEXO III - Preencher'!O149</f>
        <v>4.1500000000000004</v>
      </c>
      <c r="O140" s="15">
        <f>'[1]TCE - ANEXO III - Preencher'!P149</f>
        <v>0</v>
      </c>
      <c r="P140" s="16">
        <f t="shared" si="14"/>
        <v>4.1500000000000004</v>
      </c>
      <c r="Q140" s="15">
        <f>'[1]TCE - ANEXO III - Preencher'!R149</f>
        <v>246</v>
      </c>
      <c r="R140" s="15">
        <f>'[1]TCE - ANEXO III - Preencher'!S149</f>
        <v>78.94</v>
      </c>
      <c r="S140" s="16">
        <f t="shared" si="15"/>
        <v>167.06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535.63999999999987</v>
      </c>
    </row>
    <row r="141" spans="1:28" x14ac:dyDescent="0.2">
      <c r="A141" s="8">
        <f>IFERROR(VLOOKUP(B141,'[1]DADOS (OCULTAR)'!$Q$3:$S$133,3,0),"")</f>
        <v>9767633000528</v>
      </c>
      <c r="B141" s="9" t="str">
        <f>'[1]TCE - ANEXO III - Preencher'!C150</f>
        <v>UPA NOVA DESCOBERTA - C.G 008/2022</v>
      </c>
      <c r="C141" s="10"/>
      <c r="D141" s="11" t="str">
        <f>'[1]TCE - ANEXO III - Preencher'!E150</f>
        <v>MARIA DE LOURDES DA SILVA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322205</v>
      </c>
      <c r="G141" s="13">
        <f>IF('[1]TCE - ANEXO III - Preencher'!H150="","",'[1]TCE - ANEXO III - Preencher'!H150)</f>
        <v>44713</v>
      </c>
      <c r="H141" s="14">
        <f>'[1]TCE - ANEXO III - Preencher'!I150</f>
        <v>0</v>
      </c>
      <c r="I141" s="14">
        <f>'[1]TCE - ANEXO III - Preencher'!J150</f>
        <v>143.32</v>
      </c>
      <c r="J141" s="14">
        <f>'[1]TCE - ANEXO III - Preencher'!K150</f>
        <v>0</v>
      </c>
      <c r="K141" s="15">
        <f>'[1]TCE - ANEXO III - Preencher'!L150</f>
        <v>204.82</v>
      </c>
      <c r="L141" s="15">
        <f>'[1]TCE - ANEXO III - Preencher'!M150</f>
        <v>6.06</v>
      </c>
      <c r="M141" s="15">
        <f t="shared" si="13"/>
        <v>198.76</v>
      </c>
      <c r="N141" s="15">
        <f>'[1]TCE - ANEXO III - Preencher'!O150</f>
        <v>4.1500000000000004</v>
      </c>
      <c r="O141" s="15">
        <f>'[1]TCE - ANEXO III - Preencher'!P150</f>
        <v>0</v>
      </c>
      <c r="P141" s="16">
        <f t="shared" si="14"/>
        <v>4.1500000000000004</v>
      </c>
      <c r="Q141" s="15">
        <f>'[1]TCE - ANEXO III - Preencher'!R150</f>
        <v>229.6</v>
      </c>
      <c r="R141" s="15">
        <f>'[1]TCE - ANEXO III - Preencher'!S150</f>
        <v>78.94</v>
      </c>
      <c r="S141" s="16">
        <f t="shared" si="15"/>
        <v>150.66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496.89</v>
      </c>
    </row>
    <row r="142" spans="1:28" x14ac:dyDescent="0.2">
      <c r="A142" s="8">
        <f>IFERROR(VLOOKUP(B142,'[1]DADOS (OCULTAR)'!$Q$3:$S$133,3,0),"")</f>
        <v>9767633000528</v>
      </c>
      <c r="B142" s="9" t="str">
        <f>'[1]TCE - ANEXO III - Preencher'!C151</f>
        <v>UPA NOVA DESCOBERTA - C.G 008/2022</v>
      </c>
      <c r="C142" s="10"/>
      <c r="D142" s="11" t="str">
        <f>'[1]TCE - ANEXO III - Preencher'!E151</f>
        <v>MARIA DO CARMO DA SILVA MELO JERONIMO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322205</v>
      </c>
      <c r="G142" s="13">
        <f>IF('[1]TCE - ANEXO III - Preencher'!H151="","",'[1]TCE - ANEXO III - Preencher'!H151)</f>
        <v>44713</v>
      </c>
      <c r="H142" s="14">
        <f>'[1]TCE - ANEXO III - Preencher'!I151</f>
        <v>0</v>
      </c>
      <c r="I142" s="14">
        <f>'[1]TCE - ANEXO III - Preencher'!J151</f>
        <v>171.98</v>
      </c>
      <c r="J142" s="14">
        <f>'[1]TCE - ANEXO III - Preencher'!K151</f>
        <v>0</v>
      </c>
      <c r="K142" s="15">
        <f>'[1]TCE - ANEXO III - Preencher'!L151</f>
        <v>204.82</v>
      </c>
      <c r="L142" s="15">
        <f>'[1]TCE - ANEXO III - Preencher'!M151</f>
        <v>6.06</v>
      </c>
      <c r="M142" s="15">
        <f t="shared" si="13"/>
        <v>198.76</v>
      </c>
      <c r="N142" s="15">
        <f>'[1]TCE - ANEXO III - Preencher'!O151</f>
        <v>4.1500000000000004</v>
      </c>
      <c r="O142" s="15">
        <f>'[1]TCE - ANEXO III - Preencher'!P151</f>
        <v>0</v>
      </c>
      <c r="P142" s="16">
        <f t="shared" si="14"/>
        <v>4.1500000000000004</v>
      </c>
      <c r="Q142" s="15">
        <f>'[1]TCE - ANEXO III - Preencher'!R151</f>
        <v>229.6</v>
      </c>
      <c r="R142" s="15">
        <f>'[1]TCE - ANEXO III - Preencher'!S151</f>
        <v>78.94</v>
      </c>
      <c r="S142" s="16">
        <f t="shared" si="15"/>
        <v>150.66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525.54999999999995</v>
      </c>
    </row>
    <row r="143" spans="1:28" x14ac:dyDescent="0.2">
      <c r="A143" s="8">
        <f>IFERROR(VLOOKUP(B143,'[1]DADOS (OCULTAR)'!$Q$3:$S$133,3,0),"")</f>
        <v>9767633000528</v>
      </c>
      <c r="B143" s="9" t="str">
        <f>'[1]TCE - ANEXO III - Preencher'!C152</f>
        <v>UPA NOVA DESCOBERTA - C.G 008/2022</v>
      </c>
      <c r="C143" s="10"/>
      <c r="D143" s="11" t="str">
        <f>'[1]TCE - ANEXO III - Preencher'!E152</f>
        <v>MARIA DO CARMO SOUZA DO NASCIMENTO FILHA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44713</v>
      </c>
      <c r="H143" s="14">
        <f>'[1]TCE - ANEXO III - Preencher'!I152</f>
        <v>0</v>
      </c>
      <c r="I143" s="14">
        <f>'[1]TCE - ANEXO III - Preencher'!J152</f>
        <v>143.31</v>
      </c>
      <c r="J143" s="14">
        <f>'[1]TCE - ANEXO III - Preencher'!K152</f>
        <v>0</v>
      </c>
      <c r="K143" s="15">
        <f>'[1]TCE - ANEXO III - Preencher'!L152</f>
        <v>204.82</v>
      </c>
      <c r="L143" s="15">
        <f>'[1]TCE - ANEXO III - Preencher'!M152</f>
        <v>6.06</v>
      </c>
      <c r="M143" s="15">
        <f t="shared" si="13"/>
        <v>198.76</v>
      </c>
      <c r="N143" s="15">
        <f>'[1]TCE - ANEXO III - Preencher'!O152</f>
        <v>4.1500000000000004</v>
      </c>
      <c r="O143" s="15">
        <f>'[1]TCE - ANEXO III - Preencher'!P152</f>
        <v>0</v>
      </c>
      <c r="P143" s="16">
        <f t="shared" si="14"/>
        <v>4.1500000000000004</v>
      </c>
      <c r="Q143" s="15">
        <f>'[1]TCE - ANEXO III - Preencher'!R152</f>
        <v>172.2</v>
      </c>
      <c r="R143" s="15">
        <f>'[1]TCE - ANEXO III - Preencher'!S152</f>
        <v>78.94</v>
      </c>
      <c r="S143" s="16">
        <f t="shared" si="15"/>
        <v>93.259999999999991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439.47999999999996</v>
      </c>
    </row>
    <row r="144" spans="1:28" x14ac:dyDescent="0.2">
      <c r="A144" s="8">
        <f>IFERROR(VLOOKUP(B144,'[1]DADOS (OCULTAR)'!$Q$3:$S$133,3,0),"")</f>
        <v>9767633000528</v>
      </c>
      <c r="B144" s="9" t="str">
        <f>'[1]TCE - ANEXO III - Preencher'!C153</f>
        <v>UPA NOVA DESCOBERTA - C.G 008/2022</v>
      </c>
      <c r="C144" s="10"/>
      <c r="D144" s="11" t="str">
        <f>'[1]TCE - ANEXO III - Preencher'!E153</f>
        <v>MARIA EDUARDA MONTARROYOS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44713</v>
      </c>
      <c r="H144" s="14">
        <f>'[1]TCE - ANEXO III - Preencher'!I153</f>
        <v>0</v>
      </c>
      <c r="I144" s="14">
        <f>'[1]TCE - ANEXO III - Preencher'!J153</f>
        <v>281.89999999999998</v>
      </c>
      <c r="J144" s="14">
        <f>'[1]TCE - ANEXO III - Preencher'!K153</f>
        <v>0</v>
      </c>
      <c r="K144" s="15">
        <f>'[1]TCE - ANEXO III - Preencher'!L153</f>
        <v>204.82</v>
      </c>
      <c r="L144" s="15">
        <f>'[1]TCE - ANEXO III - Preencher'!M153</f>
        <v>6.06</v>
      </c>
      <c r="M144" s="15">
        <f t="shared" si="13"/>
        <v>198.76</v>
      </c>
      <c r="N144" s="15">
        <f>'[1]TCE - ANEXO III - Preencher'!O153</f>
        <v>4.1500000000000004</v>
      </c>
      <c r="O144" s="15">
        <f>'[1]TCE - ANEXO III - Preencher'!P153</f>
        <v>0</v>
      </c>
      <c r="P144" s="16">
        <f t="shared" si="14"/>
        <v>4.1500000000000004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484.80999999999995</v>
      </c>
    </row>
    <row r="145" spans="1:28" x14ac:dyDescent="0.2">
      <c r="A145" s="8">
        <f>IFERROR(VLOOKUP(B145,'[1]DADOS (OCULTAR)'!$Q$3:$S$133,3,0),"")</f>
        <v>9767633000528</v>
      </c>
      <c r="B145" s="9" t="str">
        <f>'[1]TCE - ANEXO III - Preencher'!C154</f>
        <v>UPA NOVA DESCOBERTA - C.G 008/2022</v>
      </c>
      <c r="C145" s="10"/>
      <c r="D145" s="11" t="str">
        <f>'[1]TCE - ANEXO III - Preencher'!E154</f>
        <v>MARIA LAURA CORREIA AMORIM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225125</v>
      </c>
      <c r="G145" s="13">
        <f>IF('[1]TCE - ANEXO III - Preencher'!H154="","",'[1]TCE - ANEXO III - Preencher'!H154)</f>
        <v>44713</v>
      </c>
      <c r="H145" s="14">
        <f>'[1]TCE - ANEXO III - Preencher'!I154</f>
        <v>0</v>
      </c>
      <c r="I145" s="14">
        <f>'[1]TCE - ANEXO III - Preencher'!J154</f>
        <v>298.66000000000003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4.1500000000000004</v>
      </c>
      <c r="O145" s="15">
        <f>'[1]TCE - ANEXO III - Preencher'!P154</f>
        <v>0</v>
      </c>
      <c r="P145" s="16">
        <f t="shared" si="14"/>
        <v>4.1500000000000004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302.81</v>
      </c>
    </row>
    <row r="146" spans="1:28" x14ac:dyDescent="0.2">
      <c r="A146" s="8">
        <f>IFERROR(VLOOKUP(B146,'[1]DADOS (OCULTAR)'!$Q$3:$S$133,3,0),"")</f>
        <v>9767633000528</v>
      </c>
      <c r="B146" s="9" t="str">
        <f>'[1]TCE - ANEXO III - Preencher'!C155</f>
        <v>UPA NOVA DESCOBERTA - C.G 008/2022</v>
      </c>
      <c r="C146" s="10"/>
      <c r="D146" s="11" t="str">
        <f>'[1]TCE - ANEXO III - Preencher'!E155</f>
        <v>MARIA LAURA ROCHA DE LIMA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422110</v>
      </c>
      <c r="G146" s="13">
        <f>IF('[1]TCE - ANEXO III - Preencher'!H155="","",'[1]TCE - ANEXO III - Preencher'!H155)</f>
        <v>44713</v>
      </c>
      <c r="H146" s="14">
        <f>'[1]TCE - ANEXO III - Preencher'!I155</f>
        <v>0</v>
      </c>
      <c r="I146" s="14">
        <f>'[1]TCE - ANEXO III - Preencher'!J155</f>
        <v>152.76</v>
      </c>
      <c r="J146" s="14">
        <f>'[1]TCE - ANEXO III - Preencher'!K155</f>
        <v>0</v>
      </c>
      <c r="K146" s="15">
        <f>'[1]TCE - ANEXO III - Preencher'!L155</f>
        <v>204.82</v>
      </c>
      <c r="L146" s="15">
        <f>'[1]TCE - ANEXO III - Preencher'!M155</f>
        <v>6.06</v>
      </c>
      <c r="M146" s="15">
        <f t="shared" si="13"/>
        <v>198.76</v>
      </c>
      <c r="N146" s="15">
        <f>'[1]TCE - ANEXO III - Preencher'!O155</f>
        <v>4.1500000000000004</v>
      </c>
      <c r="O146" s="15">
        <f>'[1]TCE - ANEXO III - Preencher'!P155</f>
        <v>0</v>
      </c>
      <c r="P146" s="16">
        <f t="shared" si="14"/>
        <v>4.1500000000000004</v>
      </c>
      <c r="Q146" s="15">
        <f>'[1]TCE - ANEXO III - Preencher'!R155</f>
        <v>246</v>
      </c>
      <c r="R146" s="15">
        <f>'[1]TCE - ANEXO III - Preencher'!S155</f>
        <v>72.72</v>
      </c>
      <c r="S146" s="16">
        <f t="shared" si="15"/>
        <v>173.28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528.94999999999993</v>
      </c>
    </row>
    <row r="147" spans="1:28" x14ac:dyDescent="0.2">
      <c r="A147" s="8">
        <f>IFERROR(VLOOKUP(B147,'[1]DADOS (OCULTAR)'!$Q$3:$S$133,3,0),"")</f>
        <v>9767633000528</v>
      </c>
      <c r="B147" s="9" t="str">
        <f>'[1]TCE - ANEXO III - Preencher'!C156</f>
        <v>UPA NOVA DESCOBERTA - C.G 008/2022</v>
      </c>
      <c r="C147" s="10"/>
      <c r="D147" s="11" t="str">
        <f>'[1]TCE - ANEXO III - Preencher'!E156</f>
        <v>MARIA LUIZA FERREIRA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251605</v>
      </c>
      <c r="G147" s="13">
        <f>IF('[1]TCE - ANEXO III - Preencher'!H156="","",'[1]TCE - ANEXO III - Preencher'!H156)</f>
        <v>44713</v>
      </c>
      <c r="H147" s="14">
        <f>'[1]TCE - ANEXO III - Preencher'!I156</f>
        <v>0</v>
      </c>
      <c r="I147" s="14">
        <f>'[1]TCE - ANEXO III - Preencher'!J156</f>
        <v>315.69</v>
      </c>
      <c r="J147" s="14">
        <f>'[1]TCE - ANEXO III - Preencher'!K156</f>
        <v>0</v>
      </c>
      <c r="K147" s="15">
        <f>'[1]TCE - ANEXO III - Preencher'!L156</f>
        <v>204.82</v>
      </c>
      <c r="L147" s="15">
        <f>'[1]TCE - ANEXO III - Preencher'!M156</f>
        <v>6.06</v>
      </c>
      <c r="M147" s="15">
        <f t="shared" si="13"/>
        <v>198.76</v>
      </c>
      <c r="N147" s="15">
        <f>'[1]TCE - ANEXO III - Preencher'!O156</f>
        <v>4.1500000000000004</v>
      </c>
      <c r="O147" s="15">
        <f>'[1]TCE - ANEXO III - Preencher'!P156</f>
        <v>0</v>
      </c>
      <c r="P147" s="16">
        <f t="shared" si="14"/>
        <v>4.1500000000000004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69.430000000000007</v>
      </c>
      <c r="U147" s="15">
        <f>'[1]TCE - ANEXO III - Preencher'!V156</f>
        <v>0</v>
      </c>
      <c r="V147" s="16">
        <f t="shared" si="16"/>
        <v>69.430000000000007</v>
      </c>
      <c r="W147" s="17" t="str">
        <f>IF('[1]TCE - ANEXO III - Preencher'!X156="","",'[1]TCE - ANEXO III - Preencher'!X156)</f>
        <v>AUXILIO CHECHE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588.03</v>
      </c>
    </row>
    <row r="148" spans="1:28" x14ac:dyDescent="0.2">
      <c r="A148" s="8">
        <f>IFERROR(VLOOKUP(B148,'[1]DADOS (OCULTAR)'!$Q$3:$S$133,3,0),"")</f>
        <v>9767633000528</v>
      </c>
      <c r="B148" s="9" t="str">
        <f>'[1]TCE - ANEXO III - Preencher'!C157</f>
        <v>UPA NOVA DESCOBERTA - C.G 008/2022</v>
      </c>
      <c r="C148" s="10"/>
      <c r="D148" s="11" t="str">
        <f>'[1]TCE - ANEXO III - Preencher'!E157</f>
        <v>MARIANA MAGALHAES MONTEIRO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44713</v>
      </c>
      <c r="H148" s="14">
        <f>'[1]TCE - ANEXO III - Preencher'!I157</f>
        <v>0</v>
      </c>
      <c r="I148" s="14">
        <f>'[1]TCE - ANEXO III - Preencher'!J157</f>
        <v>360.12</v>
      </c>
      <c r="J148" s="14">
        <f>'[1]TCE - ANEXO III - Preencher'!K157</f>
        <v>0</v>
      </c>
      <c r="K148" s="15">
        <f>'[1]TCE - ANEXO III - Preencher'!L157</f>
        <v>204.82</v>
      </c>
      <c r="L148" s="15">
        <f>'[1]TCE - ANEXO III - Preencher'!M157</f>
        <v>6.06</v>
      </c>
      <c r="M148" s="15">
        <f t="shared" si="13"/>
        <v>198.76</v>
      </c>
      <c r="N148" s="15">
        <f>'[1]TCE - ANEXO III - Preencher'!O157</f>
        <v>4.1500000000000004</v>
      </c>
      <c r="O148" s="15">
        <f>'[1]TCE - ANEXO III - Preencher'!P157</f>
        <v>0</v>
      </c>
      <c r="P148" s="16">
        <f t="shared" si="14"/>
        <v>4.1500000000000004</v>
      </c>
      <c r="Q148" s="15">
        <f>'[1]TCE - ANEXO III - Preencher'!R157</f>
        <v>196.8</v>
      </c>
      <c r="R148" s="15">
        <f>'[1]TCE - ANEXO III - Preencher'!S157</f>
        <v>131.99</v>
      </c>
      <c r="S148" s="16">
        <f t="shared" si="15"/>
        <v>64.81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627.83999999999992</v>
      </c>
    </row>
    <row r="149" spans="1:28" x14ac:dyDescent="0.2">
      <c r="A149" s="8">
        <f>IFERROR(VLOOKUP(B149,'[1]DADOS (OCULTAR)'!$Q$3:$S$133,3,0),"")</f>
        <v>9767633000528</v>
      </c>
      <c r="B149" s="9" t="str">
        <f>'[1]TCE - ANEXO III - Preencher'!C158</f>
        <v>UPA NOVA DESCOBERTA - C.G 008/2022</v>
      </c>
      <c r="C149" s="10"/>
      <c r="D149" s="11" t="str">
        <f>'[1]TCE - ANEXO III - Preencher'!E158</f>
        <v>MARIANA TAVARES DE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225124</v>
      </c>
      <c r="G149" s="13">
        <f>IF('[1]TCE - ANEXO III - Preencher'!H158="","",'[1]TCE - ANEXO III - Preencher'!H158)</f>
        <v>44713</v>
      </c>
      <c r="H149" s="14">
        <f>'[1]TCE - ANEXO III - Preencher'!I158</f>
        <v>0</v>
      </c>
      <c r="I149" s="14">
        <f>'[1]TCE - ANEXO III - Preencher'!J158</f>
        <v>1726.57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4.1500000000000004</v>
      </c>
      <c r="O149" s="15">
        <f>'[1]TCE - ANEXO III - Preencher'!P158</f>
        <v>0</v>
      </c>
      <c r="P149" s="16">
        <f t="shared" si="14"/>
        <v>4.1500000000000004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1730.72</v>
      </c>
    </row>
    <row r="150" spans="1:28" x14ac:dyDescent="0.2">
      <c r="A150" s="8">
        <f>IFERROR(VLOOKUP(B150,'[1]DADOS (OCULTAR)'!$Q$3:$S$133,3,0),"")</f>
        <v>9767633000528</v>
      </c>
      <c r="B150" s="9" t="str">
        <f>'[1]TCE - ANEXO III - Preencher'!C159</f>
        <v>UPA NOVA DESCOBERTA - C.G 008/2022</v>
      </c>
      <c r="C150" s="10"/>
      <c r="D150" s="11" t="str">
        <f>'[1]TCE - ANEXO III - Preencher'!E159</f>
        <v>MATHEUS SENA DINIZ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411005</v>
      </c>
      <c r="G150" s="13">
        <f>IF('[1]TCE - ANEXO III - Preencher'!H159="","",'[1]TCE - ANEXO III - Preencher'!H159)</f>
        <v>44713</v>
      </c>
      <c r="H150" s="14">
        <f>'[1]TCE - ANEXO III - Preencher'!I159</f>
        <v>0</v>
      </c>
      <c r="I150" s="14">
        <f>'[1]TCE - ANEXO III - Preencher'!J159</f>
        <v>11.38</v>
      </c>
      <c r="J150" s="14">
        <f>'[1]TCE - ANEXO III - Preencher'!K159</f>
        <v>0</v>
      </c>
      <c r="K150" s="15">
        <f>'[1]TCE - ANEXO III - Preencher'!L159</f>
        <v>204.82</v>
      </c>
      <c r="L150" s="15">
        <f>'[1]TCE - ANEXO III - Preencher'!M159</f>
        <v>6.06</v>
      </c>
      <c r="M150" s="15">
        <f t="shared" si="13"/>
        <v>198.76</v>
      </c>
      <c r="N150" s="15">
        <f>'[1]TCE - ANEXO III - Preencher'!O159</f>
        <v>4.1500000000000004</v>
      </c>
      <c r="O150" s="15">
        <f>'[1]TCE - ANEXO III - Preencher'!P159</f>
        <v>0</v>
      </c>
      <c r="P150" s="16">
        <f t="shared" si="14"/>
        <v>4.1500000000000004</v>
      </c>
      <c r="Q150" s="15">
        <f>'[1]TCE - ANEXO III - Preencher'!R159</f>
        <v>388</v>
      </c>
      <c r="R150" s="15">
        <f>'[1]TCE - ANEXO III - Preencher'!S159</f>
        <v>34.159999999999997</v>
      </c>
      <c r="S150" s="16">
        <f t="shared" si="15"/>
        <v>353.84000000000003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568.13</v>
      </c>
    </row>
    <row r="151" spans="1:28" x14ac:dyDescent="0.2">
      <c r="A151" s="8">
        <f>IFERROR(VLOOKUP(B151,'[1]DADOS (OCULTAR)'!$Q$3:$S$133,3,0),"")</f>
        <v>9767633000528</v>
      </c>
      <c r="B151" s="9" t="str">
        <f>'[1]TCE - ANEXO III - Preencher'!C160</f>
        <v>UPA NOVA DESCOBERTA - C.G 008/2022</v>
      </c>
      <c r="C151" s="10"/>
      <c r="D151" s="11" t="str">
        <f>'[1]TCE - ANEXO III - Preencher'!E160</f>
        <v>MAURICIO BERNARDINO DE SENA JUNIOR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322205</v>
      </c>
      <c r="G151" s="13">
        <f>IF('[1]TCE - ANEXO III - Preencher'!H160="","",'[1]TCE - ANEXO III - Preencher'!H160)</f>
        <v>44713</v>
      </c>
      <c r="H151" s="14">
        <f>'[1]TCE - ANEXO III - Preencher'!I160</f>
        <v>0</v>
      </c>
      <c r="I151" s="14">
        <f>'[1]TCE - ANEXO III - Preencher'!J160</f>
        <v>132.78</v>
      </c>
      <c r="J151" s="14">
        <f>'[1]TCE - ANEXO III - Preencher'!K160</f>
        <v>0</v>
      </c>
      <c r="K151" s="15">
        <f>'[1]TCE - ANEXO III - Preencher'!L160</f>
        <v>204.82</v>
      </c>
      <c r="L151" s="15">
        <f>'[1]TCE - ANEXO III - Preencher'!M160</f>
        <v>6.06</v>
      </c>
      <c r="M151" s="15">
        <f t="shared" si="13"/>
        <v>198.76</v>
      </c>
      <c r="N151" s="15">
        <f>'[1]TCE - ANEXO III - Preencher'!O160</f>
        <v>4.1500000000000004</v>
      </c>
      <c r="O151" s="15">
        <f>'[1]TCE - ANEXO III - Preencher'!P160</f>
        <v>0</v>
      </c>
      <c r="P151" s="16">
        <f t="shared" si="14"/>
        <v>4.1500000000000004</v>
      </c>
      <c r="Q151" s="15">
        <f>'[1]TCE - ANEXO III - Preencher'!R160</f>
        <v>114.8</v>
      </c>
      <c r="R151" s="15">
        <f>'[1]TCE - ANEXO III - Preencher'!S160</f>
        <v>78.94</v>
      </c>
      <c r="S151" s="16">
        <f t="shared" si="15"/>
        <v>35.86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371.54999999999995</v>
      </c>
    </row>
    <row r="152" spans="1:28" x14ac:dyDescent="0.2">
      <c r="A152" s="8">
        <f>IFERROR(VLOOKUP(B152,'[1]DADOS (OCULTAR)'!$Q$3:$S$133,3,0),"")</f>
        <v>9767633000528</v>
      </c>
      <c r="B152" s="9" t="str">
        <f>'[1]TCE - ANEXO III - Preencher'!C161</f>
        <v>UPA NOVA DESCOBERTA - C.G 008/2022</v>
      </c>
      <c r="C152" s="10"/>
      <c r="D152" s="11" t="str">
        <f>'[1]TCE - ANEXO III - Preencher'!E161</f>
        <v>MELINA MARIA SOARES FREITAS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223405</v>
      </c>
      <c r="G152" s="13">
        <f>IF('[1]TCE - ANEXO III - Preencher'!H161="","",'[1]TCE - ANEXO III - Preencher'!H161)</f>
        <v>44713</v>
      </c>
      <c r="H152" s="14">
        <f>'[1]TCE - ANEXO III - Preencher'!I161</f>
        <v>0</v>
      </c>
      <c r="I152" s="14">
        <f>'[1]TCE - ANEXO III - Preencher'!J161</f>
        <v>481.81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4.1500000000000004</v>
      </c>
      <c r="O152" s="15">
        <f>'[1]TCE - ANEXO III - Preencher'!P161</f>
        <v>0</v>
      </c>
      <c r="P152" s="16">
        <f t="shared" si="14"/>
        <v>4.1500000000000004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485.96</v>
      </c>
    </row>
    <row r="153" spans="1:28" x14ac:dyDescent="0.2">
      <c r="A153" s="8">
        <f>IFERROR(VLOOKUP(B153,'[1]DADOS (OCULTAR)'!$Q$3:$S$133,3,0),"")</f>
        <v>9767633000528</v>
      </c>
      <c r="B153" s="9" t="str">
        <f>'[1]TCE - ANEXO III - Preencher'!C162</f>
        <v>UPA NOVA DESCOBERTA - C.G 008/2022</v>
      </c>
      <c r="C153" s="10"/>
      <c r="D153" s="11" t="str">
        <f>'[1]TCE - ANEXO III - Preencher'!E162</f>
        <v>MELQUIADES PEDRO MARTINS NETO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521130</v>
      </c>
      <c r="G153" s="13">
        <f>IF('[1]TCE - ANEXO III - Preencher'!H162="","",'[1]TCE - ANEXO III - Preencher'!H162)</f>
        <v>44713</v>
      </c>
      <c r="H153" s="14">
        <f>'[1]TCE - ANEXO III - Preencher'!I162</f>
        <v>0</v>
      </c>
      <c r="I153" s="14">
        <f>'[1]TCE - ANEXO III - Preencher'!J162</f>
        <v>159.21</v>
      </c>
      <c r="J153" s="14">
        <f>'[1]TCE - ANEXO III - Preencher'!K162</f>
        <v>0</v>
      </c>
      <c r="K153" s="15">
        <f>'[1]TCE - ANEXO III - Preencher'!L162</f>
        <v>204.82</v>
      </c>
      <c r="L153" s="15">
        <f>'[1]TCE - ANEXO III - Preencher'!M162</f>
        <v>6.06</v>
      </c>
      <c r="M153" s="15">
        <f t="shared" si="13"/>
        <v>198.76</v>
      </c>
      <c r="N153" s="15">
        <f>'[1]TCE - ANEXO III - Preencher'!O162</f>
        <v>4.1500000000000004</v>
      </c>
      <c r="O153" s="15">
        <f>'[1]TCE - ANEXO III - Preencher'!P162</f>
        <v>0</v>
      </c>
      <c r="P153" s="16">
        <f t="shared" si="14"/>
        <v>4.1500000000000004</v>
      </c>
      <c r="Q153" s="15">
        <f>'[1]TCE - ANEXO III - Preencher'!R162</f>
        <v>246</v>
      </c>
      <c r="R153" s="15">
        <f>'[1]TCE - ANEXO III - Preencher'!S162</f>
        <v>72.72</v>
      </c>
      <c r="S153" s="16">
        <f t="shared" si="15"/>
        <v>173.28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535.4</v>
      </c>
    </row>
    <row r="154" spans="1:28" x14ac:dyDescent="0.2">
      <c r="A154" s="8">
        <f>IFERROR(VLOOKUP(B154,'[1]DADOS (OCULTAR)'!$Q$3:$S$133,3,0),"")</f>
        <v>9767633000528</v>
      </c>
      <c r="B154" s="9" t="str">
        <f>'[1]TCE - ANEXO III - Preencher'!C163</f>
        <v>UPA NOVA DESCOBERTA - C.G 008/2022</v>
      </c>
      <c r="C154" s="10"/>
      <c r="D154" s="11" t="str">
        <f>'[1]TCE - ANEXO III - Preencher'!E163</f>
        <v>MERCIA MONTEIRO DA SILVA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251605</v>
      </c>
      <c r="G154" s="13">
        <f>IF('[1]TCE - ANEXO III - Preencher'!H163="","",'[1]TCE - ANEXO III - Preencher'!H163)</f>
        <v>44713</v>
      </c>
      <c r="H154" s="14">
        <f>'[1]TCE - ANEXO III - Preencher'!I163</f>
        <v>0</v>
      </c>
      <c r="I154" s="14">
        <f>'[1]TCE - ANEXO III - Preencher'!J163</f>
        <v>291.64</v>
      </c>
      <c r="J154" s="14">
        <f>'[1]TCE - ANEXO III - Preencher'!K163</f>
        <v>0</v>
      </c>
      <c r="K154" s="15">
        <f>'[1]TCE - ANEXO III - Preencher'!L163</f>
        <v>204.82</v>
      </c>
      <c r="L154" s="15">
        <f>'[1]TCE - ANEXO III - Preencher'!M163</f>
        <v>6.06</v>
      </c>
      <c r="M154" s="15">
        <f t="shared" si="13"/>
        <v>198.76</v>
      </c>
      <c r="N154" s="15">
        <f>'[1]TCE - ANEXO III - Preencher'!O163</f>
        <v>4.1500000000000004</v>
      </c>
      <c r="O154" s="15">
        <f>'[1]TCE - ANEXO III - Preencher'!P163</f>
        <v>0</v>
      </c>
      <c r="P154" s="16">
        <f t="shared" si="14"/>
        <v>4.1500000000000004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494.54999999999995</v>
      </c>
    </row>
    <row r="155" spans="1:28" x14ac:dyDescent="0.2">
      <c r="A155" s="8">
        <f>IFERROR(VLOOKUP(B155,'[1]DADOS (OCULTAR)'!$Q$3:$S$133,3,0),"")</f>
        <v>9767633000528</v>
      </c>
      <c r="B155" s="9" t="str">
        <f>'[1]TCE - ANEXO III - Preencher'!C164</f>
        <v>UPA NOVA DESCOBERTA - C.G 008/2022</v>
      </c>
      <c r="C155" s="10"/>
      <c r="D155" s="11" t="str">
        <f>'[1]TCE - ANEXO III - Preencher'!E164</f>
        <v>MICHELY LINS EZEQUIEL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322205</v>
      </c>
      <c r="G155" s="13">
        <f>IF('[1]TCE - ANEXO III - Preencher'!H164="","",'[1]TCE - ANEXO III - Preencher'!H164)</f>
        <v>44713</v>
      </c>
      <c r="H155" s="14">
        <f>'[1]TCE - ANEXO III - Preencher'!I164</f>
        <v>0</v>
      </c>
      <c r="I155" s="14">
        <f>'[1]TCE - ANEXO III - Preencher'!J164</f>
        <v>180.48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4.1500000000000004</v>
      </c>
      <c r="O155" s="15">
        <f>'[1]TCE - ANEXO III - Preencher'!P164</f>
        <v>0</v>
      </c>
      <c r="P155" s="16">
        <f t="shared" si="14"/>
        <v>4.1500000000000004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184.63</v>
      </c>
    </row>
    <row r="156" spans="1:28" x14ac:dyDescent="0.2">
      <c r="A156" s="8">
        <f>IFERROR(VLOOKUP(B156,'[1]DADOS (OCULTAR)'!$Q$3:$S$133,3,0),"")</f>
        <v>9767633000528</v>
      </c>
      <c r="B156" s="9" t="str">
        <f>'[1]TCE - ANEXO III - Preencher'!C165</f>
        <v>UPA NOVA DESCOBERTA - C.G 008/2022</v>
      </c>
      <c r="C156" s="10"/>
      <c r="D156" s="11" t="str">
        <f>'[1]TCE - ANEXO III - Preencher'!E165</f>
        <v>MILCA VIVIANE DOS SANTOS  CORREIA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411005</v>
      </c>
      <c r="G156" s="13">
        <f>IF('[1]TCE - ANEXO III - Preencher'!H165="","",'[1]TCE - ANEXO III - Preencher'!H165)</f>
        <v>44713</v>
      </c>
      <c r="H156" s="14">
        <f>'[1]TCE - ANEXO III - Preencher'!I165</f>
        <v>0</v>
      </c>
      <c r="I156" s="14">
        <f>'[1]TCE - ANEXO III - Preencher'!J165</f>
        <v>124</v>
      </c>
      <c r="J156" s="14">
        <f>'[1]TCE - ANEXO III - Preencher'!K165</f>
        <v>0</v>
      </c>
      <c r="K156" s="15">
        <f>'[1]TCE - ANEXO III - Preencher'!L165</f>
        <v>204.83</v>
      </c>
      <c r="L156" s="15">
        <f>'[1]TCE - ANEXO III - Preencher'!M165</f>
        <v>6.06</v>
      </c>
      <c r="M156" s="15">
        <f t="shared" si="13"/>
        <v>198.77</v>
      </c>
      <c r="N156" s="15">
        <f>'[1]TCE - ANEXO III - Preencher'!O165</f>
        <v>4.1500000000000004</v>
      </c>
      <c r="O156" s="15">
        <f>'[1]TCE - ANEXO III - Preencher'!P165</f>
        <v>0</v>
      </c>
      <c r="P156" s="16">
        <f t="shared" si="14"/>
        <v>4.1500000000000004</v>
      </c>
      <c r="Q156" s="15">
        <f>'[1]TCE - ANEXO III - Preencher'!R165</f>
        <v>328</v>
      </c>
      <c r="R156" s="15">
        <f>'[1]TCE - ANEXO III - Preencher'!S165</f>
        <v>90</v>
      </c>
      <c r="S156" s="16">
        <f t="shared" si="15"/>
        <v>238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564.91999999999996</v>
      </c>
    </row>
    <row r="157" spans="1:28" x14ac:dyDescent="0.2">
      <c r="A157" s="8">
        <f>IFERROR(VLOOKUP(B157,'[1]DADOS (OCULTAR)'!$Q$3:$S$133,3,0),"")</f>
        <v>9767633000528</v>
      </c>
      <c r="B157" s="9" t="str">
        <f>'[1]TCE - ANEXO III - Preencher'!C166</f>
        <v>UPA NOVA DESCOBERTA - C.G 008/2022</v>
      </c>
      <c r="C157" s="10"/>
      <c r="D157" s="11" t="str">
        <f>'[1]TCE - ANEXO III - Preencher'!E166</f>
        <v>MILTON DA SILVA MELO SOARES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322205</v>
      </c>
      <c r="G157" s="13">
        <f>IF('[1]TCE - ANEXO III - Preencher'!H166="","",'[1]TCE - ANEXO III - Preencher'!H166)</f>
        <v>44713</v>
      </c>
      <c r="H157" s="14">
        <f>'[1]TCE - ANEXO III - Preencher'!I166</f>
        <v>0</v>
      </c>
      <c r="I157" s="14">
        <f>'[1]TCE - ANEXO III - Preencher'!J166</f>
        <v>132.78</v>
      </c>
      <c r="J157" s="14">
        <f>'[1]TCE - ANEXO III - Preencher'!K166</f>
        <v>0</v>
      </c>
      <c r="K157" s="15">
        <f>'[1]TCE - ANEXO III - Preencher'!L166</f>
        <v>204.83</v>
      </c>
      <c r="L157" s="15">
        <f>'[1]TCE - ANEXO III - Preencher'!M166</f>
        <v>6.06</v>
      </c>
      <c r="M157" s="15">
        <f t="shared" si="13"/>
        <v>198.77</v>
      </c>
      <c r="N157" s="15">
        <f>'[1]TCE - ANEXO III - Preencher'!O166</f>
        <v>4.1500000000000004</v>
      </c>
      <c r="O157" s="15">
        <f>'[1]TCE - ANEXO III - Preencher'!P166</f>
        <v>0</v>
      </c>
      <c r="P157" s="16">
        <f t="shared" si="14"/>
        <v>4.1500000000000004</v>
      </c>
      <c r="Q157" s="15">
        <f>'[1]TCE - ANEXO III - Preencher'!R166</f>
        <v>229.6</v>
      </c>
      <c r="R157" s="15">
        <f>'[1]TCE - ANEXO III - Preencher'!S166</f>
        <v>78.94</v>
      </c>
      <c r="S157" s="16">
        <f t="shared" si="15"/>
        <v>150.66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486.36</v>
      </c>
    </row>
    <row r="158" spans="1:28" x14ac:dyDescent="0.2">
      <c r="A158" s="8">
        <f>IFERROR(VLOOKUP(B158,'[1]DADOS (OCULTAR)'!$Q$3:$S$133,3,0),"")</f>
        <v>9767633000528</v>
      </c>
      <c r="B158" s="9" t="str">
        <f>'[1]TCE - ANEXO III - Preencher'!C167</f>
        <v>UPA NOVA DESCOBERTA - C.G 008/2022</v>
      </c>
      <c r="C158" s="10"/>
      <c r="D158" s="11" t="str">
        <f>'[1]TCE - ANEXO III - Preencher'!E167</f>
        <v>MIQUEAS PEREIRA DE LIMA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322205</v>
      </c>
      <c r="G158" s="13">
        <f>IF('[1]TCE - ANEXO III - Preencher'!H167="","",'[1]TCE - ANEXO III - Preencher'!H167)</f>
        <v>44713</v>
      </c>
      <c r="H158" s="14">
        <f>'[1]TCE - ANEXO III - Preencher'!I167</f>
        <v>0</v>
      </c>
      <c r="I158" s="14">
        <f>'[1]TCE - ANEXO III - Preencher'!J167</f>
        <v>171.98</v>
      </c>
      <c r="J158" s="14">
        <f>'[1]TCE - ANEXO III - Preencher'!K167</f>
        <v>0</v>
      </c>
      <c r="K158" s="15">
        <f>'[1]TCE - ANEXO III - Preencher'!L167</f>
        <v>204.83</v>
      </c>
      <c r="L158" s="15">
        <f>'[1]TCE - ANEXO III - Preencher'!M167</f>
        <v>6.06</v>
      </c>
      <c r="M158" s="15">
        <f t="shared" si="13"/>
        <v>198.77</v>
      </c>
      <c r="N158" s="15">
        <f>'[1]TCE - ANEXO III - Preencher'!O167</f>
        <v>4.1500000000000004</v>
      </c>
      <c r="O158" s="15">
        <f>'[1]TCE - ANEXO III - Preencher'!P167</f>
        <v>0</v>
      </c>
      <c r="P158" s="16">
        <f t="shared" si="14"/>
        <v>4.1500000000000004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374.9</v>
      </c>
    </row>
    <row r="159" spans="1:28" x14ac:dyDescent="0.2">
      <c r="A159" s="8">
        <f>IFERROR(VLOOKUP(B159,'[1]DADOS (OCULTAR)'!$Q$3:$S$133,3,0),"")</f>
        <v>9767633000528</v>
      </c>
      <c r="B159" s="9" t="str">
        <f>'[1]TCE - ANEXO III - Preencher'!C168</f>
        <v>UPA NOVA DESCOBERTA - C.G 008/2022</v>
      </c>
      <c r="C159" s="10"/>
      <c r="D159" s="11" t="str">
        <f>'[1]TCE - ANEXO III - Preencher'!E168</f>
        <v>MIQUELINE MOREIRA DE LIMA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322205</v>
      </c>
      <c r="G159" s="13">
        <f>IF('[1]TCE - ANEXO III - Preencher'!H168="","",'[1]TCE - ANEXO III - Preencher'!H168)</f>
        <v>44713</v>
      </c>
      <c r="H159" s="14">
        <f>'[1]TCE - ANEXO III - Preencher'!I168</f>
        <v>0</v>
      </c>
      <c r="I159" s="14">
        <f>'[1]TCE - ANEXO III - Preencher'!J168</f>
        <v>207.63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4.1500000000000004</v>
      </c>
      <c r="O159" s="15">
        <f>'[1]TCE - ANEXO III - Preencher'!P168</f>
        <v>0</v>
      </c>
      <c r="P159" s="16">
        <f t="shared" si="14"/>
        <v>4.1500000000000004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211.78</v>
      </c>
    </row>
    <row r="160" spans="1:28" x14ac:dyDescent="0.2">
      <c r="A160" s="8">
        <f>IFERROR(VLOOKUP(B160,'[1]DADOS (OCULTAR)'!$Q$3:$S$133,3,0),"")</f>
        <v>9767633000528</v>
      </c>
      <c r="B160" s="9" t="str">
        <f>'[1]TCE - ANEXO III - Preencher'!C169</f>
        <v>UPA NOVA DESCOBERTA - C.G 008/2022</v>
      </c>
      <c r="C160" s="10"/>
      <c r="D160" s="11" t="str">
        <f>'[1]TCE - ANEXO III - Preencher'!E169</f>
        <v>MOISES ALEX OLIMPIO DE MOURA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44713</v>
      </c>
      <c r="H160" s="14">
        <f>'[1]TCE - ANEXO III - Preencher'!I169</f>
        <v>0</v>
      </c>
      <c r="I160" s="14">
        <f>'[1]TCE - ANEXO III - Preencher'!J169</f>
        <v>143.32</v>
      </c>
      <c r="J160" s="14">
        <f>'[1]TCE - ANEXO III - Preencher'!K169</f>
        <v>0</v>
      </c>
      <c r="K160" s="15">
        <f>'[1]TCE - ANEXO III - Preencher'!L169</f>
        <v>204.83</v>
      </c>
      <c r="L160" s="15">
        <f>'[1]TCE - ANEXO III - Preencher'!M169</f>
        <v>6.06</v>
      </c>
      <c r="M160" s="15">
        <f t="shared" si="13"/>
        <v>198.77</v>
      </c>
      <c r="N160" s="15">
        <f>'[1]TCE - ANEXO III - Preencher'!O169</f>
        <v>4.1500000000000004</v>
      </c>
      <c r="O160" s="15">
        <f>'[1]TCE - ANEXO III - Preencher'!P169</f>
        <v>0</v>
      </c>
      <c r="P160" s="16">
        <f t="shared" si="14"/>
        <v>4.1500000000000004</v>
      </c>
      <c r="Q160" s="15">
        <f>'[1]TCE - ANEXO III - Preencher'!R169</f>
        <v>250.6</v>
      </c>
      <c r="R160" s="15">
        <f>'[1]TCE - ANEXO III - Preencher'!S169</f>
        <v>78.94</v>
      </c>
      <c r="S160" s="16">
        <f t="shared" si="15"/>
        <v>171.66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517.9</v>
      </c>
    </row>
    <row r="161" spans="1:28" x14ac:dyDescent="0.2">
      <c r="A161" s="8">
        <f>IFERROR(VLOOKUP(B161,'[1]DADOS (OCULTAR)'!$Q$3:$S$133,3,0),"")</f>
        <v>9767633000528</v>
      </c>
      <c r="B161" s="9" t="str">
        <f>'[1]TCE - ANEXO III - Preencher'!C170</f>
        <v>UPA NOVA DESCOBERTA - C.G 008/2022</v>
      </c>
      <c r="C161" s="10"/>
      <c r="D161" s="11" t="str">
        <f>'[1]TCE - ANEXO III - Preencher'!E170</f>
        <v>NATALY BEZERRA DE MELO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322205</v>
      </c>
      <c r="G161" s="13">
        <f>IF('[1]TCE - ANEXO III - Preencher'!H170="","",'[1]TCE - ANEXO III - Preencher'!H170)</f>
        <v>44713</v>
      </c>
      <c r="H161" s="14">
        <f>'[1]TCE - ANEXO III - Preencher'!I170</f>
        <v>0</v>
      </c>
      <c r="I161" s="14">
        <f>'[1]TCE - ANEXO III - Preencher'!J170</f>
        <v>162.19999999999999</v>
      </c>
      <c r="J161" s="14">
        <f>'[1]TCE - ANEXO III - Preencher'!K170</f>
        <v>0</v>
      </c>
      <c r="K161" s="15">
        <f>'[1]TCE - ANEXO III - Preencher'!L170</f>
        <v>204.83</v>
      </c>
      <c r="L161" s="15">
        <f>'[1]TCE - ANEXO III - Preencher'!M170</f>
        <v>6.06</v>
      </c>
      <c r="M161" s="15">
        <f t="shared" si="13"/>
        <v>198.77</v>
      </c>
      <c r="N161" s="15">
        <f>'[1]TCE - ANEXO III - Preencher'!O170</f>
        <v>4.1500000000000004</v>
      </c>
      <c r="O161" s="15">
        <f>'[1]TCE - ANEXO III - Preencher'!P170</f>
        <v>0</v>
      </c>
      <c r="P161" s="16">
        <f t="shared" si="14"/>
        <v>4.1500000000000004</v>
      </c>
      <c r="Q161" s="15">
        <f>'[1]TCE - ANEXO III - Preencher'!R170</f>
        <v>229.6</v>
      </c>
      <c r="R161" s="15">
        <f>'[1]TCE - ANEXO III - Preencher'!S170</f>
        <v>78.94</v>
      </c>
      <c r="S161" s="16">
        <f t="shared" si="15"/>
        <v>150.66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515.78</v>
      </c>
    </row>
    <row r="162" spans="1:28" x14ac:dyDescent="0.2">
      <c r="A162" s="8">
        <f>IFERROR(VLOOKUP(B162,'[1]DADOS (OCULTAR)'!$Q$3:$S$133,3,0),"")</f>
        <v>9767633000528</v>
      </c>
      <c r="B162" s="9" t="str">
        <f>'[1]TCE - ANEXO III - Preencher'!C171</f>
        <v>UPA NOVA DESCOBERTA - C.G 008/2022</v>
      </c>
      <c r="C162" s="10"/>
      <c r="D162" s="11" t="str">
        <f>'[1]TCE - ANEXO III - Preencher'!E171</f>
        <v>NATHALLY FAUSTINO DE ALBUQUERQUE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351605</v>
      </c>
      <c r="G162" s="13">
        <f>IF('[1]TCE - ANEXO III - Preencher'!H171="","",'[1]TCE - ANEXO III - Preencher'!H171)</f>
        <v>44713</v>
      </c>
      <c r="H162" s="14">
        <f>'[1]TCE - ANEXO III - Preencher'!I171</f>
        <v>0</v>
      </c>
      <c r="I162" s="14">
        <f>'[1]TCE - ANEXO III - Preencher'!J171</f>
        <v>150.13999999999999</v>
      </c>
      <c r="J162" s="14">
        <f>'[1]TCE - ANEXO III - Preencher'!K171</f>
        <v>0</v>
      </c>
      <c r="K162" s="15">
        <f>'[1]TCE - ANEXO III - Preencher'!L171</f>
        <v>204.83</v>
      </c>
      <c r="L162" s="15">
        <f>'[1]TCE - ANEXO III - Preencher'!M171</f>
        <v>6.06</v>
      </c>
      <c r="M162" s="15">
        <f t="shared" si="13"/>
        <v>198.77</v>
      </c>
      <c r="N162" s="15">
        <f>'[1]TCE - ANEXO III - Preencher'!O171</f>
        <v>4.1500000000000004</v>
      </c>
      <c r="O162" s="15">
        <f>'[1]TCE - ANEXO III - Preencher'!P171</f>
        <v>0</v>
      </c>
      <c r="P162" s="16">
        <f t="shared" si="14"/>
        <v>4.1500000000000004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353.05999999999995</v>
      </c>
    </row>
    <row r="163" spans="1:28" x14ac:dyDescent="0.2">
      <c r="A163" s="8">
        <f>IFERROR(VLOOKUP(B163,'[1]DADOS (OCULTAR)'!$Q$3:$S$133,3,0),"")</f>
        <v>9767633000528</v>
      </c>
      <c r="B163" s="9" t="str">
        <f>'[1]TCE - ANEXO III - Preencher'!C172</f>
        <v>UPA NOVA DESCOBERTA - C.G 008/2022</v>
      </c>
      <c r="C163" s="10"/>
      <c r="D163" s="11" t="str">
        <f>'[1]TCE - ANEXO III - Preencher'!E172</f>
        <v>NAYSA TAMYRIS BEZERRA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223405</v>
      </c>
      <c r="G163" s="13">
        <f>IF('[1]TCE - ANEXO III - Preencher'!H172="","",'[1]TCE - ANEXO III - Preencher'!H172)</f>
        <v>44713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6042.42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4.1500000000000004</v>
      </c>
      <c r="O163" s="15">
        <f>'[1]TCE - ANEXO III - Preencher'!P172</f>
        <v>0</v>
      </c>
      <c r="P163" s="16">
        <f t="shared" si="14"/>
        <v>4.1500000000000004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6046.57</v>
      </c>
    </row>
    <row r="164" spans="1:28" x14ac:dyDescent="0.2">
      <c r="A164" s="8">
        <f>IFERROR(VLOOKUP(B164,'[1]DADOS (OCULTAR)'!$Q$3:$S$133,3,0),"")</f>
        <v>9767633000528</v>
      </c>
      <c r="B164" s="9" t="str">
        <f>'[1]TCE - ANEXO III - Preencher'!C173</f>
        <v>UPA NOVA DESCOBERTA - C.G 008/2022</v>
      </c>
      <c r="C164" s="10"/>
      <c r="D164" s="11" t="str">
        <f>'[1]TCE - ANEXO III - Preencher'!E173</f>
        <v>NEIRES FERREIRA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44713</v>
      </c>
      <c r="H164" s="14">
        <f>'[1]TCE - ANEXO III - Preencher'!I173</f>
        <v>0</v>
      </c>
      <c r="I164" s="14">
        <f>'[1]TCE - ANEXO III - Preencher'!J173</f>
        <v>143.32</v>
      </c>
      <c r="J164" s="14">
        <f>'[1]TCE - ANEXO III - Preencher'!K173</f>
        <v>0</v>
      </c>
      <c r="K164" s="15">
        <f>'[1]TCE - ANEXO III - Preencher'!L173</f>
        <v>204.83</v>
      </c>
      <c r="L164" s="15">
        <f>'[1]TCE - ANEXO III - Preencher'!M173</f>
        <v>6.06</v>
      </c>
      <c r="M164" s="15">
        <f t="shared" si="13"/>
        <v>198.77</v>
      </c>
      <c r="N164" s="15">
        <f>'[1]TCE - ANEXO III - Preencher'!O173</f>
        <v>4.1500000000000004</v>
      </c>
      <c r="O164" s="15">
        <f>'[1]TCE - ANEXO III - Preencher'!P173</f>
        <v>0</v>
      </c>
      <c r="P164" s="16">
        <f t="shared" si="14"/>
        <v>4.1500000000000004</v>
      </c>
      <c r="Q164" s="15">
        <f>'[1]TCE - ANEXO III - Preencher'!R173</f>
        <v>271.60000000000002</v>
      </c>
      <c r="R164" s="15">
        <f>'[1]TCE - ANEXO III - Preencher'!S173</f>
        <v>78.94</v>
      </c>
      <c r="S164" s="16">
        <f t="shared" si="15"/>
        <v>192.66000000000003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538.90000000000009</v>
      </c>
    </row>
    <row r="165" spans="1:28" x14ac:dyDescent="0.2">
      <c r="A165" s="8">
        <f>IFERROR(VLOOKUP(B165,'[1]DADOS (OCULTAR)'!$Q$3:$S$133,3,0),"")</f>
        <v>9767633000528</v>
      </c>
      <c r="B165" s="9" t="str">
        <f>'[1]TCE - ANEXO III - Preencher'!C174</f>
        <v>UPA NOVA DESCOBERTA - C.G 008/2022</v>
      </c>
      <c r="C165" s="10"/>
      <c r="D165" s="11" t="str">
        <f>'[1]TCE - ANEXO III - Preencher'!E174</f>
        <v>OSVALDO JOSE MACEDO COIMBRA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225270</v>
      </c>
      <c r="G165" s="13">
        <f>IF('[1]TCE - ANEXO III - Preencher'!H174="","",'[1]TCE - ANEXO III - Preencher'!H174)</f>
        <v>44713</v>
      </c>
      <c r="H165" s="14">
        <f>'[1]TCE - ANEXO III - Preencher'!I174</f>
        <v>0</v>
      </c>
      <c r="I165" s="14">
        <f>'[1]TCE - ANEXO III - Preencher'!J174</f>
        <v>499.84</v>
      </c>
      <c r="J165" s="14">
        <f>'[1]TCE - ANEXO III - Preencher'!K174</f>
        <v>0</v>
      </c>
      <c r="K165" s="15">
        <f>'[1]TCE - ANEXO III - Preencher'!L174</f>
        <v>204.83</v>
      </c>
      <c r="L165" s="15">
        <f>'[1]TCE - ANEXO III - Preencher'!M174</f>
        <v>6.06</v>
      </c>
      <c r="M165" s="15">
        <f t="shared" si="13"/>
        <v>198.77</v>
      </c>
      <c r="N165" s="15">
        <f>'[1]TCE - ANEXO III - Preencher'!O174</f>
        <v>4.1500000000000004</v>
      </c>
      <c r="O165" s="15">
        <f>'[1]TCE - ANEXO III - Preencher'!P174</f>
        <v>0</v>
      </c>
      <c r="P165" s="16">
        <f t="shared" si="14"/>
        <v>4.1500000000000004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702.76</v>
      </c>
    </row>
    <row r="166" spans="1:28" x14ac:dyDescent="0.2">
      <c r="A166" s="8">
        <f>IFERROR(VLOOKUP(B166,'[1]DADOS (OCULTAR)'!$Q$3:$S$133,3,0),"")</f>
        <v>9767633000528</v>
      </c>
      <c r="B166" s="9" t="str">
        <f>'[1]TCE - ANEXO III - Preencher'!C175</f>
        <v>UPA NOVA DESCOBERTA - C.G 008/2022</v>
      </c>
      <c r="C166" s="10"/>
      <c r="D166" s="11" t="str">
        <f>'[1]TCE - ANEXO III - Preencher'!E175</f>
        <v>PAULA DANIELLY GOMES DE MORAIS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223405</v>
      </c>
      <c r="G166" s="13">
        <f>IF('[1]TCE - ANEXO III - Preencher'!H175="","",'[1]TCE - ANEXO III - Preencher'!H175)</f>
        <v>44713</v>
      </c>
      <c r="H166" s="14">
        <f>'[1]TCE - ANEXO III - Preencher'!I175</f>
        <v>0</v>
      </c>
      <c r="I166" s="14">
        <f>'[1]TCE - ANEXO III - Preencher'!J175</f>
        <v>319.82</v>
      </c>
      <c r="J166" s="14">
        <f>'[1]TCE - ANEXO III - Preencher'!K175</f>
        <v>0</v>
      </c>
      <c r="K166" s="15">
        <f>'[1]TCE - ANEXO III - Preencher'!L175</f>
        <v>204.83</v>
      </c>
      <c r="L166" s="15">
        <f>'[1]TCE - ANEXO III - Preencher'!M175</f>
        <v>6.06</v>
      </c>
      <c r="M166" s="15">
        <f t="shared" si="13"/>
        <v>198.77</v>
      </c>
      <c r="N166" s="15">
        <f>'[1]TCE - ANEXO III - Preencher'!O175</f>
        <v>4.1500000000000004</v>
      </c>
      <c r="O166" s="15">
        <f>'[1]TCE - ANEXO III - Preencher'!P175</f>
        <v>0</v>
      </c>
      <c r="P166" s="16">
        <f t="shared" si="14"/>
        <v>4.1500000000000004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522.74</v>
      </c>
    </row>
    <row r="167" spans="1:28" x14ac:dyDescent="0.2">
      <c r="A167" s="8">
        <f>IFERROR(VLOOKUP(B167,'[1]DADOS (OCULTAR)'!$Q$3:$S$133,3,0),"")</f>
        <v>9767633000528</v>
      </c>
      <c r="B167" s="9" t="str">
        <f>'[1]TCE - ANEXO III - Preencher'!C176</f>
        <v>UPA NOVA DESCOBERTA - C.G 008/2022</v>
      </c>
      <c r="C167" s="10"/>
      <c r="D167" s="11" t="str">
        <f>'[1]TCE - ANEXO III - Preencher'!E176</f>
        <v>PAULO LUCAS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766420</v>
      </c>
      <c r="G167" s="13">
        <f>IF('[1]TCE - ANEXO III - Preencher'!H176="","",'[1]TCE - ANEXO III - Preencher'!H176)</f>
        <v>44713</v>
      </c>
      <c r="H167" s="14">
        <f>'[1]TCE - ANEXO III - Preencher'!I176</f>
        <v>0</v>
      </c>
      <c r="I167" s="14">
        <f>'[1]TCE - ANEXO III - Preencher'!J176</f>
        <v>154.65</v>
      </c>
      <c r="J167" s="14">
        <f>'[1]TCE - ANEXO III - Preencher'!K176</f>
        <v>0</v>
      </c>
      <c r="K167" s="15">
        <f>'[1]TCE - ANEXO III - Preencher'!L176</f>
        <v>204.83</v>
      </c>
      <c r="L167" s="15">
        <f>'[1]TCE - ANEXO III - Preencher'!M176</f>
        <v>6.06</v>
      </c>
      <c r="M167" s="15">
        <f t="shared" si="13"/>
        <v>198.77</v>
      </c>
      <c r="N167" s="15">
        <f>'[1]TCE - ANEXO III - Preencher'!O176</f>
        <v>4.1500000000000004</v>
      </c>
      <c r="O167" s="15">
        <f>'[1]TCE - ANEXO III - Preencher'!P176</f>
        <v>0</v>
      </c>
      <c r="P167" s="16">
        <f t="shared" si="14"/>
        <v>4.1500000000000004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357.57</v>
      </c>
    </row>
    <row r="168" spans="1:28" x14ac:dyDescent="0.2">
      <c r="A168" s="8">
        <f>IFERROR(VLOOKUP(B168,'[1]DADOS (OCULTAR)'!$Q$3:$S$133,3,0),"")</f>
        <v>9767633000528</v>
      </c>
      <c r="B168" s="9" t="str">
        <f>'[1]TCE - ANEXO III - Preencher'!C177</f>
        <v>UPA NOVA DESCOBERTA - C.G 008/2022</v>
      </c>
      <c r="C168" s="10"/>
      <c r="D168" s="11" t="str">
        <f>'[1]TCE - ANEXO III - Preencher'!E177</f>
        <v>PAULO RODRIGO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322205</v>
      </c>
      <c r="G168" s="13">
        <f>IF('[1]TCE - ANEXO III - Preencher'!H177="","",'[1]TCE - ANEXO III - Preencher'!H177)</f>
        <v>44713</v>
      </c>
      <c r="H168" s="14">
        <f>'[1]TCE - ANEXO III - Preencher'!I177</f>
        <v>0</v>
      </c>
      <c r="I168" s="14">
        <f>'[1]TCE - ANEXO III - Preencher'!J177</f>
        <v>124.64</v>
      </c>
      <c r="J168" s="14">
        <f>'[1]TCE - ANEXO III - Preencher'!K177</f>
        <v>0</v>
      </c>
      <c r="K168" s="15">
        <f>'[1]TCE - ANEXO III - Preencher'!L177</f>
        <v>204.83</v>
      </c>
      <c r="L168" s="15">
        <f>'[1]TCE - ANEXO III - Preencher'!M177</f>
        <v>6.06</v>
      </c>
      <c r="M168" s="15">
        <f t="shared" si="13"/>
        <v>198.77</v>
      </c>
      <c r="N168" s="15">
        <f>'[1]TCE - ANEXO III - Preencher'!O177</f>
        <v>4.1500000000000004</v>
      </c>
      <c r="O168" s="15">
        <f>'[1]TCE - ANEXO III - Preencher'!P177</f>
        <v>0</v>
      </c>
      <c r="P168" s="16">
        <f t="shared" si="14"/>
        <v>4.1500000000000004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327.56</v>
      </c>
    </row>
    <row r="169" spans="1:28" x14ac:dyDescent="0.2">
      <c r="A169" s="8">
        <f>IFERROR(VLOOKUP(B169,'[1]DADOS (OCULTAR)'!$Q$3:$S$133,3,0),"")</f>
        <v>9767633000528</v>
      </c>
      <c r="B169" s="9" t="str">
        <f>'[1]TCE - ANEXO III - Preencher'!C178</f>
        <v>UPA NOVA DESCOBERTA - C.G 008/2022</v>
      </c>
      <c r="C169" s="10"/>
      <c r="D169" s="11" t="str">
        <f>'[1]TCE - ANEXO III - Preencher'!E178</f>
        <v>PERLA ANDRADE FAUSTINO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225125</v>
      </c>
      <c r="G169" s="13">
        <f>IF('[1]TCE - ANEXO III - Preencher'!H178="","",'[1]TCE - ANEXO III - Preencher'!H178)</f>
        <v>44713</v>
      </c>
      <c r="H169" s="14">
        <f>'[1]TCE - ANEXO III - Preencher'!I178</f>
        <v>0</v>
      </c>
      <c r="I169" s="14">
        <f>'[1]TCE - ANEXO III - Preencher'!J178</f>
        <v>11.67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4.1500000000000004</v>
      </c>
      <c r="O169" s="15">
        <f>'[1]TCE - ANEXO III - Preencher'!P178</f>
        <v>0</v>
      </c>
      <c r="P169" s="16">
        <f t="shared" si="14"/>
        <v>4.1500000000000004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15.82</v>
      </c>
    </row>
    <row r="170" spans="1:28" x14ac:dyDescent="0.2">
      <c r="A170" s="8">
        <f>IFERROR(VLOOKUP(B170,'[1]DADOS (OCULTAR)'!$Q$3:$S$133,3,0),"")</f>
        <v>9767633000528</v>
      </c>
      <c r="B170" s="9" t="str">
        <f>'[1]TCE - ANEXO III - Preencher'!C179</f>
        <v>UPA NOVA DESCOBERTA - C.G 008/2022</v>
      </c>
      <c r="C170" s="10"/>
      <c r="D170" s="11" t="str">
        <f>'[1]TCE - ANEXO III - Preencher'!E179</f>
        <v>PRISCILLA KARINE NASCIMENTO DE CARVALHO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223405</v>
      </c>
      <c r="G170" s="13">
        <f>IF('[1]TCE - ANEXO III - Preencher'!H179="","",'[1]TCE - ANEXO III - Preencher'!H179)</f>
        <v>44713</v>
      </c>
      <c r="H170" s="14">
        <f>'[1]TCE - ANEXO III - Preencher'!I179</f>
        <v>0</v>
      </c>
      <c r="I170" s="14">
        <f>'[1]TCE - ANEXO III - Preencher'!J179</f>
        <v>366.21</v>
      </c>
      <c r="J170" s="14">
        <f>'[1]TCE - ANEXO III - Preencher'!K179</f>
        <v>0</v>
      </c>
      <c r="K170" s="15">
        <f>'[1]TCE - ANEXO III - Preencher'!L179</f>
        <v>204.83</v>
      </c>
      <c r="L170" s="15">
        <f>'[1]TCE - ANEXO III - Preencher'!M179</f>
        <v>6.06</v>
      </c>
      <c r="M170" s="15">
        <f t="shared" si="13"/>
        <v>198.77</v>
      </c>
      <c r="N170" s="15">
        <f>'[1]TCE - ANEXO III - Preencher'!O179</f>
        <v>4.1500000000000004</v>
      </c>
      <c r="O170" s="15">
        <f>'[1]TCE - ANEXO III - Preencher'!P179</f>
        <v>0</v>
      </c>
      <c r="P170" s="16">
        <f t="shared" si="14"/>
        <v>4.1500000000000004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569.13</v>
      </c>
    </row>
    <row r="171" spans="1:28" x14ac:dyDescent="0.2">
      <c r="A171" s="8">
        <f>IFERROR(VLOOKUP(B171,'[1]DADOS (OCULTAR)'!$Q$3:$S$133,3,0),"")</f>
        <v>9767633000528</v>
      </c>
      <c r="B171" s="9" t="str">
        <f>'[1]TCE - ANEXO III - Preencher'!C180</f>
        <v>UPA NOVA DESCOBERTA - C.G 008/2022</v>
      </c>
      <c r="C171" s="10"/>
      <c r="D171" s="11" t="str">
        <f>'[1]TCE - ANEXO III - Preencher'!E180</f>
        <v>RAIANA CEZAR DE ALBUQUERQUE DOS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223505</v>
      </c>
      <c r="G171" s="13">
        <f>IF('[1]TCE - ANEXO III - Preencher'!H180="","",'[1]TCE - ANEXO III - Preencher'!H180)</f>
        <v>44713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2477.0300000000002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4.1500000000000004</v>
      </c>
      <c r="O171" s="15">
        <f>'[1]TCE - ANEXO III - Preencher'!P180</f>
        <v>0</v>
      </c>
      <c r="P171" s="16">
        <f t="shared" si="14"/>
        <v>4.1500000000000004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2481.1800000000003</v>
      </c>
    </row>
    <row r="172" spans="1:28" x14ac:dyDescent="0.2">
      <c r="A172" s="8">
        <f>IFERROR(VLOOKUP(B172,'[1]DADOS (OCULTAR)'!$Q$3:$S$133,3,0),"")</f>
        <v>9767633000528</v>
      </c>
      <c r="B172" s="9" t="str">
        <f>'[1]TCE - ANEXO III - Preencher'!C181</f>
        <v>UPA NOVA DESCOBERTA - C.G 008/2022</v>
      </c>
      <c r="C172" s="10"/>
      <c r="D172" s="11" t="str">
        <f>'[1]TCE - ANEXO III - Preencher'!E181</f>
        <v>RAIMUNDO HENRIQUE DAS NEVES FILHO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782320</v>
      </c>
      <c r="G172" s="13">
        <f>IF('[1]TCE - ANEXO III - Preencher'!H181="","",'[1]TCE - ANEXO III - Preencher'!H181)</f>
        <v>44713</v>
      </c>
      <c r="H172" s="14">
        <f>'[1]TCE - ANEXO III - Preencher'!I181</f>
        <v>0</v>
      </c>
      <c r="I172" s="14">
        <f>'[1]TCE - ANEXO III - Preencher'!J181</f>
        <v>199.33</v>
      </c>
      <c r="J172" s="14">
        <f>'[1]TCE - ANEXO III - Preencher'!K181</f>
        <v>0</v>
      </c>
      <c r="K172" s="15">
        <f>'[1]TCE - ANEXO III - Preencher'!L181</f>
        <v>204.83</v>
      </c>
      <c r="L172" s="15">
        <f>'[1]TCE - ANEXO III - Preencher'!M181</f>
        <v>6.06</v>
      </c>
      <c r="M172" s="15">
        <f t="shared" si="13"/>
        <v>198.77</v>
      </c>
      <c r="N172" s="15">
        <f>'[1]TCE - ANEXO III - Preencher'!O181</f>
        <v>4.1500000000000004</v>
      </c>
      <c r="O172" s="15">
        <f>'[1]TCE - ANEXO III - Preencher'!P181</f>
        <v>0</v>
      </c>
      <c r="P172" s="16">
        <f t="shared" si="14"/>
        <v>4.1500000000000004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402.25</v>
      </c>
    </row>
    <row r="173" spans="1:28" x14ac:dyDescent="0.2">
      <c r="A173" s="8">
        <f>IFERROR(VLOOKUP(B173,'[1]DADOS (OCULTAR)'!$Q$3:$S$133,3,0),"")</f>
        <v>9767633000528</v>
      </c>
      <c r="B173" s="9" t="str">
        <f>'[1]TCE - ANEXO III - Preencher'!C182</f>
        <v>UPA NOVA DESCOBERTA - C.G 008/2022</v>
      </c>
      <c r="C173" s="10"/>
      <c r="D173" s="11" t="str">
        <f>'[1]TCE - ANEXO III - Preencher'!E182</f>
        <v>RAYANA DE OLIVEIRA CANDIDO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252210</v>
      </c>
      <c r="G173" s="13">
        <f>IF('[1]TCE - ANEXO III - Preencher'!H182="","",'[1]TCE - ANEXO III - Preencher'!H182)</f>
        <v>44713</v>
      </c>
      <c r="H173" s="14">
        <f>'[1]TCE - ANEXO III - Preencher'!I182</f>
        <v>0</v>
      </c>
      <c r="I173" s="14">
        <f>'[1]TCE - ANEXO III - Preencher'!J182</f>
        <v>237.79</v>
      </c>
      <c r="J173" s="14">
        <f>'[1]TCE - ANEXO III - Preencher'!K182</f>
        <v>0</v>
      </c>
      <c r="K173" s="15">
        <f>'[1]TCE - ANEXO III - Preencher'!L182</f>
        <v>204.83</v>
      </c>
      <c r="L173" s="15">
        <f>'[1]TCE - ANEXO III - Preencher'!M182</f>
        <v>6.06</v>
      </c>
      <c r="M173" s="15">
        <f t="shared" si="13"/>
        <v>198.77</v>
      </c>
      <c r="N173" s="15">
        <f>'[1]TCE - ANEXO III - Preencher'!O182</f>
        <v>4.1500000000000004</v>
      </c>
      <c r="O173" s="15">
        <f>'[1]TCE - ANEXO III - Preencher'!P182</f>
        <v>0</v>
      </c>
      <c r="P173" s="16">
        <f t="shared" si="14"/>
        <v>4.1500000000000004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440.71</v>
      </c>
    </row>
    <row r="174" spans="1:28" x14ac:dyDescent="0.2">
      <c r="A174" s="8">
        <f>IFERROR(VLOOKUP(B174,'[1]DADOS (OCULTAR)'!$Q$3:$S$133,3,0),"")</f>
        <v>9767633000528</v>
      </c>
      <c r="B174" s="9" t="str">
        <f>'[1]TCE - ANEXO III - Preencher'!C183</f>
        <v>UPA NOVA DESCOBERTA - C.G 008/2022</v>
      </c>
      <c r="C174" s="10"/>
      <c r="D174" s="11" t="str">
        <f>'[1]TCE - ANEXO III - Preencher'!E183</f>
        <v>RAYANE CARLOS DOS SANTOS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322205</v>
      </c>
      <c r="G174" s="13">
        <f>IF('[1]TCE - ANEXO III - Preencher'!H183="","",'[1]TCE - ANEXO III - Preencher'!H183)</f>
        <v>44713</v>
      </c>
      <c r="H174" s="14">
        <f>'[1]TCE - ANEXO III - Preencher'!I183</f>
        <v>0</v>
      </c>
      <c r="I174" s="14">
        <f>'[1]TCE - ANEXO III - Preencher'!J183</f>
        <v>152.38</v>
      </c>
      <c r="J174" s="14">
        <f>'[1]TCE - ANEXO III - Preencher'!K183</f>
        <v>0</v>
      </c>
      <c r="K174" s="15">
        <f>'[1]TCE - ANEXO III - Preencher'!L183</f>
        <v>204.83</v>
      </c>
      <c r="L174" s="15">
        <f>'[1]TCE - ANEXO III - Preencher'!M183</f>
        <v>6.06</v>
      </c>
      <c r="M174" s="15">
        <f t="shared" si="13"/>
        <v>198.77</v>
      </c>
      <c r="N174" s="15">
        <f>'[1]TCE - ANEXO III - Preencher'!O183</f>
        <v>4.1500000000000004</v>
      </c>
      <c r="O174" s="15">
        <f>'[1]TCE - ANEXO III - Preencher'!P183</f>
        <v>0</v>
      </c>
      <c r="P174" s="16">
        <f t="shared" si="14"/>
        <v>4.1500000000000004</v>
      </c>
      <c r="Q174" s="15">
        <f>'[1]TCE - ANEXO III - Preencher'!R183</f>
        <v>229.6</v>
      </c>
      <c r="R174" s="15">
        <f>'[1]TCE - ANEXO III - Preencher'!S183</f>
        <v>65.78</v>
      </c>
      <c r="S174" s="16">
        <f t="shared" si="15"/>
        <v>163.82</v>
      </c>
      <c r="T174" s="15">
        <f>'[1]TCE - ANEXO III - Preencher'!U183</f>
        <v>69.430000000000007</v>
      </c>
      <c r="U174" s="15">
        <f>'[1]TCE - ANEXO III - Preencher'!V183</f>
        <v>0</v>
      </c>
      <c r="V174" s="16">
        <f t="shared" si="16"/>
        <v>69.430000000000007</v>
      </c>
      <c r="W174" s="17" t="str">
        <f>IF('[1]TCE - ANEXO III - Preencher'!X183="","",'[1]TCE - ANEXO III - Preencher'!X183)</f>
        <v>AUXILIO CHECHE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588.54999999999995</v>
      </c>
    </row>
    <row r="175" spans="1:28" x14ac:dyDescent="0.2">
      <c r="A175" s="8">
        <f>IFERROR(VLOOKUP(B175,'[1]DADOS (OCULTAR)'!$Q$3:$S$133,3,0),"")</f>
        <v>9767633000528</v>
      </c>
      <c r="B175" s="9" t="str">
        <f>'[1]TCE - ANEXO III - Preencher'!C184</f>
        <v>UPA NOVA DESCOBERTA - C.G 008/2022</v>
      </c>
      <c r="C175" s="10"/>
      <c r="D175" s="11" t="str">
        <f>'[1]TCE - ANEXO III - Preencher'!E184</f>
        <v>REBECCA DE LUNA COUTO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225125</v>
      </c>
      <c r="G175" s="13">
        <f>IF('[1]TCE - ANEXO III - Preencher'!H184="","",'[1]TCE - ANEXO III - Preencher'!H184)</f>
        <v>44713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2533.94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4.1500000000000004</v>
      </c>
      <c r="O175" s="15">
        <f>'[1]TCE - ANEXO III - Preencher'!P184</f>
        <v>0</v>
      </c>
      <c r="P175" s="16">
        <f t="shared" si="14"/>
        <v>4.1500000000000004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2538.09</v>
      </c>
    </row>
    <row r="176" spans="1:28" x14ac:dyDescent="0.2">
      <c r="A176" s="8">
        <f>IFERROR(VLOOKUP(B176,'[1]DADOS (OCULTAR)'!$Q$3:$S$133,3,0),"")</f>
        <v>9767633000528</v>
      </c>
      <c r="B176" s="9" t="str">
        <f>'[1]TCE - ANEXO III - Preencher'!C185</f>
        <v>UPA NOVA DESCOBERTA - C.G 008/2022</v>
      </c>
      <c r="C176" s="10"/>
      <c r="D176" s="11" t="str">
        <f>'[1]TCE - ANEXO III - Preencher'!E185</f>
        <v>RENAN ELIEL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521130</v>
      </c>
      <c r="G176" s="13">
        <f>IF('[1]TCE - ANEXO III - Preencher'!H185="","",'[1]TCE - ANEXO III - Preencher'!H185)</f>
        <v>44713</v>
      </c>
      <c r="H176" s="14">
        <f>'[1]TCE - ANEXO III - Preencher'!I185</f>
        <v>0</v>
      </c>
      <c r="I176" s="14">
        <f>'[1]TCE - ANEXO III - Preencher'!J185</f>
        <v>127.82</v>
      </c>
      <c r="J176" s="14">
        <f>'[1]TCE - ANEXO III - Preencher'!K185</f>
        <v>0</v>
      </c>
      <c r="K176" s="15">
        <f>'[1]TCE - ANEXO III - Preencher'!L185</f>
        <v>204.83</v>
      </c>
      <c r="L176" s="15">
        <f>'[1]TCE - ANEXO III - Preencher'!M185</f>
        <v>6.06</v>
      </c>
      <c r="M176" s="15">
        <f t="shared" si="13"/>
        <v>198.77</v>
      </c>
      <c r="N176" s="15">
        <f>'[1]TCE - ANEXO III - Preencher'!O185</f>
        <v>4.1500000000000004</v>
      </c>
      <c r="O176" s="15">
        <f>'[1]TCE - ANEXO III - Preencher'!P185</f>
        <v>0</v>
      </c>
      <c r="P176" s="16">
        <f t="shared" si="14"/>
        <v>4.1500000000000004</v>
      </c>
      <c r="Q176" s="15">
        <f>'[1]TCE - ANEXO III - Preencher'!R185</f>
        <v>164</v>
      </c>
      <c r="R176" s="15">
        <f>'[1]TCE - ANEXO III - Preencher'!S185</f>
        <v>72.72</v>
      </c>
      <c r="S176" s="16">
        <f t="shared" si="15"/>
        <v>91.28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422.02</v>
      </c>
    </row>
    <row r="177" spans="1:28" x14ac:dyDescent="0.2">
      <c r="A177" s="8">
        <f>IFERROR(VLOOKUP(B177,'[1]DADOS (OCULTAR)'!$Q$3:$S$133,3,0),"")</f>
        <v>9767633000528</v>
      </c>
      <c r="B177" s="9" t="str">
        <f>'[1]TCE - ANEXO III - Preencher'!C186</f>
        <v>UPA NOVA DESCOBERTA - C.G 008/2022</v>
      </c>
      <c r="C177" s="10"/>
      <c r="D177" s="11" t="str">
        <f>'[1]TCE - ANEXO III - Preencher'!E186</f>
        <v>RENATA SATIRO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322415</v>
      </c>
      <c r="G177" s="13">
        <f>IF('[1]TCE - ANEXO III - Preencher'!H186="","",'[1]TCE - ANEXO III - Preencher'!H186)</f>
        <v>44713</v>
      </c>
      <c r="H177" s="14">
        <f>'[1]TCE - ANEXO III - Preencher'!I186</f>
        <v>0</v>
      </c>
      <c r="I177" s="14">
        <f>'[1]TCE - ANEXO III - Preencher'!J186</f>
        <v>144.97</v>
      </c>
      <c r="J177" s="14">
        <f>'[1]TCE - ANEXO III - Preencher'!K186</f>
        <v>0</v>
      </c>
      <c r="K177" s="15">
        <f>'[1]TCE - ANEXO III - Preencher'!L186</f>
        <v>204.83</v>
      </c>
      <c r="L177" s="15">
        <f>'[1]TCE - ANEXO III - Preencher'!M186</f>
        <v>6.06</v>
      </c>
      <c r="M177" s="15">
        <f t="shared" si="13"/>
        <v>198.77</v>
      </c>
      <c r="N177" s="15">
        <f>'[1]TCE - ANEXO III - Preencher'!O186</f>
        <v>4.1500000000000004</v>
      </c>
      <c r="O177" s="15">
        <f>'[1]TCE - ANEXO III - Preencher'!P186</f>
        <v>0</v>
      </c>
      <c r="P177" s="16">
        <f t="shared" si="14"/>
        <v>4.1500000000000004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347.89</v>
      </c>
    </row>
    <row r="178" spans="1:28" x14ac:dyDescent="0.2">
      <c r="A178" s="8">
        <f>IFERROR(VLOOKUP(B178,'[1]DADOS (OCULTAR)'!$Q$3:$S$133,3,0),"")</f>
        <v>9767633000528</v>
      </c>
      <c r="B178" s="9" t="str">
        <f>'[1]TCE - ANEXO III - Preencher'!C187</f>
        <v>UPA NOVA DESCOBERTA - C.G 008/2022</v>
      </c>
      <c r="C178" s="10"/>
      <c r="D178" s="11" t="str">
        <f>'[1]TCE - ANEXO III - Preencher'!E187</f>
        <v>RENATO HENRIQUE PONTES DE CARVALHO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225125</v>
      </c>
      <c r="G178" s="13">
        <f>IF('[1]TCE - ANEXO III - Preencher'!H187="","",'[1]TCE - ANEXO III - Preencher'!H187)</f>
        <v>44713</v>
      </c>
      <c r="H178" s="14">
        <f>'[1]TCE - ANEXO III - Preencher'!I187</f>
        <v>0</v>
      </c>
      <c r="I178" s="14">
        <f>'[1]TCE - ANEXO III - Preencher'!J187</f>
        <v>792.65</v>
      </c>
      <c r="J178" s="14">
        <f>'[1]TCE - ANEXO III - Preencher'!K187</f>
        <v>0</v>
      </c>
      <c r="K178" s="15">
        <f>'[1]TCE - ANEXO III - Preencher'!L187</f>
        <v>204.83</v>
      </c>
      <c r="L178" s="15">
        <f>'[1]TCE - ANEXO III - Preencher'!M187</f>
        <v>6.06</v>
      </c>
      <c r="M178" s="15">
        <f t="shared" si="13"/>
        <v>198.77</v>
      </c>
      <c r="N178" s="15">
        <f>'[1]TCE - ANEXO III - Preencher'!O187</f>
        <v>4.1500000000000004</v>
      </c>
      <c r="O178" s="15">
        <f>'[1]TCE - ANEXO III - Preencher'!P187</f>
        <v>0</v>
      </c>
      <c r="P178" s="16">
        <f t="shared" si="14"/>
        <v>4.1500000000000004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995.56999999999994</v>
      </c>
    </row>
    <row r="179" spans="1:28" x14ac:dyDescent="0.2">
      <c r="A179" s="8">
        <f>IFERROR(VLOOKUP(B179,'[1]DADOS (OCULTAR)'!$Q$3:$S$133,3,0),"")</f>
        <v>9767633000528</v>
      </c>
      <c r="B179" s="9" t="str">
        <f>'[1]TCE - ANEXO III - Preencher'!C188</f>
        <v>UPA NOVA DESCOBERTA - C.G 008/2022</v>
      </c>
      <c r="C179" s="10"/>
      <c r="D179" s="11" t="str">
        <f>'[1]TCE - ANEXO III - Preencher'!E188</f>
        <v>RIVALDO ALVES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515110</v>
      </c>
      <c r="G179" s="13">
        <f>IF('[1]TCE - ANEXO III - Preencher'!H188="","",'[1]TCE - ANEXO III - Preencher'!H188)</f>
        <v>44713</v>
      </c>
      <c r="H179" s="14">
        <f>'[1]TCE - ANEXO III - Preencher'!I188</f>
        <v>0</v>
      </c>
      <c r="I179" s="14">
        <f>'[1]TCE - ANEXO III - Preencher'!J188</f>
        <v>171.06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4.1500000000000004</v>
      </c>
      <c r="O179" s="15">
        <f>'[1]TCE - ANEXO III - Preencher'!P188</f>
        <v>0</v>
      </c>
      <c r="P179" s="16">
        <f t="shared" si="14"/>
        <v>4.1500000000000004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175.21</v>
      </c>
    </row>
    <row r="180" spans="1:28" x14ac:dyDescent="0.2">
      <c r="A180" s="8">
        <f>IFERROR(VLOOKUP(B180,'[1]DADOS (OCULTAR)'!$Q$3:$S$133,3,0),"")</f>
        <v>9767633000528</v>
      </c>
      <c r="B180" s="9" t="str">
        <f>'[1]TCE - ANEXO III - Preencher'!C189</f>
        <v>UPA NOVA DESCOBERTA - C.G 008/2022</v>
      </c>
      <c r="C180" s="10"/>
      <c r="D180" s="11" t="str">
        <f>'[1]TCE - ANEXO III - Preencher'!E189</f>
        <v>RIVANILDO GUSMAO DA SILVA</v>
      </c>
      <c r="E180" s="9" t="str">
        <f>IF('[1]TCE - ANEXO III - Preencher'!F189="4 - Assistência Odontológica","2 - Outros Profissionais da Saúde",'[1]TCE - ANEXO III - Preencher'!F189)</f>
        <v>1 - Médico</v>
      </c>
      <c r="F180" s="12">
        <f>'[1]TCE - ANEXO III - Preencher'!G189</f>
        <v>410105</v>
      </c>
      <c r="G180" s="13">
        <f>IF('[1]TCE - ANEXO III - Preencher'!H189="","",'[1]TCE - ANEXO III - Preencher'!H189)</f>
        <v>44713</v>
      </c>
      <c r="H180" s="14">
        <f>'[1]TCE - ANEXO III - Preencher'!I189</f>
        <v>0</v>
      </c>
      <c r="I180" s="14">
        <f>'[1]TCE - ANEXO III - Preencher'!J189</f>
        <v>304.44</v>
      </c>
      <c r="J180" s="14">
        <f>'[1]TCE - ANEXO III - Preencher'!K189</f>
        <v>0</v>
      </c>
      <c r="K180" s="15">
        <f>'[1]TCE - ANEXO III - Preencher'!L189</f>
        <v>204.83</v>
      </c>
      <c r="L180" s="15">
        <f>'[1]TCE - ANEXO III - Preencher'!M189</f>
        <v>6.06</v>
      </c>
      <c r="M180" s="15">
        <f t="shared" si="13"/>
        <v>198.77</v>
      </c>
      <c r="N180" s="15">
        <f>'[1]TCE - ANEXO III - Preencher'!O189</f>
        <v>4.1500000000000004</v>
      </c>
      <c r="O180" s="15">
        <f>'[1]TCE - ANEXO III - Preencher'!P189</f>
        <v>0</v>
      </c>
      <c r="P180" s="16">
        <f t="shared" si="14"/>
        <v>4.1500000000000004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507.36</v>
      </c>
    </row>
    <row r="181" spans="1:28" x14ac:dyDescent="0.2">
      <c r="A181" s="8">
        <f>IFERROR(VLOOKUP(B181,'[1]DADOS (OCULTAR)'!$Q$3:$S$133,3,0),"")</f>
        <v>9767633000528</v>
      </c>
      <c r="B181" s="9" t="str">
        <f>'[1]TCE - ANEXO III - Preencher'!C190</f>
        <v>UPA NOVA DESCOBERTA - C.G 008/2022</v>
      </c>
      <c r="C181" s="10"/>
      <c r="D181" s="11" t="str">
        <f>'[1]TCE - ANEXO III - Preencher'!E190</f>
        <v>ROBERTA BIONDI NERY DE FREITAS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223505</v>
      </c>
      <c r="G181" s="13">
        <f>IF('[1]TCE - ANEXO III - Preencher'!H190="","",'[1]TCE - ANEXO III - Preencher'!H190)</f>
        <v>44713</v>
      </c>
      <c r="H181" s="14">
        <f>'[1]TCE - ANEXO III - Preencher'!I190</f>
        <v>0</v>
      </c>
      <c r="I181" s="14">
        <f>'[1]TCE - ANEXO III - Preencher'!J190</f>
        <v>405.32</v>
      </c>
      <c r="J181" s="14">
        <f>'[1]TCE - ANEXO III - Preencher'!K190</f>
        <v>0</v>
      </c>
      <c r="K181" s="15">
        <f>'[1]TCE - ANEXO III - Preencher'!L190</f>
        <v>204.83</v>
      </c>
      <c r="L181" s="15">
        <f>'[1]TCE - ANEXO III - Preencher'!M190</f>
        <v>6.06</v>
      </c>
      <c r="M181" s="15">
        <f t="shared" si="13"/>
        <v>198.77</v>
      </c>
      <c r="N181" s="15">
        <f>'[1]TCE - ANEXO III - Preencher'!O190</f>
        <v>4.1500000000000004</v>
      </c>
      <c r="O181" s="15">
        <f>'[1]TCE - ANEXO III - Preencher'!P190</f>
        <v>0</v>
      </c>
      <c r="P181" s="16">
        <f t="shared" si="14"/>
        <v>4.1500000000000004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608.24</v>
      </c>
    </row>
    <row r="182" spans="1:28" x14ac:dyDescent="0.2">
      <c r="A182" s="8">
        <f>IFERROR(VLOOKUP(B182,'[1]DADOS (OCULTAR)'!$Q$3:$S$133,3,0),"")</f>
        <v>9767633000528</v>
      </c>
      <c r="B182" s="9" t="str">
        <f>'[1]TCE - ANEXO III - Preencher'!C191</f>
        <v>UPA NOVA DESCOBERTA - C.G 008/2022</v>
      </c>
      <c r="C182" s="10"/>
      <c r="D182" s="11" t="str">
        <f>'[1]TCE - ANEXO III - Preencher'!E191</f>
        <v>ROBSON FERREIRA DE SANTANA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782320</v>
      </c>
      <c r="G182" s="13">
        <f>IF('[1]TCE - ANEXO III - Preencher'!H191="","",'[1]TCE - ANEXO III - Preencher'!H191)</f>
        <v>44713</v>
      </c>
      <c r="H182" s="14">
        <f>'[1]TCE - ANEXO III - Preencher'!I191</f>
        <v>0</v>
      </c>
      <c r="I182" s="14">
        <f>'[1]TCE - ANEXO III - Preencher'!J191</f>
        <v>160.27000000000001</v>
      </c>
      <c r="J182" s="14">
        <f>'[1]TCE - ANEXO III - Preencher'!K191</f>
        <v>0</v>
      </c>
      <c r="K182" s="15">
        <f>'[1]TCE - ANEXO III - Preencher'!L191</f>
        <v>204.83</v>
      </c>
      <c r="L182" s="15">
        <f>'[1]TCE - ANEXO III - Preencher'!M191</f>
        <v>6.06</v>
      </c>
      <c r="M182" s="15">
        <f t="shared" si="13"/>
        <v>198.77</v>
      </c>
      <c r="N182" s="15">
        <f>'[1]TCE - ANEXO III - Preencher'!O191</f>
        <v>4.1500000000000004</v>
      </c>
      <c r="O182" s="15">
        <f>'[1]TCE - ANEXO III - Preencher'!P191</f>
        <v>0</v>
      </c>
      <c r="P182" s="16">
        <f t="shared" si="14"/>
        <v>4.1500000000000004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363.19</v>
      </c>
    </row>
    <row r="183" spans="1:28" x14ac:dyDescent="0.2">
      <c r="A183" s="8">
        <f>IFERROR(VLOOKUP(B183,'[1]DADOS (OCULTAR)'!$Q$3:$S$133,3,0),"")</f>
        <v>9767633000528</v>
      </c>
      <c r="B183" s="9" t="str">
        <f>'[1]TCE - ANEXO III - Preencher'!C192</f>
        <v>UPA NOVA DESCOBERTA - C.G 008/2022</v>
      </c>
      <c r="C183" s="10"/>
      <c r="D183" s="11" t="str">
        <f>'[1]TCE - ANEXO III - Preencher'!E192</f>
        <v>ROBSON SOARES DE SOUZA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322605</v>
      </c>
      <c r="G183" s="13">
        <f>IF('[1]TCE - ANEXO III - Preencher'!H192="","",'[1]TCE - ANEXO III - Preencher'!H192)</f>
        <v>44713</v>
      </c>
      <c r="H183" s="14">
        <f>'[1]TCE - ANEXO III - Preencher'!I192</f>
        <v>0</v>
      </c>
      <c r="I183" s="14">
        <f>'[1]TCE - ANEXO III - Preencher'!J192</f>
        <v>165.66</v>
      </c>
      <c r="J183" s="14">
        <f>'[1]TCE - ANEXO III - Preencher'!K192</f>
        <v>0</v>
      </c>
      <c r="K183" s="15">
        <f>'[1]TCE - ANEXO III - Preencher'!L192</f>
        <v>204.83</v>
      </c>
      <c r="L183" s="15">
        <f>'[1]TCE - ANEXO III - Preencher'!M192</f>
        <v>6.06</v>
      </c>
      <c r="M183" s="15">
        <f t="shared" si="13"/>
        <v>198.77</v>
      </c>
      <c r="N183" s="15">
        <f>'[1]TCE - ANEXO III - Preencher'!O192</f>
        <v>4.1500000000000004</v>
      </c>
      <c r="O183" s="15">
        <f>'[1]TCE - ANEXO III - Preencher'!P192</f>
        <v>0</v>
      </c>
      <c r="P183" s="16">
        <f t="shared" si="14"/>
        <v>4.1500000000000004</v>
      </c>
      <c r="Q183" s="15">
        <f>'[1]TCE - ANEXO III - Preencher'!R192</f>
        <v>268.5</v>
      </c>
      <c r="R183" s="15">
        <f>'[1]TCE - ANEXO III - Preencher'!S192</f>
        <v>72.72</v>
      </c>
      <c r="S183" s="16">
        <f t="shared" si="15"/>
        <v>195.78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564.36</v>
      </c>
    </row>
    <row r="184" spans="1:28" x14ac:dyDescent="0.2">
      <c r="A184" s="8">
        <f>IFERROR(VLOOKUP(B184,'[1]DADOS (OCULTAR)'!$Q$3:$S$133,3,0),"")</f>
        <v>9767633000528</v>
      </c>
      <c r="B184" s="9" t="str">
        <f>'[1]TCE - ANEXO III - Preencher'!C193</f>
        <v>UPA NOVA DESCOBERTA - C.G 008/2022</v>
      </c>
      <c r="C184" s="10"/>
      <c r="D184" s="11" t="str">
        <f>'[1]TCE - ANEXO III - Preencher'!E193</f>
        <v>RODRIGO LUIZ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422110</v>
      </c>
      <c r="G184" s="13">
        <f>IF('[1]TCE - ANEXO III - Preencher'!H193="","",'[1]TCE - ANEXO III - Preencher'!H193)</f>
        <v>44713</v>
      </c>
      <c r="H184" s="14">
        <f>'[1]TCE - ANEXO III - Preencher'!I193</f>
        <v>0</v>
      </c>
      <c r="I184" s="14">
        <f>'[1]TCE - ANEXO III - Preencher'!J193</f>
        <v>158.57</v>
      </c>
      <c r="J184" s="14">
        <f>'[1]TCE - ANEXO III - Preencher'!K193</f>
        <v>0</v>
      </c>
      <c r="K184" s="15">
        <f>'[1]TCE - ANEXO III - Preencher'!L193</f>
        <v>204.83</v>
      </c>
      <c r="L184" s="15">
        <f>'[1]TCE - ANEXO III - Preencher'!M193</f>
        <v>6.06</v>
      </c>
      <c r="M184" s="15">
        <f t="shared" si="13"/>
        <v>198.77</v>
      </c>
      <c r="N184" s="15">
        <f>'[1]TCE - ANEXO III - Preencher'!O193</f>
        <v>4.1500000000000004</v>
      </c>
      <c r="O184" s="15">
        <f>'[1]TCE - ANEXO III - Preencher'!P193</f>
        <v>0</v>
      </c>
      <c r="P184" s="16">
        <f t="shared" si="14"/>
        <v>4.1500000000000004</v>
      </c>
      <c r="Q184" s="15">
        <f>'[1]TCE - ANEXO III - Preencher'!R193</f>
        <v>291</v>
      </c>
      <c r="R184" s="15">
        <f>'[1]TCE - ANEXO III - Preencher'!S193</f>
        <v>72.72</v>
      </c>
      <c r="S184" s="16">
        <f t="shared" si="15"/>
        <v>218.28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579.77</v>
      </c>
    </row>
    <row r="185" spans="1:28" x14ac:dyDescent="0.2">
      <c r="A185" s="8">
        <f>IFERROR(VLOOKUP(B185,'[1]DADOS (OCULTAR)'!$Q$3:$S$133,3,0),"")</f>
        <v>9767633000528</v>
      </c>
      <c r="B185" s="9" t="str">
        <f>'[1]TCE - ANEXO III - Preencher'!C194</f>
        <v>UPA NOVA DESCOBERTA - C.G 008/2022</v>
      </c>
      <c r="C185" s="10"/>
      <c r="D185" s="11" t="str">
        <f>'[1]TCE - ANEXO III - Preencher'!E194</f>
        <v>ROGERIO MONTEIRO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514310</v>
      </c>
      <c r="G185" s="13">
        <f>IF('[1]TCE - ANEXO III - Preencher'!H194="","",'[1]TCE - ANEXO III - Preencher'!H194)</f>
        <v>44713</v>
      </c>
      <c r="H185" s="14">
        <f>'[1]TCE - ANEXO III - Preencher'!I194</f>
        <v>0</v>
      </c>
      <c r="I185" s="14">
        <f>'[1]TCE - ANEXO III - Preencher'!J194</f>
        <v>146.94999999999999</v>
      </c>
      <c r="J185" s="14">
        <f>'[1]TCE - ANEXO III - Preencher'!K194</f>
        <v>0</v>
      </c>
      <c r="K185" s="15">
        <f>'[1]TCE - ANEXO III - Preencher'!L194</f>
        <v>204.83</v>
      </c>
      <c r="L185" s="15">
        <f>'[1]TCE - ANEXO III - Preencher'!M194</f>
        <v>6.06</v>
      </c>
      <c r="M185" s="15">
        <f t="shared" si="13"/>
        <v>198.77</v>
      </c>
      <c r="N185" s="15">
        <f>'[1]TCE - ANEXO III - Preencher'!O194</f>
        <v>4.1500000000000004</v>
      </c>
      <c r="O185" s="15">
        <f>'[1]TCE - ANEXO III - Preencher'!P194</f>
        <v>0</v>
      </c>
      <c r="P185" s="16">
        <f t="shared" si="14"/>
        <v>4.1500000000000004</v>
      </c>
      <c r="Q185" s="15">
        <f>'[1]TCE - ANEXO III - Preencher'!R194</f>
        <v>123</v>
      </c>
      <c r="R185" s="15">
        <f>'[1]TCE - ANEXO III - Preencher'!S194</f>
        <v>72.72</v>
      </c>
      <c r="S185" s="16">
        <f t="shared" si="15"/>
        <v>50.28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400.15</v>
      </c>
    </row>
    <row r="186" spans="1:28" x14ac:dyDescent="0.2">
      <c r="A186" s="8">
        <f>IFERROR(VLOOKUP(B186,'[1]DADOS (OCULTAR)'!$Q$3:$S$133,3,0),"")</f>
        <v>9767633000528</v>
      </c>
      <c r="B186" s="9" t="str">
        <f>'[1]TCE - ANEXO III - Preencher'!C195</f>
        <v>UPA NOVA DESCOBERTA - C.G 008/2022</v>
      </c>
      <c r="C186" s="10"/>
      <c r="D186" s="11" t="str">
        <f>'[1]TCE - ANEXO III - Preencher'!E195</f>
        <v>ROMERO FERNANDES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413105</v>
      </c>
      <c r="G186" s="13">
        <f>IF('[1]TCE - ANEXO III - Preencher'!H195="","",'[1]TCE - ANEXO III - Preencher'!H195)</f>
        <v>44713</v>
      </c>
      <c r="H186" s="14">
        <f>'[1]TCE - ANEXO III - Preencher'!I195</f>
        <v>0</v>
      </c>
      <c r="I186" s="14">
        <f>'[1]TCE - ANEXO III - Preencher'!J195</f>
        <v>221.2</v>
      </c>
      <c r="J186" s="14">
        <f>'[1]TCE - ANEXO III - Preencher'!K195</f>
        <v>0</v>
      </c>
      <c r="K186" s="15">
        <f>'[1]TCE - ANEXO III - Preencher'!L195</f>
        <v>204.83</v>
      </c>
      <c r="L186" s="15">
        <f>'[1]TCE - ANEXO III - Preencher'!M195</f>
        <v>6.06</v>
      </c>
      <c r="M186" s="15">
        <f t="shared" si="13"/>
        <v>198.77</v>
      </c>
      <c r="N186" s="15">
        <f>'[1]TCE - ANEXO III - Preencher'!O195</f>
        <v>4.1500000000000004</v>
      </c>
      <c r="O186" s="15">
        <f>'[1]TCE - ANEXO III - Preencher'!P195</f>
        <v>0</v>
      </c>
      <c r="P186" s="16">
        <f t="shared" si="14"/>
        <v>4.1500000000000004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424.12</v>
      </c>
    </row>
    <row r="187" spans="1:28" x14ac:dyDescent="0.2">
      <c r="A187" s="8">
        <f>IFERROR(VLOOKUP(B187,'[1]DADOS (OCULTAR)'!$Q$3:$S$133,3,0),"")</f>
        <v>9767633000528</v>
      </c>
      <c r="B187" s="9" t="str">
        <f>'[1]TCE - ANEXO III - Preencher'!C196</f>
        <v>UPA NOVA DESCOBERTA - C.G 008/2022</v>
      </c>
      <c r="C187" s="10"/>
      <c r="D187" s="11" t="str">
        <f>'[1]TCE - ANEXO III - Preencher'!E196</f>
        <v>ROSANA FLORENCIO DA SILVA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411005</v>
      </c>
      <c r="G187" s="13">
        <f>IF('[1]TCE - ANEXO III - Preencher'!H196="","",'[1]TCE - ANEXO III - Preencher'!H196)</f>
        <v>44713</v>
      </c>
      <c r="H187" s="14">
        <f>'[1]TCE - ANEXO III - Preencher'!I196</f>
        <v>0</v>
      </c>
      <c r="I187" s="14">
        <f>'[1]TCE - ANEXO III - Preencher'!J196</f>
        <v>186.44</v>
      </c>
      <c r="J187" s="14">
        <f>'[1]TCE - ANEXO III - Preencher'!K196</f>
        <v>0</v>
      </c>
      <c r="K187" s="15">
        <f>'[1]TCE - ANEXO III - Preencher'!L196</f>
        <v>204.83</v>
      </c>
      <c r="L187" s="15">
        <f>'[1]TCE - ANEXO III - Preencher'!M196</f>
        <v>6.06</v>
      </c>
      <c r="M187" s="15">
        <f t="shared" si="13"/>
        <v>198.77</v>
      </c>
      <c r="N187" s="15">
        <f>'[1]TCE - ANEXO III - Preencher'!O196</f>
        <v>4.1500000000000004</v>
      </c>
      <c r="O187" s="15">
        <f>'[1]TCE - ANEXO III - Preencher'!P196</f>
        <v>0</v>
      </c>
      <c r="P187" s="16">
        <f t="shared" si="14"/>
        <v>4.1500000000000004</v>
      </c>
      <c r="Q187" s="15">
        <f>'[1]TCE - ANEXO III - Preencher'!R196</f>
        <v>164</v>
      </c>
      <c r="R187" s="15">
        <f>'[1]TCE - ANEXO III - Preencher'!S196</f>
        <v>106.44</v>
      </c>
      <c r="S187" s="16">
        <f t="shared" si="15"/>
        <v>57.56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446.92</v>
      </c>
    </row>
    <row r="188" spans="1:28" x14ac:dyDescent="0.2">
      <c r="A188" s="8">
        <f>IFERROR(VLOOKUP(B188,'[1]DADOS (OCULTAR)'!$Q$3:$S$133,3,0),"")</f>
        <v>9767633000528</v>
      </c>
      <c r="B188" s="9" t="str">
        <f>'[1]TCE - ANEXO III - Preencher'!C197</f>
        <v>UPA NOVA DESCOBERTA - C.G 008/2022</v>
      </c>
      <c r="C188" s="10"/>
      <c r="D188" s="11" t="str">
        <f>'[1]TCE - ANEXO III - Preencher'!E197</f>
        <v>ROSANA MAGALHAES DO NASCIMENTO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322205</v>
      </c>
      <c r="G188" s="13">
        <f>IF('[1]TCE - ANEXO III - Preencher'!H197="","",'[1]TCE - ANEXO III - Preencher'!H197)</f>
        <v>44713</v>
      </c>
      <c r="H188" s="14">
        <f>'[1]TCE - ANEXO III - Preencher'!I197</f>
        <v>0</v>
      </c>
      <c r="I188" s="14">
        <f>'[1]TCE - ANEXO III - Preencher'!J197</f>
        <v>132.79</v>
      </c>
      <c r="J188" s="14">
        <f>'[1]TCE - ANEXO III - Preencher'!K197</f>
        <v>0</v>
      </c>
      <c r="K188" s="15">
        <f>'[1]TCE - ANEXO III - Preencher'!L197</f>
        <v>204.83</v>
      </c>
      <c r="L188" s="15">
        <f>'[1]TCE - ANEXO III - Preencher'!M197</f>
        <v>6.06</v>
      </c>
      <c r="M188" s="15">
        <f t="shared" si="13"/>
        <v>198.77</v>
      </c>
      <c r="N188" s="15">
        <f>'[1]TCE - ANEXO III - Preencher'!O197</f>
        <v>4.1500000000000004</v>
      </c>
      <c r="O188" s="15">
        <f>'[1]TCE - ANEXO III - Preencher'!P197</f>
        <v>0</v>
      </c>
      <c r="P188" s="16">
        <f t="shared" si="14"/>
        <v>4.1500000000000004</v>
      </c>
      <c r="Q188" s="15">
        <f>'[1]TCE - ANEXO III - Preencher'!R197</f>
        <v>268.5</v>
      </c>
      <c r="R188" s="15">
        <f>'[1]TCE - ANEXO III - Preencher'!S197</f>
        <v>78.94</v>
      </c>
      <c r="S188" s="16">
        <f t="shared" si="15"/>
        <v>189.56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525.27</v>
      </c>
    </row>
    <row r="189" spans="1:28" x14ac:dyDescent="0.2">
      <c r="A189" s="8">
        <f>IFERROR(VLOOKUP(B189,'[1]DADOS (OCULTAR)'!$Q$3:$S$133,3,0),"")</f>
        <v>9767633000528</v>
      </c>
      <c r="B189" s="9" t="str">
        <f>'[1]TCE - ANEXO III - Preencher'!C198</f>
        <v>UPA NOVA DESCOBERTA - C.G 008/2022</v>
      </c>
      <c r="C189" s="10"/>
      <c r="D189" s="11" t="str">
        <f>'[1]TCE - ANEXO III - Preencher'!E198</f>
        <v>RUBIA HENRIQUE DE OLIVEIRA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322205</v>
      </c>
      <c r="G189" s="13">
        <f>IF('[1]TCE - ANEXO III - Preencher'!H198="","",'[1]TCE - ANEXO III - Preencher'!H198)</f>
        <v>44713</v>
      </c>
      <c r="H189" s="14">
        <f>'[1]TCE - ANEXO III - Preencher'!I198</f>
        <v>0</v>
      </c>
      <c r="I189" s="14">
        <f>'[1]TCE - ANEXO III - Preencher'!J198</f>
        <v>171.98</v>
      </c>
      <c r="J189" s="14">
        <f>'[1]TCE - ANEXO III - Preencher'!K198</f>
        <v>0</v>
      </c>
      <c r="K189" s="15">
        <f>'[1]TCE - ANEXO III - Preencher'!L198</f>
        <v>204.83</v>
      </c>
      <c r="L189" s="15">
        <f>'[1]TCE - ANEXO III - Preencher'!M198</f>
        <v>6.06</v>
      </c>
      <c r="M189" s="15">
        <f t="shared" si="13"/>
        <v>198.77</v>
      </c>
      <c r="N189" s="15">
        <f>'[1]TCE - ANEXO III - Preencher'!O198</f>
        <v>4.1500000000000004</v>
      </c>
      <c r="O189" s="15">
        <f>'[1]TCE - ANEXO III - Preencher'!P198</f>
        <v>0</v>
      </c>
      <c r="P189" s="16">
        <f t="shared" si="14"/>
        <v>4.1500000000000004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69.430000000000007</v>
      </c>
      <c r="U189" s="15">
        <f>'[1]TCE - ANEXO III - Preencher'!V198</f>
        <v>0</v>
      </c>
      <c r="V189" s="16">
        <f t="shared" si="16"/>
        <v>69.430000000000007</v>
      </c>
      <c r="W189" s="17" t="str">
        <f>IF('[1]TCE - ANEXO III - Preencher'!X198="","",'[1]TCE - ANEXO III - Preencher'!X198)</f>
        <v>AUXILIO CHECHE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444.33</v>
      </c>
    </row>
    <row r="190" spans="1:28" x14ac:dyDescent="0.2">
      <c r="A190" s="8">
        <f>IFERROR(VLOOKUP(B190,'[1]DADOS (OCULTAR)'!$Q$3:$S$133,3,0),"")</f>
        <v>9767633000528</v>
      </c>
      <c r="B190" s="9" t="str">
        <f>'[1]TCE - ANEXO III - Preencher'!C199</f>
        <v>UPA NOVA DESCOBERTA - C.G 008/2022</v>
      </c>
      <c r="C190" s="10"/>
      <c r="D190" s="11" t="str">
        <f>'[1]TCE - ANEXO III - Preencher'!E199</f>
        <v>SABRINE DO NASCIMENTO SILVA COSTA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322205</v>
      </c>
      <c r="G190" s="13">
        <f>IF('[1]TCE - ANEXO III - Preencher'!H199="","",'[1]TCE - ANEXO III - Preencher'!H199)</f>
        <v>44713</v>
      </c>
      <c r="H190" s="14">
        <f>'[1]TCE - ANEXO III - Preencher'!I199</f>
        <v>0</v>
      </c>
      <c r="I190" s="14">
        <f>'[1]TCE - ANEXO III - Preencher'!J199</f>
        <v>162.85</v>
      </c>
      <c r="J190" s="14">
        <f>'[1]TCE - ANEXO III - Preencher'!K199</f>
        <v>0</v>
      </c>
      <c r="K190" s="15">
        <f>'[1]TCE - ANEXO III - Preencher'!L199</f>
        <v>204.83</v>
      </c>
      <c r="L190" s="15">
        <f>'[1]TCE - ANEXO III - Preencher'!M199</f>
        <v>6.06</v>
      </c>
      <c r="M190" s="15">
        <f t="shared" si="13"/>
        <v>198.77</v>
      </c>
      <c r="N190" s="15">
        <f>'[1]TCE - ANEXO III - Preencher'!O199</f>
        <v>4.1500000000000004</v>
      </c>
      <c r="O190" s="15">
        <f>'[1]TCE - ANEXO III - Preencher'!P199</f>
        <v>0</v>
      </c>
      <c r="P190" s="16">
        <f t="shared" si="14"/>
        <v>4.1500000000000004</v>
      </c>
      <c r="Q190" s="15">
        <f>'[1]TCE - ANEXO III - Preencher'!R199</f>
        <v>131.19999999999999</v>
      </c>
      <c r="R190" s="15">
        <f>'[1]TCE - ANEXO III - Preencher'!S199</f>
        <v>68.41</v>
      </c>
      <c r="S190" s="16">
        <f t="shared" si="15"/>
        <v>62.789999999999992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428.55999999999995</v>
      </c>
    </row>
    <row r="191" spans="1:28" x14ac:dyDescent="0.2">
      <c r="A191" s="8">
        <f>IFERROR(VLOOKUP(B191,'[1]DADOS (OCULTAR)'!$Q$3:$S$133,3,0),"")</f>
        <v>9767633000528</v>
      </c>
      <c r="B191" s="9" t="str">
        <f>'[1]TCE - ANEXO III - Preencher'!C200</f>
        <v>UPA NOVA DESCOBERTA - C.G 008/2022</v>
      </c>
      <c r="C191" s="10"/>
      <c r="D191" s="11" t="str">
        <f>'[1]TCE - ANEXO III - Preencher'!E200</f>
        <v>SANDRA FELISMINA BARBOSA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322415</v>
      </c>
      <c r="G191" s="13">
        <f>IF('[1]TCE - ANEXO III - Preencher'!H200="","",'[1]TCE - ANEXO III - Preencher'!H200)</f>
        <v>44713</v>
      </c>
      <c r="H191" s="14">
        <f>'[1]TCE - ANEXO III - Preencher'!I200</f>
        <v>0</v>
      </c>
      <c r="I191" s="14">
        <f>'[1]TCE - ANEXO III - Preencher'!J200</f>
        <v>191.58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4.1500000000000004</v>
      </c>
      <c r="O191" s="15">
        <f>'[1]TCE - ANEXO III - Preencher'!P200</f>
        <v>0</v>
      </c>
      <c r="P191" s="16">
        <f t="shared" si="14"/>
        <v>4.1500000000000004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195.73000000000002</v>
      </c>
    </row>
    <row r="192" spans="1:28" x14ac:dyDescent="0.2">
      <c r="A192" s="8">
        <f>IFERROR(VLOOKUP(B192,'[1]DADOS (OCULTAR)'!$Q$3:$S$133,3,0),"")</f>
        <v>9767633000528</v>
      </c>
      <c r="B192" s="9" t="str">
        <f>'[1]TCE - ANEXO III - Preencher'!C201</f>
        <v>UPA NOVA DESCOBERTA - C.G 008/2022</v>
      </c>
      <c r="C192" s="10"/>
      <c r="D192" s="11" t="str">
        <f>'[1]TCE - ANEXO III - Preencher'!E201</f>
        <v>SANDRA FERREIRA FAUSTINO FRANKLIN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44713</v>
      </c>
      <c r="H192" s="14">
        <f>'[1]TCE - ANEXO III - Preencher'!I201</f>
        <v>0</v>
      </c>
      <c r="I192" s="14">
        <f>'[1]TCE - ANEXO III - Preencher'!J201</f>
        <v>183.54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4.1500000000000004</v>
      </c>
      <c r="O192" s="15">
        <f>'[1]TCE - ANEXO III - Preencher'!P201</f>
        <v>0</v>
      </c>
      <c r="P192" s="16">
        <f t="shared" si="14"/>
        <v>4.1500000000000004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187.69</v>
      </c>
    </row>
    <row r="193" spans="1:28" x14ac:dyDescent="0.2">
      <c r="A193" s="8">
        <f>IFERROR(VLOOKUP(B193,'[1]DADOS (OCULTAR)'!$Q$3:$S$133,3,0),"")</f>
        <v>9767633000528</v>
      </c>
      <c r="B193" s="9" t="str">
        <f>'[1]TCE - ANEXO III - Preencher'!C202</f>
        <v>UPA NOVA DESCOBERTA - C.G 008/2022</v>
      </c>
      <c r="C193" s="10"/>
      <c r="D193" s="11" t="str">
        <f>'[1]TCE - ANEXO III - Preencher'!E202</f>
        <v>SANDRA MARIA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251605</v>
      </c>
      <c r="G193" s="13">
        <f>IF('[1]TCE - ANEXO III - Preencher'!H202="","",'[1]TCE - ANEXO III - Preencher'!H202)</f>
        <v>44713</v>
      </c>
      <c r="H193" s="14">
        <f>'[1]TCE - ANEXO III - Preencher'!I202</f>
        <v>0</v>
      </c>
      <c r="I193" s="14">
        <f>'[1]TCE - ANEXO III - Preencher'!J202</f>
        <v>253.06</v>
      </c>
      <c r="J193" s="14">
        <f>'[1]TCE - ANEXO III - Preencher'!K202</f>
        <v>0</v>
      </c>
      <c r="K193" s="15">
        <f>'[1]TCE - ANEXO III - Preencher'!L202</f>
        <v>204.83</v>
      </c>
      <c r="L193" s="15">
        <f>'[1]TCE - ANEXO III - Preencher'!M202</f>
        <v>6.06</v>
      </c>
      <c r="M193" s="15">
        <f t="shared" si="13"/>
        <v>198.77</v>
      </c>
      <c r="N193" s="15">
        <f>'[1]TCE - ANEXO III - Preencher'!O202</f>
        <v>4.1500000000000004</v>
      </c>
      <c r="O193" s="15">
        <f>'[1]TCE - ANEXO III - Preencher'!P202</f>
        <v>0</v>
      </c>
      <c r="P193" s="16">
        <f t="shared" si="14"/>
        <v>4.1500000000000004</v>
      </c>
      <c r="Q193" s="15">
        <f>'[1]TCE - ANEXO III - Preencher'!R202</f>
        <v>90.2</v>
      </c>
      <c r="R193" s="15">
        <f>'[1]TCE - ANEXO III - Preencher'!S202</f>
        <v>90.2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455.98</v>
      </c>
    </row>
    <row r="194" spans="1:28" x14ac:dyDescent="0.2">
      <c r="A194" s="8">
        <f>IFERROR(VLOOKUP(B194,'[1]DADOS (OCULTAR)'!$Q$3:$S$133,3,0),"")</f>
        <v>9767633000528</v>
      </c>
      <c r="B194" s="9" t="str">
        <f>'[1]TCE - ANEXO III - Preencher'!C203</f>
        <v>UPA NOVA DESCOBERTA - C.G 008/2022</v>
      </c>
      <c r="C194" s="10"/>
      <c r="D194" s="11" t="str">
        <f>'[1]TCE - ANEXO III - Preencher'!E203</f>
        <v>SERGIO JOSE GOMES DUARTE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324205</v>
      </c>
      <c r="G194" s="13">
        <f>IF('[1]TCE - ANEXO III - Preencher'!H203="","",'[1]TCE - ANEXO III - Preencher'!H203)</f>
        <v>44713</v>
      </c>
      <c r="H194" s="14">
        <f>'[1]TCE - ANEXO III - Preencher'!I203</f>
        <v>0</v>
      </c>
      <c r="I194" s="14">
        <f>'[1]TCE - ANEXO III - Preencher'!J203</f>
        <v>164.26</v>
      </c>
      <c r="J194" s="14">
        <f>'[1]TCE - ANEXO III - Preencher'!K203</f>
        <v>0</v>
      </c>
      <c r="K194" s="15">
        <f>'[1]TCE - ANEXO III - Preencher'!L203</f>
        <v>204.83</v>
      </c>
      <c r="L194" s="15">
        <f>'[1]TCE - ANEXO III - Preencher'!M203</f>
        <v>6.06</v>
      </c>
      <c r="M194" s="15">
        <f t="shared" si="13"/>
        <v>198.77</v>
      </c>
      <c r="N194" s="15">
        <f>'[1]TCE - ANEXO III - Preencher'!O203</f>
        <v>4.1500000000000004</v>
      </c>
      <c r="O194" s="15">
        <f>'[1]TCE - ANEXO III - Preencher'!P203</f>
        <v>0</v>
      </c>
      <c r="P194" s="16">
        <f t="shared" si="14"/>
        <v>4.1500000000000004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367.17999999999995</v>
      </c>
    </row>
    <row r="195" spans="1:28" x14ac:dyDescent="0.2">
      <c r="A195" s="8">
        <f>IFERROR(VLOOKUP(B195,'[1]DADOS (OCULTAR)'!$Q$3:$S$133,3,0),"")</f>
        <v>9767633000528</v>
      </c>
      <c r="B195" s="9" t="str">
        <f>'[1]TCE - ANEXO III - Preencher'!C204</f>
        <v>UPA NOVA DESCOBERTA - C.G 008/2022</v>
      </c>
      <c r="C195" s="10"/>
      <c r="D195" s="11" t="str">
        <f>'[1]TCE - ANEXO III - Preencher'!E204</f>
        <v>SEVERINO BATISTA DA SILVA JUNIOR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515110</v>
      </c>
      <c r="G195" s="13">
        <f>IF('[1]TCE - ANEXO III - Preencher'!H204="","",'[1]TCE - ANEXO III - Preencher'!H204)</f>
        <v>44713</v>
      </c>
      <c r="H195" s="14">
        <f>'[1]TCE - ANEXO III - Preencher'!I204</f>
        <v>0</v>
      </c>
      <c r="I195" s="14">
        <f>'[1]TCE - ANEXO III - Preencher'!J204</f>
        <v>165.66</v>
      </c>
      <c r="J195" s="14">
        <f>'[1]TCE - ANEXO III - Preencher'!K204</f>
        <v>0</v>
      </c>
      <c r="K195" s="15">
        <f>'[1]TCE - ANEXO III - Preencher'!L204</f>
        <v>204.83</v>
      </c>
      <c r="L195" s="15">
        <f>'[1]TCE - ANEXO III - Preencher'!M204</f>
        <v>6.06</v>
      </c>
      <c r="M195" s="15">
        <f t="shared" si="13"/>
        <v>198.77</v>
      </c>
      <c r="N195" s="15">
        <f>'[1]TCE - ANEXO III - Preencher'!O204</f>
        <v>4.1500000000000004</v>
      </c>
      <c r="O195" s="15">
        <f>'[1]TCE - ANEXO III - Preencher'!P204</f>
        <v>0</v>
      </c>
      <c r="P195" s="16">
        <f t="shared" si="14"/>
        <v>4.1500000000000004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368.58</v>
      </c>
    </row>
    <row r="196" spans="1:28" x14ac:dyDescent="0.2">
      <c r="A196" s="8">
        <f>IFERROR(VLOOKUP(B196,'[1]DADOS (OCULTAR)'!$Q$3:$S$133,3,0),"")</f>
        <v>9767633000528</v>
      </c>
      <c r="B196" s="9" t="str">
        <f>'[1]TCE - ANEXO III - Preencher'!C205</f>
        <v>UPA NOVA DESCOBERTA - C.G 008/2022</v>
      </c>
      <c r="C196" s="10"/>
      <c r="D196" s="11" t="str">
        <f>'[1]TCE - ANEXO III - Preencher'!E205</f>
        <v>SHEILA MARIA DUARTE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44713</v>
      </c>
      <c r="H196" s="14">
        <f>'[1]TCE - ANEXO III - Preencher'!I205</f>
        <v>0</v>
      </c>
      <c r="I196" s="14">
        <f>'[1]TCE - ANEXO III - Preencher'!J205</f>
        <v>162.19999999999999</v>
      </c>
      <c r="J196" s="14">
        <f>'[1]TCE - ANEXO III - Preencher'!K205</f>
        <v>0</v>
      </c>
      <c r="K196" s="15">
        <f>'[1]TCE - ANEXO III - Preencher'!L205</f>
        <v>204.83</v>
      </c>
      <c r="L196" s="15">
        <f>'[1]TCE - ANEXO III - Preencher'!M205</f>
        <v>6.06</v>
      </c>
      <c r="M196" s="15">
        <f t="shared" ref="M196:M259" si="19">K196-L196</f>
        <v>198.77</v>
      </c>
      <c r="N196" s="15">
        <f>'[1]TCE - ANEXO III - Preencher'!O205</f>
        <v>4.1500000000000004</v>
      </c>
      <c r="O196" s="15">
        <f>'[1]TCE - ANEXO III - Preencher'!P205</f>
        <v>0</v>
      </c>
      <c r="P196" s="16">
        <f t="shared" ref="P196:P259" si="20">N196-O196</f>
        <v>4.1500000000000004</v>
      </c>
      <c r="Q196" s="15">
        <f>'[1]TCE - ANEXO III - Preencher'!R205</f>
        <v>246</v>
      </c>
      <c r="R196" s="15">
        <f>'[1]TCE - ANEXO III - Preencher'!S205</f>
        <v>78.94</v>
      </c>
      <c r="S196" s="16">
        <f t="shared" ref="S196:S259" si="21">Q196-R196</f>
        <v>167.06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532.18000000000006</v>
      </c>
    </row>
    <row r="197" spans="1:28" x14ac:dyDescent="0.2">
      <c r="A197" s="8">
        <f>IFERROR(VLOOKUP(B197,'[1]DADOS (OCULTAR)'!$Q$3:$S$133,3,0),"")</f>
        <v>9767633000528</v>
      </c>
      <c r="B197" s="9" t="str">
        <f>'[1]TCE - ANEXO III - Preencher'!C206</f>
        <v>UPA NOVA DESCOBERTA - C.G 008/2022</v>
      </c>
      <c r="C197" s="10"/>
      <c r="D197" s="11" t="str">
        <f>'[1]TCE - ANEXO III - Preencher'!E206</f>
        <v>SINDOALA  LIUSKA VIEIRA SOUZA CAVALCANTI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411005</v>
      </c>
      <c r="G197" s="13">
        <f>IF('[1]TCE - ANEXO III - Preencher'!H206="","",'[1]TCE - ANEXO III - Preencher'!H206)</f>
        <v>44713</v>
      </c>
      <c r="H197" s="14">
        <f>'[1]TCE - ANEXO III - Preencher'!I206</f>
        <v>0</v>
      </c>
      <c r="I197" s="14">
        <f>'[1]TCE - ANEXO III - Preencher'!J206</f>
        <v>120</v>
      </c>
      <c r="J197" s="14">
        <f>'[1]TCE - ANEXO III - Preencher'!K206</f>
        <v>0</v>
      </c>
      <c r="K197" s="15">
        <f>'[1]TCE - ANEXO III - Preencher'!L206</f>
        <v>204.83</v>
      </c>
      <c r="L197" s="15">
        <f>'[1]TCE - ANEXO III - Preencher'!M206</f>
        <v>6.06</v>
      </c>
      <c r="M197" s="15">
        <f t="shared" si="19"/>
        <v>198.77</v>
      </c>
      <c r="N197" s="15">
        <f>'[1]TCE - ANEXO III - Preencher'!O206</f>
        <v>4.1500000000000004</v>
      </c>
      <c r="O197" s="15">
        <f>'[1]TCE - ANEXO III - Preencher'!P206</f>
        <v>0</v>
      </c>
      <c r="P197" s="16">
        <f t="shared" si="20"/>
        <v>4.1500000000000004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69.430000000000007</v>
      </c>
      <c r="U197" s="15">
        <f>'[1]TCE - ANEXO III - Preencher'!V206</f>
        <v>0</v>
      </c>
      <c r="V197" s="16">
        <f t="shared" si="22"/>
        <v>69.430000000000007</v>
      </c>
      <c r="W197" s="17" t="str">
        <f>IF('[1]TCE - ANEXO III - Preencher'!X206="","",'[1]TCE - ANEXO III - Preencher'!X206)</f>
        <v>AUXILIO CHECHE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392.34999999999997</v>
      </c>
    </row>
    <row r="198" spans="1:28" x14ac:dyDescent="0.2">
      <c r="A198" s="8">
        <f>IFERROR(VLOOKUP(B198,'[1]DADOS (OCULTAR)'!$Q$3:$S$133,3,0),"")</f>
        <v>9767633000528</v>
      </c>
      <c r="B198" s="9" t="str">
        <f>'[1]TCE - ANEXO III - Preencher'!C207</f>
        <v>UPA NOVA DESCOBERTA - C.G 008/2022</v>
      </c>
      <c r="C198" s="10"/>
      <c r="D198" s="11" t="str">
        <f>'[1]TCE - ANEXO III - Preencher'!E207</f>
        <v>SOFIA GOMES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44713</v>
      </c>
      <c r="H198" s="14">
        <f>'[1]TCE - ANEXO III - Preencher'!I207</f>
        <v>0</v>
      </c>
      <c r="I198" s="14">
        <f>'[1]TCE - ANEXO III - Preencher'!J207</f>
        <v>547.30999999999995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4.1500000000000004</v>
      </c>
      <c r="O198" s="15">
        <f>'[1]TCE - ANEXO III - Preencher'!P207</f>
        <v>0</v>
      </c>
      <c r="P198" s="16">
        <f t="shared" si="20"/>
        <v>4.1500000000000004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110.51</v>
      </c>
      <c r="U198" s="15">
        <f>'[1]TCE - ANEXO III - Preencher'!V207</f>
        <v>0</v>
      </c>
      <c r="V198" s="16">
        <f t="shared" si="22"/>
        <v>110.51</v>
      </c>
      <c r="W198" s="17" t="str">
        <f>IF('[1]TCE - ANEXO III - Preencher'!X207="","",'[1]TCE - ANEXO III - Preencher'!X207)</f>
        <v>AUXILIO CHECHE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661.96999999999991</v>
      </c>
    </row>
    <row r="199" spans="1:28" x14ac:dyDescent="0.2">
      <c r="A199" s="8">
        <f>IFERROR(VLOOKUP(B199,'[1]DADOS (OCULTAR)'!$Q$3:$S$133,3,0),"")</f>
        <v>9767633000528</v>
      </c>
      <c r="B199" s="9" t="str">
        <f>'[1]TCE - ANEXO III - Preencher'!C208</f>
        <v>UPA NOVA DESCOBERTA - C.G 008/2022</v>
      </c>
      <c r="C199" s="10"/>
      <c r="D199" s="11" t="str">
        <f>'[1]TCE - ANEXO III - Preencher'!E208</f>
        <v>SONIA ANTONIA DO NASCIMENTO VERCOSA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513430</v>
      </c>
      <c r="G199" s="13">
        <f>IF('[1]TCE - ANEXO III - Preencher'!H208="","",'[1]TCE - ANEXO III - Preencher'!H208)</f>
        <v>44713</v>
      </c>
      <c r="H199" s="14">
        <f>'[1]TCE - ANEXO III - Preencher'!I208</f>
        <v>0</v>
      </c>
      <c r="I199" s="14">
        <f>'[1]TCE - ANEXO III - Preencher'!J208</f>
        <v>129.21</v>
      </c>
      <c r="J199" s="14">
        <f>'[1]TCE - ANEXO III - Preencher'!K208</f>
        <v>0</v>
      </c>
      <c r="K199" s="15">
        <f>'[1]TCE - ANEXO III - Preencher'!L208</f>
        <v>204.83</v>
      </c>
      <c r="L199" s="15">
        <f>'[1]TCE - ANEXO III - Preencher'!M208</f>
        <v>6.06</v>
      </c>
      <c r="M199" s="15">
        <f t="shared" si="19"/>
        <v>198.77</v>
      </c>
      <c r="N199" s="15">
        <f>'[1]TCE - ANEXO III - Preencher'!O208</f>
        <v>4.1500000000000004</v>
      </c>
      <c r="O199" s="15">
        <f>'[1]TCE - ANEXO III - Preencher'!P208</f>
        <v>0</v>
      </c>
      <c r="P199" s="16">
        <f t="shared" si="20"/>
        <v>4.1500000000000004</v>
      </c>
      <c r="Q199" s="15">
        <f>'[1]TCE - ANEXO III - Preencher'!R208</f>
        <v>246</v>
      </c>
      <c r="R199" s="15">
        <f>'[1]TCE - ANEXO III - Preencher'!S208</f>
        <v>72.72</v>
      </c>
      <c r="S199" s="16">
        <f t="shared" si="21"/>
        <v>173.28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505.40999999999997</v>
      </c>
    </row>
    <row r="200" spans="1:28" x14ac:dyDescent="0.2">
      <c r="A200" s="8">
        <f>IFERROR(VLOOKUP(B200,'[1]DADOS (OCULTAR)'!$Q$3:$S$133,3,0),"")</f>
        <v>9767633000528</v>
      </c>
      <c r="B200" s="9" t="str">
        <f>'[1]TCE - ANEXO III - Preencher'!C209</f>
        <v>UPA NOVA DESCOBERTA - C.G 008/2022</v>
      </c>
      <c r="C200" s="10"/>
      <c r="D200" s="11" t="str">
        <f>'[1]TCE - ANEXO III - Preencher'!E209</f>
        <v>SUELANY DE SOUZA WANDERLEY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225124</v>
      </c>
      <c r="G200" s="13">
        <f>IF('[1]TCE - ANEXO III - Preencher'!H209="","",'[1]TCE - ANEXO III - Preencher'!H209)</f>
        <v>44713</v>
      </c>
      <c r="H200" s="14">
        <f>'[1]TCE - ANEXO III - Preencher'!I209</f>
        <v>0</v>
      </c>
      <c r="I200" s="14">
        <f>'[1]TCE - ANEXO III - Preencher'!J209</f>
        <v>400.68</v>
      </c>
      <c r="J200" s="14">
        <f>'[1]TCE - ANEXO III - Preencher'!K209</f>
        <v>0</v>
      </c>
      <c r="K200" s="15">
        <f>'[1]TCE - ANEXO III - Preencher'!L209</f>
        <v>204.83</v>
      </c>
      <c r="L200" s="15">
        <f>'[1]TCE - ANEXO III - Preencher'!M209</f>
        <v>6.06</v>
      </c>
      <c r="M200" s="15">
        <f t="shared" si="19"/>
        <v>198.77</v>
      </c>
      <c r="N200" s="15">
        <f>'[1]TCE - ANEXO III - Preencher'!O209</f>
        <v>4.1500000000000004</v>
      </c>
      <c r="O200" s="15">
        <f>'[1]TCE - ANEXO III - Preencher'!P209</f>
        <v>0</v>
      </c>
      <c r="P200" s="16">
        <f t="shared" si="20"/>
        <v>4.1500000000000004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603.6</v>
      </c>
    </row>
    <row r="201" spans="1:28" x14ac:dyDescent="0.2">
      <c r="A201" s="8">
        <f>IFERROR(VLOOKUP(B201,'[1]DADOS (OCULTAR)'!$Q$3:$S$133,3,0),"")</f>
        <v>9767633000528</v>
      </c>
      <c r="B201" s="9" t="str">
        <f>'[1]TCE - ANEXO III - Preencher'!C210</f>
        <v>UPA NOVA DESCOBERTA - C.G 008/2022</v>
      </c>
      <c r="C201" s="10"/>
      <c r="D201" s="11" t="str">
        <f>'[1]TCE - ANEXO III - Preencher'!E210</f>
        <v>SUELDES BEZERRA DE ANDRADE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766420</v>
      </c>
      <c r="G201" s="13">
        <f>IF('[1]TCE - ANEXO III - Preencher'!H210="","",'[1]TCE - ANEXO III - Preencher'!H210)</f>
        <v>44713</v>
      </c>
      <c r="H201" s="14">
        <f>'[1]TCE - ANEXO III - Preencher'!I210</f>
        <v>0</v>
      </c>
      <c r="I201" s="14">
        <f>'[1]TCE - ANEXO III - Preencher'!J210</f>
        <v>149.02000000000001</v>
      </c>
      <c r="J201" s="14">
        <f>'[1]TCE - ANEXO III - Preencher'!K210</f>
        <v>0</v>
      </c>
      <c r="K201" s="15">
        <f>'[1]TCE - ANEXO III - Preencher'!L210</f>
        <v>204.83</v>
      </c>
      <c r="L201" s="15">
        <f>'[1]TCE - ANEXO III - Preencher'!M210</f>
        <v>6.06</v>
      </c>
      <c r="M201" s="15">
        <f t="shared" si="19"/>
        <v>198.77</v>
      </c>
      <c r="N201" s="15">
        <f>'[1]TCE - ANEXO III - Preencher'!O210</f>
        <v>4.1500000000000004</v>
      </c>
      <c r="O201" s="15">
        <f>'[1]TCE - ANEXO III - Preencher'!P210</f>
        <v>0</v>
      </c>
      <c r="P201" s="16">
        <f t="shared" si="20"/>
        <v>4.1500000000000004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351.94</v>
      </c>
    </row>
    <row r="202" spans="1:28" x14ac:dyDescent="0.2">
      <c r="A202" s="8">
        <f>IFERROR(VLOOKUP(B202,'[1]DADOS (OCULTAR)'!$Q$3:$S$133,3,0),"")</f>
        <v>9767633000528</v>
      </c>
      <c r="B202" s="9" t="str">
        <f>'[1]TCE - ANEXO III - Preencher'!C211</f>
        <v>UPA NOVA DESCOBERTA - C.G 008/2022</v>
      </c>
      <c r="C202" s="10"/>
      <c r="D202" s="11" t="str">
        <f>'[1]TCE - ANEXO III - Preencher'!E211</f>
        <v>SUELY BEZERRA DOS ANJOS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513430</v>
      </c>
      <c r="G202" s="13">
        <f>IF('[1]TCE - ANEXO III - Preencher'!H211="","",'[1]TCE - ANEXO III - Preencher'!H211)</f>
        <v>44713</v>
      </c>
      <c r="H202" s="14">
        <f>'[1]TCE - ANEXO III - Preencher'!I211</f>
        <v>0</v>
      </c>
      <c r="I202" s="14">
        <f>'[1]TCE - ANEXO III - Preencher'!J211</f>
        <v>134.05000000000001</v>
      </c>
      <c r="J202" s="14">
        <f>'[1]TCE - ANEXO III - Preencher'!K211</f>
        <v>0</v>
      </c>
      <c r="K202" s="15">
        <f>'[1]TCE - ANEXO III - Preencher'!L211</f>
        <v>204.83</v>
      </c>
      <c r="L202" s="15">
        <f>'[1]TCE - ANEXO III - Preencher'!M211</f>
        <v>6.06</v>
      </c>
      <c r="M202" s="15">
        <f t="shared" si="19"/>
        <v>198.77</v>
      </c>
      <c r="N202" s="15">
        <f>'[1]TCE - ANEXO III - Preencher'!O211</f>
        <v>4.1500000000000004</v>
      </c>
      <c r="O202" s="15">
        <f>'[1]TCE - ANEXO III - Preencher'!P211</f>
        <v>0</v>
      </c>
      <c r="P202" s="16">
        <f t="shared" si="20"/>
        <v>4.1500000000000004</v>
      </c>
      <c r="Q202" s="15">
        <f>'[1]TCE - ANEXO III - Preencher'!R211</f>
        <v>123</v>
      </c>
      <c r="R202" s="15">
        <f>'[1]TCE - ANEXO III - Preencher'!S211</f>
        <v>72.72</v>
      </c>
      <c r="S202" s="16">
        <f t="shared" si="21"/>
        <v>50.28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387.25</v>
      </c>
    </row>
    <row r="203" spans="1:28" x14ac:dyDescent="0.2">
      <c r="A203" s="8">
        <f>IFERROR(VLOOKUP(B203,'[1]DADOS (OCULTAR)'!$Q$3:$S$133,3,0),"")</f>
        <v>9767633000528</v>
      </c>
      <c r="B203" s="9" t="str">
        <f>'[1]TCE - ANEXO III - Preencher'!C212</f>
        <v>UPA NOVA DESCOBERTA - C.G 008/2022</v>
      </c>
      <c r="C203" s="10"/>
      <c r="D203" s="11" t="str">
        <f>'[1]TCE - ANEXO III - Preencher'!E212</f>
        <v>SUZAYNE MARIA DOS ANJOS PAIXAO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44713</v>
      </c>
      <c r="H203" s="14">
        <f>'[1]TCE - ANEXO III - Preencher'!I212</f>
        <v>0</v>
      </c>
      <c r="I203" s="14">
        <f>'[1]TCE - ANEXO III - Preencher'!J212</f>
        <v>447.87</v>
      </c>
      <c r="J203" s="14">
        <f>'[1]TCE - ANEXO III - Preencher'!K212</f>
        <v>0</v>
      </c>
      <c r="K203" s="15">
        <f>'[1]TCE - ANEXO III - Preencher'!L212</f>
        <v>204.83</v>
      </c>
      <c r="L203" s="15">
        <f>'[1]TCE - ANEXO III - Preencher'!M212</f>
        <v>6.06</v>
      </c>
      <c r="M203" s="15">
        <f t="shared" si="19"/>
        <v>198.77</v>
      </c>
      <c r="N203" s="15">
        <f>'[1]TCE - ANEXO III - Preencher'!O212</f>
        <v>4.1500000000000004</v>
      </c>
      <c r="O203" s="15">
        <f>'[1]TCE - ANEXO III - Preencher'!P212</f>
        <v>0</v>
      </c>
      <c r="P203" s="16">
        <f t="shared" si="20"/>
        <v>4.1500000000000004</v>
      </c>
      <c r="Q203" s="15">
        <f>'[1]TCE - ANEXO III - Preencher'!R212</f>
        <v>196</v>
      </c>
      <c r="R203" s="15">
        <f>'[1]TCE - ANEXO III - Preencher'!S212</f>
        <v>131.99</v>
      </c>
      <c r="S203" s="16">
        <f t="shared" si="21"/>
        <v>64.009999999999991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714.8</v>
      </c>
    </row>
    <row r="204" spans="1:28" x14ac:dyDescent="0.2">
      <c r="A204" s="8">
        <f>IFERROR(VLOOKUP(B204,'[1]DADOS (OCULTAR)'!$Q$3:$S$133,3,0),"")</f>
        <v>9767633000528</v>
      </c>
      <c r="B204" s="9" t="str">
        <f>'[1]TCE - ANEXO III - Preencher'!C213</f>
        <v>UPA NOVA DESCOBERTA - C.G 008/2022</v>
      </c>
      <c r="C204" s="10"/>
      <c r="D204" s="11" t="str">
        <f>'[1]TCE - ANEXO III - Preencher'!E213</f>
        <v>TELMA LUCIA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322205</v>
      </c>
      <c r="G204" s="13">
        <f>IF('[1]TCE - ANEXO III - Preencher'!H213="","",'[1]TCE - ANEXO III - Preencher'!H213)</f>
        <v>44713</v>
      </c>
      <c r="H204" s="14">
        <f>'[1]TCE - ANEXO III - Preencher'!I213</f>
        <v>0</v>
      </c>
      <c r="I204" s="14">
        <f>'[1]TCE - ANEXO III - Preencher'!J213</f>
        <v>171.98</v>
      </c>
      <c r="J204" s="14">
        <f>'[1]TCE - ANEXO III - Preencher'!K213</f>
        <v>0</v>
      </c>
      <c r="K204" s="15">
        <f>'[1]TCE - ANEXO III - Preencher'!L213</f>
        <v>204.83</v>
      </c>
      <c r="L204" s="15">
        <f>'[1]TCE - ANEXO III - Preencher'!M213</f>
        <v>6.06</v>
      </c>
      <c r="M204" s="15">
        <f t="shared" si="19"/>
        <v>198.77</v>
      </c>
      <c r="N204" s="15">
        <f>'[1]TCE - ANEXO III - Preencher'!O213</f>
        <v>4.1500000000000004</v>
      </c>
      <c r="O204" s="15">
        <f>'[1]TCE - ANEXO III - Preencher'!P213</f>
        <v>0</v>
      </c>
      <c r="P204" s="16">
        <f t="shared" si="20"/>
        <v>4.1500000000000004</v>
      </c>
      <c r="Q204" s="15">
        <f>'[1]TCE - ANEXO III - Preencher'!R213</f>
        <v>114.8</v>
      </c>
      <c r="R204" s="15">
        <f>'[1]TCE - ANEXO III - Preencher'!S213</f>
        <v>78.94</v>
      </c>
      <c r="S204" s="16">
        <f t="shared" si="21"/>
        <v>35.86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410.76</v>
      </c>
    </row>
    <row r="205" spans="1:28" x14ac:dyDescent="0.2">
      <c r="A205" s="8">
        <f>IFERROR(VLOOKUP(B205,'[1]DADOS (OCULTAR)'!$Q$3:$S$133,3,0),"")</f>
        <v>9767633000528</v>
      </c>
      <c r="B205" s="9" t="str">
        <f>'[1]TCE - ANEXO III - Preencher'!C214</f>
        <v>UPA NOVA DESCOBERTA - C.G 008/2022</v>
      </c>
      <c r="C205" s="10"/>
      <c r="D205" s="11" t="str">
        <f>'[1]TCE - ANEXO III - Preencher'!E214</f>
        <v>VANESSA DOS SANTOS SILVA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422110</v>
      </c>
      <c r="G205" s="13">
        <f>IF('[1]TCE - ANEXO III - Preencher'!H214="","",'[1]TCE - ANEXO III - Preencher'!H214)</f>
        <v>44713</v>
      </c>
      <c r="H205" s="14">
        <f>'[1]TCE - ANEXO III - Preencher'!I214</f>
        <v>0</v>
      </c>
      <c r="I205" s="14">
        <f>'[1]TCE - ANEXO III - Preencher'!J214</f>
        <v>127.3</v>
      </c>
      <c r="J205" s="14">
        <f>'[1]TCE - ANEXO III - Preencher'!K214</f>
        <v>0</v>
      </c>
      <c r="K205" s="15">
        <f>'[1]TCE - ANEXO III - Preencher'!L214</f>
        <v>204.83</v>
      </c>
      <c r="L205" s="15">
        <f>'[1]TCE - ANEXO III - Preencher'!M214</f>
        <v>6.06</v>
      </c>
      <c r="M205" s="15">
        <f t="shared" si="19"/>
        <v>198.77</v>
      </c>
      <c r="N205" s="15">
        <f>'[1]TCE - ANEXO III - Preencher'!O214</f>
        <v>4.1500000000000004</v>
      </c>
      <c r="O205" s="15">
        <f>'[1]TCE - ANEXO III - Preencher'!P214</f>
        <v>0</v>
      </c>
      <c r="P205" s="16">
        <f t="shared" si="20"/>
        <v>4.1500000000000004</v>
      </c>
      <c r="Q205" s="15">
        <f>'[1]TCE - ANEXO III - Preencher'!R214</f>
        <v>246</v>
      </c>
      <c r="R205" s="15">
        <f>'[1]TCE - ANEXO III - Preencher'!S214</f>
        <v>72.72</v>
      </c>
      <c r="S205" s="16">
        <f t="shared" si="21"/>
        <v>173.28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503.5</v>
      </c>
    </row>
    <row r="206" spans="1:28" x14ac:dyDescent="0.2">
      <c r="A206" s="8">
        <f>IFERROR(VLOOKUP(B206,'[1]DADOS (OCULTAR)'!$Q$3:$S$133,3,0),"")</f>
        <v>9767633000528</v>
      </c>
      <c r="B206" s="9" t="str">
        <f>'[1]TCE - ANEXO III - Preencher'!C215</f>
        <v>UPA NOVA DESCOBERTA - C.G 008/2022</v>
      </c>
      <c r="C206" s="10"/>
      <c r="D206" s="11" t="str">
        <f>'[1]TCE - ANEXO III - Preencher'!E215</f>
        <v>VANESSA GOMES DA SILVA FERREIRA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322205</v>
      </c>
      <c r="G206" s="13">
        <f>IF('[1]TCE - ANEXO III - Preencher'!H215="","",'[1]TCE - ANEXO III - Preencher'!H215)</f>
        <v>44713</v>
      </c>
      <c r="H206" s="14">
        <f>'[1]TCE - ANEXO III - Preencher'!I215</f>
        <v>0</v>
      </c>
      <c r="I206" s="14">
        <f>'[1]TCE - ANEXO III - Preencher'!J215</f>
        <v>143.32</v>
      </c>
      <c r="J206" s="14">
        <f>'[1]TCE - ANEXO III - Preencher'!K215</f>
        <v>0</v>
      </c>
      <c r="K206" s="15">
        <f>'[1]TCE - ANEXO III - Preencher'!L215</f>
        <v>204.83</v>
      </c>
      <c r="L206" s="15">
        <f>'[1]TCE - ANEXO III - Preencher'!M215</f>
        <v>6.06</v>
      </c>
      <c r="M206" s="15">
        <f t="shared" si="19"/>
        <v>198.77</v>
      </c>
      <c r="N206" s="15">
        <f>'[1]TCE - ANEXO III - Preencher'!O215</f>
        <v>4.1500000000000004</v>
      </c>
      <c r="O206" s="15">
        <f>'[1]TCE - ANEXO III - Preencher'!P215</f>
        <v>0</v>
      </c>
      <c r="P206" s="16">
        <f t="shared" si="20"/>
        <v>4.1500000000000004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346.24</v>
      </c>
    </row>
    <row r="207" spans="1:28" x14ac:dyDescent="0.2">
      <c r="A207" s="8">
        <f>IFERROR(VLOOKUP(B207,'[1]DADOS (OCULTAR)'!$Q$3:$S$133,3,0),"")</f>
        <v>9767633000528</v>
      </c>
      <c r="B207" s="9" t="str">
        <f>'[1]TCE - ANEXO III - Preencher'!C216</f>
        <v>UPA NOVA DESCOBERTA - C.G 008/2022</v>
      </c>
      <c r="C207" s="10"/>
      <c r="D207" s="11" t="str">
        <f>'[1]TCE - ANEXO III - Preencher'!E216</f>
        <v>VANESSA PAULINA DOS PASSOS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521130</v>
      </c>
      <c r="G207" s="13">
        <f>IF('[1]TCE - ANEXO III - Preencher'!H216="","",'[1]TCE - ANEXO III - Preencher'!H216)</f>
        <v>44713</v>
      </c>
      <c r="H207" s="14">
        <f>'[1]TCE - ANEXO III - Preencher'!I216</f>
        <v>0</v>
      </c>
      <c r="I207" s="14">
        <f>'[1]TCE - ANEXO III - Preencher'!J216</f>
        <v>137.53</v>
      </c>
      <c r="J207" s="14">
        <f>'[1]TCE - ANEXO III - Preencher'!K216</f>
        <v>0</v>
      </c>
      <c r="K207" s="15">
        <f>'[1]TCE - ANEXO III - Preencher'!L216</f>
        <v>204.83</v>
      </c>
      <c r="L207" s="15">
        <f>'[1]TCE - ANEXO III - Preencher'!M216</f>
        <v>6.06</v>
      </c>
      <c r="M207" s="15">
        <f t="shared" si="19"/>
        <v>198.77</v>
      </c>
      <c r="N207" s="15">
        <f>'[1]TCE - ANEXO III - Preencher'!O216</f>
        <v>4.1500000000000004</v>
      </c>
      <c r="O207" s="15">
        <f>'[1]TCE - ANEXO III - Preencher'!P216</f>
        <v>0</v>
      </c>
      <c r="P207" s="16">
        <f t="shared" si="20"/>
        <v>4.1500000000000004</v>
      </c>
      <c r="Q207" s="15">
        <f>'[1]TCE - ANEXO III - Preencher'!R216</f>
        <v>246</v>
      </c>
      <c r="R207" s="15">
        <f>'[1]TCE - ANEXO III - Preencher'!S216</f>
        <v>72.72</v>
      </c>
      <c r="S207" s="16">
        <f t="shared" si="21"/>
        <v>173.28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513.73</v>
      </c>
    </row>
    <row r="208" spans="1:28" x14ac:dyDescent="0.2">
      <c r="A208" s="8">
        <f>IFERROR(VLOOKUP(B208,'[1]DADOS (OCULTAR)'!$Q$3:$S$133,3,0),"")</f>
        <v>9767633000528</v>
      </c>
      <c r="B208" s="9" t="str">
        <f>'[1]TCE - ANEXO III - Preencher'!C217</f>
        <v>UPA NOVA DESCOBERTA - C.G 008/2022</v>
      </c>
      <c r="C208" s="10"/>
      <c r="D208" s="11" t="str">
        <f>'[1]TCE - ANEXO III - Preencher'!E217</f>
        <v>VERONICA BERNARDO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351605</v>
      </c>
      <c r="G208" s="13">
        <f>IF('[1]TCE - ANEXO III - Preencher'!H217="","",'[1]TCE - ANEXO III - Preencher'!H217)</f>
        <v>44713</v>
      </c>
      <c r="H208" s="14">
        <f>'[1]TCE - ANEXO III - Preencher'!I217</f>
        <v>0</v>
      </c>
      <c r="I208" s="14">
        <f>'[1]TCE - ANEXO III - Preencher'!J217</f>
        <v>146.91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4.1500000000000004</v>
      </c>
      <c r="O208" s="15">
        <f>'[1]TCE - ANEXO III - Preencher'!P217</f>
        <v>0</v>
      </c>
      <c r="P208" s="16">
        <f t="shared" si="20"/>
        <v>4.1500000000000004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69.430000000000007</v>
      </c>
      <c r="U208" s="15">
        <f>'[1]TCE - ANEXO III - Preencher'!V217</f>
        <v>0</v>
      </c>
      <c r="V208" s="16">
        <f t="shared" si="22"/>
        <v>69.430000000000007</v>
      </c>
      <c r="W208" s="17" t="str">
        <f>IF('[1]TCE - ANEXO III - Preencher'!X217="","",'[1]TCE - ANEXO III - Preencher'!X217)</f>
        <v>AUXILIO CHECHE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220.49</v>
      </c>
    </row>
    <row r="209" spans="1:28" x14ac:dyDescent="0.2">
      <c r="A209" s="8">
        <f>IFERROR(VLOOKUP(B209,'[1]DADOS (OCULTAR)'!$Q$3:$S$133,3,0),"")</f>
        <v>9767633000528</v>
      </c>
      <c r="B209" s="9" t="str">
        <f>'[1]TCE - ANEXO III - Preencher'!C218</f>
        <v>UPA NOVA DESCOBERTA - C.G 008/2022</v>
      </c>
      <c r="C209" s="10"/>
      <c r="D209" s="11" t="str">
        <f>'[1]TCE - ANEXO III - Preencher'!E218</f>
        <v>VITOR ESTENIO ALVES CORDEIRO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225125</v>
      </c>
      <c r="G209" s="13">
        <f>IF('[1]TCE - ANEXO III - Preencher'!H218="","",'[1]TCE - ANEXO III - Preencher'!H218)</f>
        <v>44713</v>
      </c>
      <c r="H209" s="14">
        <f>'[1]TCE - ANEXO III - Preencher'!I218</f>
        <v>0</v>
      </c>
      <c r="I209" s="14">
        <f>'[1]TCE - ANEXO III - Preencher'!J218</f>
        <v>424.75</v>
      </c>
      <c r="J209" s="14">
        <f>'[1]TCE - ANEXO III - Preencher'!K218</f>
        <v>0</v>
      </c>
      <c r="K209" s="15">
        <f>'[1]TCE - ANEXO III - Preencher'!L218</f>
        <v>204.83</v>
      </c>
      <c r="L209" s="15">
        <f>'[1]TCE - ANEXO III - Preencher'!M218</f>
        <v>6.06</v>
      </c>
      <c r="M209" s="15">
        <f t="shared" si="19"/>
        <v>198.77</v>
      </c>
      <c r="N209" s="15">
        <f>'[1]TCE - ANEXO III - Preencher'!O218</f>
        <v>4.1500000000000004</v>
      </c>
      <c r="O209" s="15">
        <f>'[1]TCE - ANEXO III - Preencher'!P218</f>
        <v>0</v>
      </c>
      <c r="P209" s="16">
        <f t="shared" si="20"/>
        <v>4.1500000000000004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627.66999999999996</v>
      </c>
    </row>
    <row r="210" spans="1:28" x14ac:dyDescent="0.2">
      <c r="A210" s="8">
        <f>IFERROR(VLOOKUP(B210,'[1]DADOS (OCULTAR)'!$Q$3:$S$133,3,0),"")</f>
        <v>9767633000528</v>
      </c>
      <c r="B210" s="9" t="str">
        <f>'[1]TCE - ANEXO III - Preencher'!C219</f>
        <v>UPA NOVA DESCOBERTA - C.G 008/2022</v>
      </c>
      <c r="C210" s="10"/>
      <c r="D210" s="11" t="str">
        <f>'[1]TCE - ANEXO III - Preencher'!E219</f>
        <v>VIVIANE CANDIDO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411005</v>
      </c>
      <c r="G210" s="13">
        <f>IF('[1]TCE - ANEXO III - Preencher'!H219="","",'[1]TCE - ANEXO III - Preencher'!H219)</f>
        <v>44713</v>
      </c>
      <c r="H210" s="14">
        <f>'[1]TCE - ANEXO III - Preencher'!I219</f>
        <v>0</v>
      </c>
      <c r="I210" s="14">
        <f>'[1]TCE - ANEXO III - Preencher'!J219</f>
        <v>167.59</v>
      </c>
      <c r="J210" s="14">
        <f>'[1]TCE - ANEXO III - Preencher'!K219</f>
        <v>0</v>
      </c>
      <c r="K210" s="15">
        <f>'[1]TCE - ANEXO III - Preencher'!L219</f>
        <v>204.83</v>
      </c>
      <c r="L210" s="15">
        <f>'[1]TCE - ANEXO III - Preencher'!M219</f>
        <v>6.06</v>
      </c>
      <c r="M210" s="15">
        <f t="shared" si="19"/>
        <v>198.77</v>
      </c>
      <c r="N210" s="15">
        <f>'[1]TCE - ANEXO III - Preencher'!O219</f>
        <v>4.1500000000000004</v>
      </c>
      <c r="O210" s="15">
        <f>'[1]TCE - ANEXO III - Preencher'!P219</f>
        <v>0</v>
      </c>
      <c r="P210" s="16">
        <f t="shared" si="20"/>
        <v>4.1500000000000004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370.51</v>
      </c>
    </row>
    <row r="211" spans="1:28" x14ac:dyDescent="0.2">
      <c r="A211" s="8">
        <f>IFERROR(VLOOKUP(B211,'[1]DADOS (OCULTAR)'!$Q$3:$S$133,3,0),"")</f>
        <v>9767633000528</v>
      </c>
      <c r="B211" s="9" t="str">
        <f>'[1]TCE - ANEXO III - Preencher'!C220</f>
        <v>UPA NOVA DESCOBERTA - C.G 008/2022</v>
      </c>
      <c r="C211" s="10"/>
      <c r="D211" s="11" t="str">
        <f>'[1]TCE - ANEXO III - Preencher'!E220</f>
        <v>VLADMIR GOLDSTEIN DE PAULA LOPES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225125</v>
      </c>
      <c r="G211" s="13">
        <f>IF('[1]TCE - ANEXO III - Preencher'!H220="","",'[1]TCE - ANEXO III - Preencher'!H220)</f>
        <v>44713</v>
      </c>
      <c r="H211" s="14">
        <f>'[1]TCE - ANEXO III - Preencher'!I220</f>
        <v>0</v>
      </c>
      <c r="I211" s="14">
        <f>'[1]TCE - ANEXO III - Preencher'!J220</f>
        <v>413.01</v>
      </c>
      <c r="J211" s="14">
        <f>'[1]TCE - ANEXO III - Preencher'!K220</f>
        <v>0</v>
      </c>
      <c r="K211" s="15">
        <f>'[1]TCE - ANEXO III - Preencher'!L220</f>
        <v>204.83</v>
      </c>
      <c r="L211" s="15">
        <f>'[1]TCE - ANEXO III - Preencher'!M220</f>
        <v>6.06</v>
      </c>
      <c r="M211" s="15">
        <f t="shared" si="19"/>
        <v>198.77</v>
      </c>
      <c r="N211" s="15">
        <f>'[1]TCE - ANEXO III - Preencher'!O220</f>
        <v>4.1500000000000004</v>
      </c>
      <c r="O211" s="15">
        <f>'[1]TCE - ANEXO III - Preencher'!P220</f>
        <v>0</v>
      </c>
      <c r="P211" s="16">
        <f t="shared" si="20"/>
        <v>4.1500000000000004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615.92999999999995</v>
      </c>
    </row>
    <row r="212" spans="1:28" x14ac:dyDescent="0.2">
      <c r="A212" s="8">
        <f>IFERROR(VLOOKUP(B212,'[1]DADOS (OCULTAR)'!$Q$3:$S$133,3,0),"")</f>
        <v>9767633000528</v>
      </c>
      <c r="B212" s="9" t="str">
        <f>'[1]TCE - ANEXO III - Preencher'!C221</f>
        <v>UPA NOVA DESCOBERTA - C.G 008/2022</v>
      </c>
      <c r="C212" s="10"/>
      <c r="D212" s="11" t="str">
        <f>'[1]TCE - ANEXO III - Preencher'!E221</f>
        <v>WAGNER PEREIRA SEABRA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517410</v>
      </c>
      <c r="G212" s="13">
        <f>IF('[1]TCE - ANEXO III - Preencher'!H221="","",'[1]TCE - ANEXO III - Preencher'!H221)</f>
        <v>44713</v>
      </c>
      <c r="H212" s="14">
        <f>'[1]TCE - ANEXO III - Preencher'!I221</f>
        <v>0</v>
      </c>
      <c r="I212" s="14">
        <f>'[1]TCE - ANEXO III - Preencher'!J221</f>
        <v>128.35</v>
      </c>
      <c r="J212" s="14">
        <f>'[1]TCE - ANEXO III - Preencher'!K221</f>
        <v>0</v>
      </c>
      <c r="K212" s="15">
        <f>'[1]TCE - ANEXO III - Preencher'!L221</f>
        <v>204.83</v>
      </c>
      <c r="L212" s="15">
        <f>'[1]TCE - ANEXO III - Preencher'!M221</f>
        <v>6.06</v>
      </c>
      <c r="M212" s="15">
        <f t="shared" si="19"/>
        <v>198.77</v>
      </c>
      <c r="N212" s="15">
        <f>'[1]TCE - ANEXO III - Preencher'!O221</f>
        <v>4.1500000000000004</v>
      </c>
      <c r="O212" s="15">
        <f>'[1]TCE - ANEXO III - Preencher'!P221</f>
        <v>0</v>
      </c>
      <c r="P212" s="16">
        <f t="shared" si="20"/>
        <v>4.1500000000000004</v>
      </c>
      <c r="Q212" s="15">
        <f>'[1]TCE - ANEXO III - Preencher'!R221</f>
        <v>246</v>
      </c>
      <c r="R212" s="15">
        <f>'[1]TCE - ANEXO III - Preencher'!S221</f>
        <v>72.72</v>
      </c>
      <c r="S212" s="16">
        <f t="shared" si="21"/>
        <v>173.28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504.54999999999995</v>
      </c>
    </row>
    <row r="213" spans="1:28" x14ac:dyDescent="0.2">
      <c r="A213" s="8">
        <f>IFERROR(VLOOKUP(B213,'[1]DADOS (OCULTAR)'!$Q$3:$S$133,3,0),"")</f>
        <v>9767633000528</v>
      </c>
      <c r="B213" s="9" t="str">
        <f>'[1]TCE - ANEXO III - Preencher'!C222</f>
        <v>UPA NOVA DESCOBERTA - C.G 008/2022</v>
      </c>
      <c r="C213" s="10"/>
      <c r="D213" s="11" t="str">
        <f>'[1]TCE - ANEXO III - Preencher'!E222</f>
        <v>WELHINGTON JOSE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322205</v>
      </c>
      <c r="G213" s="13">
        <f>IF('[1]TCE - ANEXO III - Preencher'!H222="","",'[1]TCE - ANEXO III - Preencher'!H222)</f>
        <v>44713</v>
      </c>
      <c r="H213" s="14">
        <f>'[1]TCE - ANEXO III - Preencher'!I222</f>
        <v>0</v>
      </c>
      <c r="I213" s="14">
        <f>'[1]TCE - ANEXO III - Preencher'!J222</f>
        <v>129.9</v>
      </c>
      <c r="J213" s="14">
        <f>'[1]TCE - ANEXO III - Preencher'!K222</f>
        <v>0</v>
      </c>
      <c r="K213" s="15">
        <f>'[1]TCE - ANEXO III - Preencher'!L222</f>
        <v>204.83</v>
      </c>
      <c r="L213" s="15">
        <f>'[1]TCE - ANEXO III - Preencher'!M222</f>
        <v>6.06</v>
      </c>
      <c r="M213" s="15">
        <f t="shared" si="19"/>
        <v>198.77</v>
      </c>
      <c r="N213" s="15">
        <f>'[1]TCE - ANEXO III - Preencher'!O222</f>
        <v>4.1500000000000004</v>
      </c>
      <c r="O213" s="15">
        <f>'[1]TCE - ANEXO III - Preencher'!P222</f>
        <v>0</v>
      </c>
      <c r="P213" s="16">
        <f t="shared" si="20"/>
        <v>4.1500000000000004</v>
      </c>
      <c r="Q213" s="15">
        <f>'[1]TCE - ANEXO III - Preencher'!R222</f>
        <v>229.6</v>
      </c>
      <c r="R213" s="15">
        <f>'[1]TCE - ANEXO III - Preencher'!S222</f>
        <v>78.94</v>
      </c>
      <c r="S213" s="16">
        <f t="shared" si="21"/>
        <v>150.66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483.48</v>
      </c>
    </row>
    <row r="214" spans="1:28" x14ac:dyDescent="0.2">
      <c r="A214" s="8">
        <f>IFERROR(VLOOKUP(B214,'[1]DADOS (OCULTAR)'!$Q$3:$S$133,3,0),"")</f>
        <v>9767633000528</v>
      </c>
      <c r="B214" s="9" t="str">
        <f>'[1]TCE - ANEXO III - Preencher'!C223</f>
        <v>UPA NOVA DESCOBERTA - C.G 008/2022</v>
      </c>
      <c r="C214" s="10"/>
      <c r="D214" s="11" t="str">
        <f>'[1]TCE - ANEXO III - Preencher'!E223</f>
        <v>WILLANY SILVERIO COSTA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44713</v>
      </c>
      <c r="H214" s="14">
        <f>'[1]TCE - ANEXO III - Preencher'!I223</f>
        <v>0</v>
      </c>
      <c r="I214" s="14">
        <f>'[1]TCE - ANEXO III - Preencher'!J223</f>
        <v>359.55</v>
      </c>
      <c r="J214" s="14">
        <f>'[1]TCE - ANEXO III - Preencher'!K223</f>
        <v>0</v>
      </c>
      <c r="K214" s="15">
        <f>'[1]TCE - ANEXO III - Preencher'!L223</f>
        <v>204.83</v>
      </c>
      <c r="L214" s="15">
        <f>'[1]TCE - ANEXO III - Preencher'!M223</f>
        <v>6.06</v>
      </c>
      <c r="M214" s="15">
        <f t="shared" si="19"/>
        <v>198.77</v>
      </c>
      <c r="N214" s="15">
        <f>'[1]TCE - ANEXO III - Preencher'!O223</f>
        <v>4.1500000000000004</v>
      </c>
      <c r="O214" s="15">
        <f>'[1]TCE - ANEXO III - Preencher'!P223</f>
        <v>0</v>
      </c>
      <c r="P214" s="16">
        <f t="shared" si="20"/>
        <v>4.1500000000000004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562.47</v>
      </c>
    </row>
    <row r="215" spans="1:28" x14ac:dyDescent="0.2">
      <c r="A215" s="8">
        <f>IFERROR(VLOOKUP(B215,'[1]DADOS (OCULTAR)'!$Q$3:$S$133,3,0),"")</f>
        <v>9767633000528</v>
      </c>
      <c r="B215" s="9" t="str">
        <f>'[1]TCE - ANEXO III - Preencher'!C224</f>
        <v>UPA NOVA DESCOBERTA - C.G 008/2022</v>
      </c>
      <c r="C215" s="10"/>
      <c r="D215" s="11" t="str">
        <f>'[1]TCE - ANEXO III - Preencher'!E224</f>
        <v>WILLYANNE MARIA DA CONCEICAO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225125</v>
      </c>
      <c r="G215" s="13">
        <f>IF('[1]TCE - ANEXO III - Preencher'!H224="","",'[1]TCE - ANEXO III - Preencher'!H224)</f>
        <v>44713</v>
      </c>
      <c r="H215" s="14">
        <f>'[1]TCE - ANEXO III - Preencher'!I224</f>
        <v>0</v>
      </c>
      <c r="I215" s="14">
        <f>'[1]TCE - ANEXO III - Preencher'!J224</f>
        <v>393.71</v>
      </c>
      <c r="J215" s="14">
        <f>'[1]TCE - ANEXO III - Preencher'!K224</f>
        <v>0</v>
      </c>
      <c r="K215" s="15">
        <f>'[1]TCE - ANEXO III - Preencher'!L224</f>
        <v>204.83</v>
      </c>
      <c r="L215" s="15">
        <f>'[1]TCE - ANEXO III - Preencher'!M224</f>
        <v>6.06</v>
      </c>
      <c r="M215" s="15">
        <f t="shared" si="19"/>
        <v>198.77</v>
      </c>
      <c r="N215" s="15">
        <f>'[1]TCE - ANEXO III - Preencher'!O224</f>
        <v>4.1500000000000004</v>
      </c>
      <c r="O215" s="15">
        <f>'[1]TCE - ANEXO III - Preencher'!P224</f>
        <v>0</v>
      </c>
      <c r="P215" s="16">
        <f t="shared" si="20"/>
        <v>4.1500000000000004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596.63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priscila.alves</dc:creator>
  <cp:lastModifiedBy>priscila.alves</cp:lastModifiedBy>
  <dcterms:created xsi:type="dcterms:W3CDTF">2022-07-21T18:22:37Z</dcterms:created>
  <dcterms:modified xsi:type="dcterms:W3CDTF">2022-07-21T18:24:06Z</dcterms:modified>
</cp:coreProperties>
</file>