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ia\Desktop\arquivos excel\"/>
    </mc:Choice>
  </mc:AlternateContent>
  <xr:revisionPtr revIDLastSave="0" documentId="8_{26ED1317-F89B-4094-970D-AC8BD2A1699B}" xr6:coauthVersionLast="47" xr6:coauthVersionMax="47" xr10:uidLastSave="{00000000-0000-0000-0000-000000000000}"/>
  <bookViews>
    <workbookView xWindow="-120" yWindow="-120" windowWidth="15600" windowHeight="11160" xr2:uid="{8651DB13-8B7B-4A36-B11E-7FAAC4384F32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<sst xmlns="http://schemas.openxmlformats.org/spreadsheetml/2006/main" count="33" uniqueCount="20">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</sst>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</font>
    <font>
      <sz val="10"/>
      <name val="Arial"/>
    </font>
    <font>
      <sz val="10"/>
      <color theme="1"/>
      <name val="Arial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CF%202023\PCF%20-%20JANEIRO-2023%20%20ATUALIZ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Planilha1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NCG - 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NCG - SPCC - SOCIEDADE PERNAMBUCANA DE COMBATE AO CÂNCER (HCP)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NCG - HOSP. MARIA LUCINDA - FUNDAÇÃO MANOEL DA SILVA ALMEIDA</v>
          </cell>
          <cell r="R127" t="str">
            <v>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NCG - 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NCG - 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NCG - 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NCG - 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NCG - 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NCG - 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NCG - 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44927</v>
          </cell>
          <cell r="J12">
            <v>290.38</v>
          </cell>
          <cell r="L12">
            <v>210.35</v>
          </cell>
          <cell r="M12">
            <v>6.51</v>
          </cell>
          <cell r="O12">
            <v>5.43</v>
          </cell>
          <cell r="S12">
            <v>0</v>
          </cell>
          <cell r="U12">
            <v>0</v>
          </cell>
        </row>
        <row r="13">
          <cell r="C13" t="str">
            <v>UPA NOVA DESCOBERTA - CG Nº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44927</v>
          </cell>
          <cell r="J13">
            <v>355.56</v>
          </cell>
          <cell r="L13">
            <v>210.35</v>
          </cell>
          <cell r="M13">
            <v>6.51</v>
          </cell>
          <cell r="O13">
            <v>5.43</v>
          </cell>
          <cell r="S13">
            <v>0</v>
          </cell>
          <cell r="U13">
            <v>0</v>
          </cell>
        </row>
        <row r="14">
          <cell r="C14" t="str">
            <v>UPA NOVA DESCOBERTA - CG Nº 008/2022</v>
          </cell>
          <cell r="E14" t="str">
            <v>ADRIELLY BEATRIZ MELO DE OLIVEIRA</v>
          </cell>
          <cell r="F14" t="str">
            <v>3 - Administrativo</v>
          </cell>
          <cell r="G14">
            <v>411005</v>
          </cell>
          <cell r="H14">
            <v>44927</v>
          </cell>
          <cell r="J14">
            <v>12.23</v>
          </cell>
          <cell r="L14">
            <v>210.35</v>
          </cell>
          <cell r="M14">
            <v>6.51</v>
          </cell>
          <cell r="O14">
            <v>5.43</v>
          </cell>
          <cell r="R14">
            <v>426.8</v>
          </cell>
          <cell r="S14">
            <v>36.69</v>
          </cell>
          <cell r="U14">
            <v>0</v>
          </cell>
        </row>
        <row r="15">
          <cell r="C15" t="str">
            <v>UPA NOVA DESCOBERTA - CG Nº 008/2022</v>
          </cell>
          <cell r="E15" t="str">
            <v>ALANA FERNANDA DA SILVA NASCIMENTO</v>
          </cell>
          <cell r="F15" t="str">
            <v>2 - Outros Profissionais da Saúde</v>
          </cell>
          <cell r="G15">
            <v>223405</v>
          </cell>
          <cell r="H15">
            <v>44927</v>
          </cell>
          <cell r="J15">
            <v>291.25</v>
          </cell>
          <cell r="L15">
            <v>210.35</v>
          </cell>
          <cell r="M15">
            <v>6.51</v>
          </cell>
          <cell r="O15">
            <v>5.43</v>
          </cell>
          <cell r="S15">
            <v>0</v>
          </cell>
          <cell r="U15">
            <v>0</v>
          </cell>
        </row>
        <row r="16">
          <cell r="C16" t="str">
            <v>UPA NOVA DESCOBERTA - CG Nº 008/2022</v>
          </cell>
          <cell r="E16" t="str">
            <v>ALCILENE DA CONCEICÃO PEREIRA CASTOR</v>
          </cell>
          <cell r="F16" t="str">
            <v>2 - Outros Profissionais da Saúde</v>
          </cell>
          <cell r="G16">
            <v>322205</v>
          </cell>
          <cell r="H16">
            <v>44927</v>
          </cell>
          <cell r="J16">
            <v>134.22999999999999</v>
          </cell>
          <cell r="L16">
            <v>210.35</v>
          </cell>
          <cell r="M16">
            <v>6.51</v>
          </cell>
          <cell r="O16">
            <v>5.43</v>
          </cell>
          <cell r="R16">
            <v>246</v>
          </cell>
          <cell r="S16">
            <v>78.94</v>
          </cell>
          <cell r="U16">
            <v>0</v>
          </cell>
        </row>
        <row r="17">
          <cell r="C17" t="str">
            <v>UPA NOVA DESCOBERTA - CG Nº 008/2022</v>
          </cell>
          <cell r="E17" t="str">
            <v>ALDERY VITORIANO BEZERRA NETO</v>
          </cell>
          <cell r="F17" t="str">
            <v>1 - Médico</v>
          </cell>
          <cell r="G17">
            <v>225125</v>
          </cell>
          <cell r="H17">
            <v>44927</v>
          </cell>
          <cell r="J17">
            <v>816.7</v>
          </cell>
          <cell r="L17">
            <v>210.35</v>
          </cell>
          <cell r="M17">
            <v>6.51</v>
          </cell>
          <cell r="O17">
            <v>5.43</v>
          </cell>
          <cell r="S17">
            <v>0</v>
          </cell>
          <cell r="U17">
            <v>0</v>
          </cell>
        </row>
        <row r="18">
          <cell r="C18" t="str">
            <v>UPA NOVA DESCOBERTA - CG Nº 008/2022</v>
          </cell>
          <cell r="E18" t="str">
            <v>ALEXANDRA DAMASCENA DA COSTA</v>
          </cell>
          <cell r="F18" t="str">
            <v>2 - Outros Profissionais da Saúde</v>
          </cell>
          <cell r="G18">
            <v>322205</v>
          </cell>
          <cell r="H18">
            <v>44927</v>
          </cell>
          <cell r="J18">
            <v>134.22</v>
          </cell>
          <cell r="L18">
            <v>210.35</v>
          </cell>
          <cell r="M18">
            <v>6.51</v>
          </cell>
          <cell r="O18">
            <v>5.43</v>
          </cell>
          <cell r="R18">
            <v>246</v>
          </cell>
          <cell r="S18">
            <v>78.94</v>
          </cell>
          <cell r="U18">
            <v>0</v>
          </cell>
        </row>
        <row r="19">
          <cell r="C19" t="str">
            <v>UPA NOVA DESCOBERTA - CG Nº 008/2022</v>
          </cell>
          <cell r="E19" t="str">
            <v>ALINE LIVIA DO NASCIMENTO SILVA</v>
          </cell>
          <cell r="F19" t="str">
            <v>1 - Médico</v>
          </cell>
          <cell r="G19">
            <v>225125</v>
          </cell>
          <cell r="H19">
            <v>44927</v>
          </cell>
          <cell r="J19">
            <v>326.68</v>
          </cell>
          <cell r="L19">
            <v>210.35</v>
          </cell>
          <cell r="M19">
            <v>6.51</v>
          </cell>
          <cell r="O19">
            <v>5.43</v>
          </cell>
          <cell r="S19">
            <v>0</v>
          </cell>
          <cell r="U19">
            <v>0</v>
          </cell>
        </row>
        <row r="20">
          <cell r="C20" t="str">
            <v>UPA NOVA DESCOBERTA - CG Nº 008/2022</v>
          </cell>
          <cell r="E20" t="str">
            <v>ALLISON LEONARDO BARBOZA DA SILVA</v>
          </cell>
          <cell r="F20" t="str">
            <v>3 - Administrativo</v>
          </cell>
          <cell r="G20">
            <v>313220</v>
          </cell>
          <cell r="H20">
            <v>44927</v>
          </cell>
          <cell r="J20">
            <v>300.82</v>
          </cell>
          <cell r="L20">
            <v>210.35</v>
          </cell>
          <cell r="M20">
            <v>6.51</v>
          </cell>
          <cell r="O20">
            <v>5.43</v>
          </cell>
          <cell r="S20">
            <v>0</v>
          </cell>
          <cell r="U20">
            <v>0</v>
          </cell>
        </row>
        <row r="21">
          <cell r="C21" t="str">
            <v>UPA NOVA DESCOBERTA - CG Nº 008/2022</v>
          </cell>
          <cell r="E21" t="str">
            <v>ALRINEIDE ALBIDACIO DA SILVA</v>
          </cell>
          <cell r="F21" t="str">
            <v>3 - Administrativo</v>
          </cell>
          <cell r="G21">
            <v>415105</v>
          </cell>
          <cell r="H21">
            <v>44927</v>
          </cell>
          <cell r="J21">
            <v>143.4</v>
          </cell>
          <cell r="L21">
            <v>210.35</v>
          </cell>
          <cell r="M21">
            <v>6.51</v>
          </cell>
          <cell r="O21">
            <v>5.43</v>
          </cell>
          <cell r="R21">
            <v>180.4</v>
          </cell>
          <cell r="S21">
            <v>78.12</v>
          </cell>
          <cell r="U21">
            <v>0</v>
          </cell>
        </row>
        <row r="22">
          <cell r="C22" t="str">
            <v>UPA NOVA DESCOBERTA - CG Nº 008/2022</v>
          </cell>
          <cell r="E22" t="str">
            <v>AMANDA DACAL NEVES</v>
          </cell>
          <cell r="F22" t="str">
            <v>2 - Outros Profissionais da Saúde</v>
          </cell>
          <cell r="G22">
            <v>223505</v>
          </cell>
          <cell r="H22">
            <v>44927</v>
          </cell>
          <cell r="J22">
            <v>193.17</v>
          </cell>
          <cell r="L22">
            <v>210.35</v>
          </cell>
          <cell r="M22">
            <v>6.51</v>
          </cell>
          <cell r="O22">
            <v>5.43</v>
          </cell>
          <cell r="S22">
            <v>0</v>
          </cell>
          <cell r="U22">
            <v>0</v>
          </cell>
        </row>
        <row r="23">
          <cell r="C23" t="str">
            <v>UPA NOVA DESCOBERTA - CG Nº 008/2022</v>
          </cell>
          <cell r="E23" t="str">
            <v>AMARA ANA ALVES</v>
          </cell>
          <cell r="F23" t="str">
            <v>2 - Outros Profissionais da Saúde</v>
          </cell>
          <cell r="G23">
            <v>322205</v>
          </cell>
          <cell r="H23">
            <v>44927</v>
          </cell>
          <cell r="J23">
            <v>173.71</v>
          </cell>
          <cell r="L23">
            <v>210.35</v>
          </cell>
          <cell r="M23">
            <v>6.51</v>
          </cell>
          <cell r="O23">
            <v>5.43</v>
          </cell>
          <cell r="R23">
            <v>246</v>
          </cell>
          <cell r="S23">
            <v>78.94</v>
          </cell>
          <cell r="U23">
            <v>0</v>
          </cell>
        </row>
        <row r="24">
          <cell r="C24" t="str">
            <v>UPA NOVA DESCOBERTA - CG Nº 008/2022</v>
          </cell>
          <cell r="E24" t="str">
            <v>ANA LUCIA SOLANO DE OLIVEIRA</v>
          </cell>
          <cell r="F24" t="str">
            <v>2 - Outros Profissionais da Saúde</v>
          </cell>
          <cell r="G24">
            <v>223505</v>
          </cell>
          <cell r="H24">
            <v>44927</v>
          </cell>
          <cell r="J24">
            <v>274.97000000000003</v>
          </cell>
          <cell r="L24">
            <v>0</v>
          </cell>
          <cell r="M24">
            <v>0</v>
          </cell>
          <cell r="O24">
            <v>5.43</v>
          </cell>
          <cell r="S24">
            <v>0</v>
          </cell>
          <cell r="U24">
            <v>0</v>
          </cell>
        </row>
        <row r="25">
          <cell r="C25" t="str">
            <v>UPA NOVA DESCOBERTA - CG Nº 008/2022</v>
          </cell>
          <cell r="E25" t="str">
            <v>ANA MARIA DA SILVA</v>
          </cell>
          <cell r="F25" t="str">
            <v>2 - Outros Profissionais da Saúde</v>
          </cell>
          <cell r="G25">
            <v>324115</v>
          </cell>
          <cell r="H25">
            <v>44927</v>
          </cell>
          <cell r="J25">
            <v>287.14</v>
          </cell>
          <cell r="L25">
            <v>210.35</v>
          </cell>
          <cell r="M25">
            <v>6.51</v>
          </cell>
          <cell r="O25">
            <v>5.43</v>
          </cell>
          <cell r="R25">
            <v>65.599999999999994</v>
          </cell>
          <cell r="S25">
            <v>65.599999999999994</v>
          </cell>
          <cell r="U25">
            <v>0</v>
          </cell>
        </row>
        <row r="26">
          <cell r="C26" t="str">
            <v>UPA NOVA DESCOBERTA - CG Nº 008/2022</v>
          </cell>
          <cell r="E26" t="str">
            <v>ANA NERY SANTOS DE LIMA</v>
          </cell>
          <cell r="F26" t="str">
            <v>2 - Outros Profissionais da Saúde</v>
          </cell>
          <cell r="G26">
            <v>322205</v>
          </cell>
          <cell r="H26">
            <v>44927</v>
          </cell>
          <cell r="J26">
            <v>163.93</v>
          </cell>
          <cell r="L26">
            <v>210.35</v>
          </cell>
          <cell r="M26">
            <v>6.51</v>
          </cell>
          <cell r="O26">
            <v>5.43</v>
          </cell>
          <cell r="S26">
            <v>0</v>
          </cell>
          <cell r="U26">
            <v>0</v>
          </cell>
        </row>
        <row r="27">
          <cell r="C27" t="str">
            <v>UPA NOVA DESCOBERTA - CG Nº 008/2022</v>
          </cell>
          <cell r="E27" t="str">
            <v>ANA PAULA MARIA DE OLIVEIRA</v>
          </cell>
          <cell r="F27" t="str">
            <v>2 - Outros Profissionais da Saúde</v>
          </cell>
          <cell r="G27">
            <v>322205</v>
          </cell>
          <cell r="H27">
            <v>44927</v>
          </cell>
          <cell r="J27">
            <v>161.82</v>
          </cell>
          <cell r="L27">
            <v>210.35</v>
          </cell>
          <cell r="M27">
            <v>6.51</v>
          </cell>
          <cell r="O27">
            <v>5.43</v>
          </cell>
          <cell r="R27">
            <v>246</v>
          </cell>
          <cell r="S27">
            <v>71.05</v>
          </cell>
          <cell r="U27">
            <v>0</v>
          </cell>
        </row>
        <row r="28">
          <cell r="C28" t="str">
            <v>UPA NOVA DESCOBERTA - CG Nº 008/2022</v>
          </cell>
          <cell r="E28" t="str">
            <v>ANDREA CORREIA DE MELO SANTANA</v>
          </cell>
          <cell r="F28" t="str">
            <v>2 - Outros Profissionais da Saúde</v>
          </cell>
          <cell r="G28">
            <v>521130</v>
          </cell>
          <cell r="H28">
            <v>44927</v>
          </cell>
          <cell r="J28">
            <v>170.01</v>
          </cell>
          <cell r="L28">
            <v>210.35</v>
          </cell>
          <cell r="M28">
            <v>6.51</v>
          </cell>
          <cell r="O28">
            <v>5.43</v>
          </cell>
          <cell r="R28">
            <v>131.19999999999999</v>
          </cell>
          <cell r="S28">
            <v>78.12</v>
          </cell>
          <cell r="U28">
            <v>0</v>
          </cell>
        </row>
        <row r="29">
          <cell r="C29" t="str">
            <v>UPA NOVA DESCOBERTA - CG Nº 008/2022</v>
          </cell>
          <cell r="E29" t="str">
            <v>ANDREA PAULA LIRA DA SILVA</v>
          </cell>
          <cell r="F29" t="str">
            <v>2 - Outros Profissionais da Saúde</v>
          </cell>
          <cell r="G29">
            <v>322205</v>
          </cell>
          <cell r="H29">
            <v>44927</v>
          </cell>
          <cell r="J29">
            <v>136.61000000000001</v>
          </cell>
          <cell r="L29">
            <v>210.35</v>
          </cell>
          <cell r="M29">
            <v>6.51</v>
          </cell>
          <cell r="O29">
            <v>5.43</v>
          </cell>
          <cell r="S29">
            <v>0</v>
          </cell>
          <cell r="U29">
            <v>0</v>
          </cell>
        </row>
        <row r="30">
          <cell r="C30" t="str">
            <v>UPA NOVA DESCOBERTA - CG Nº 008/2022</v>
          </cell>
          <cell r="E30" t="str">
            <v>ANDREIA CANDIDA LOPES DA SILVA</v>
          </cell>
          <cell r="F30" t="str">
            <v>3 - Administrativo</v>
          </cell>
          <cell r="G30">
            <v>252105</v>
          </cell>
          <cell r="H30">
            <v>44927</v>
          </cell>
          <cell r="J30">
            <v>363.05</v>
          </cell>
          <cell r="L30">
            <v>210.35</v>
          </cell>
          <cell r="M30">
            <v>6.51</v>
          </cell>
          <cell r="O30">
            <v>5.43</v>
          </cell>
          <cell r="S30">
            <v>0</v>
          </cell>
          <cell r="U30">
            <v>0</v>
          </cell>
        </row>
        <row r="31">
          <cell r="C31" t="str">
            <v>UPA NOVA DESCOBERTA - CG Nº 008/2022</v>
          </cell>
          <cell r="E31" t="str">
            <v>ANDRESSA ANDRADE DO AMARAL</v>
          </cell>
          <cell r="F31" t="str">
            <v>2 - Outros Profissionais da Saúde</v>
          </cell>
          <cell r="G31">
            <v>322205</v>
          </cell>
          <cell r="H31">
            <v>44927</v>
          </cell>
          <cell r="J31">
            <v>183.17</v>
          </cell>
          <cell r="L31">
            <v>0</v>
          </cell>
          <cell r="M31">
            <v>0</v>
          </cell>
          <cell r="O31">
            <v>5.43</v>
          </cell>
          <cell r="S31">
            <v>0</v>
          </cell>
          <cell r="U31">
            <v>0</v>
          </cell>
        </row>
        <row r="32">
          <cell r="C32" t="str">
            <v>UPA NOVA DESCOBERTA - CG Nº 008/2022</v>
          </cell>
          <cell r="E32" t="str">
            <v>ANDREZZA HEVELLYN OLIVEIRA DO NASCIMENTO</v>
          </cell>
          <cell r="F32" t="str">
            <v>2 - Outros Profissionais da Saúde</v>
          </cell>
          <cell r="G32">
            <v>322205</v>
          </cell>
          <cell r="H32">
            <v>44927</v>
          </cell>
          <cell r="J32">
            <v>167.38</v>
          </cell>
          <cell r="L32">
            <v>210.35</v>
          </cell>
          <cell r="M32">
            <v>6.51</v>
          </cell>
          <cell r="O32">
            <v>5.43</v>
          </cell>
          <cell r="R32">
            <v>268.5</v>
          </cell>
          <cell r="S32">
            <v>78.94</v>
          </cell>
          <cell r="U32">
            <v>0</v>
          </cell>
        </row>
        <row r="33">
          <cell r="C33" t="str">
            <v>UPA NOVA DESCOBERTA - CG Nº 008/2022</v>
          </cell>
          <cell r="E33" t="str">
            <v>ANGELA BELO CABRAL</v>
          </cell>
          <cell r="F33" t="str">
            <v>2 - Outros Profissionais da Saúde</v>
          </cell>
          <cell r="G33">
            <v>322205</v>
          </cell>
          <cell r="H33">
            <v>44927</v>
          </cell>
          <cell r="J33">
            <v>173.71</v>
          </cell>
          <cell r="L33">
            <v>210.35</v>
          </cell>
          <cell r="M33">
            <v>6.51</v>
          </cell>
          <cell r="O33">
            <v>5.43</v>
          </cell>
          <cell r="S33">
            <v>0</v>
          </cell>
          <cell r="U33">
            <v>0</v>
          </cell>
        </row>
        <row r="34">
          <cell r="C34" t="str">
            <v>UPA NOVA DESCOBERTA - CG Nº 008/2022</v>
          </cell>
          <cell r="E34" t="str">
            <v>ANGELA VANESSA DO NASCIMENTO VERCOSA</v>
          </cell>
          <cell r="F34" t="str">
            <v>3 - Administrativo</v>
          </cell>
          <cell r="G34">
            <v>514320</v>
          </cell>
          <cell r="H34">
            <v>44927</v>
          </cell>
          <cell r="J34">
            <v>184.8</v>
          </cell>
          <cell r="L34">
            <v>0</v>
          </cell>
          <cell r="M34">
            <v>0</v>
          </cell>
          <cell r="O34">
            <v>5.43</v>
          </cell>
          <cell r="S34">
            <v>0</v>
          </cell>
          <cell r="U34">
            <v>0</v>
          </cell>
        </row>
        <row r="35">
          <cell r="C35" t="str">
            <v>UPA NOVA DESCOBERTA - CG Nº 008/2022</v>
          </cell>
          <cell r="E35" t="str">
            <v>ANNA CLAUDIA DA SILVA NASCIMENTO</v>
          </cell>
          <cell r="F35" t="str">
            <v>2 - Outros Profissionais da Saúde</v>
          </cell>
          <cell r="G35">
            <v>322205</v>
          </cell>
          <cell r="H35">
            <v>44927</v>
          </cell>
          <cell r="J35">
            <v>144.75</v>
          </cell>
          <cell r="L35">
            <v>210.35</v>
          </cell>
          <cell r="M35">
            <v>6.51</v>
          </cell>
          <cell r="O35">
            <v>5.43</v>
          </cell>
          <cell r="S35">
            <v>0</v>
          </cell>
          <cell r="U35">
            <v>0</v>
          </cell>
        </row>
        <row r="36">
          <cell r="C36" t="str">
            <v>UPA NOVA DESCOBERTA - CG Nº 008/2022</v>
          </cell>
          <cell r="E36" t="str">
            <v>ANNE CAROLINE DORNELAS RAMOS</v>
          </cell>
          <cell r="F36" t="str">
            <v>2 - Outros Profissionais da Saúde</v>
          </cell>
          <cell r="G36">
            <v>223405</v>
          </cell>
          <cell r="H36">
            <v>44927</v>
          </cell>
          <cell r="J36">
            <v>395.35</v>
          </cell>
          <cell r="L36">
            <v>210.35</v>
          </cell>
          <cell r="M36">
            <v>6.51</v>
          </cell>
          <cell r="O36">
            <v>5.43</v>
          </cell>
          <cell r="S36">
            <v>0</v>
          </cell>
          <cell r="U36">
            <v>0</v>
          </cell>
        </row>
        <row r="37">
          <cell r="C37" t="str">
            <v>UPA NOVA DESCOBERTA - CG Nº 008/2022</v>
          </cell>
          <cell r="E37" t="str">
            <v>ANNE CATARINA TAVARES DE ARAUJO</v>
          </cell>
          <cell r="F37" t="str">
            <v>2 - Outros Profissionais da Saúde</v>
          </cell>
          <cell r="G37">
            <v>251605</v>
          </cell>
          <cell r="H37">
            <v>44927</v>
          </cell>
          <cell r="J37">
            <v>343.17</v>
          </cell>
          <cell r="L37">
            <v>210.35</v>
          </cell>
          <cell r="M37">
            <v>6.51</v>
          </cell>
          <cell r="O37">
            <v>5.43</v>
          </cell>
          <cell r="S37">
            <v>0</v>
          </cell>
          <cell r="U37">
            <v>0</v>
          </cell>
        </row>
        <row r="38">
          <cell r="C38" t="str">
            <v>UPA NOVA DESCOBERTA - CG Nº 008/2022</v>
          </cell>
          <cell r="E38" t="str">
            <v>AURELANE CRISTINA LIRA DA SILVA</v>
          </cell>
          <cell r="F38" t="str">
            <v>2 - Outros Profissionais da Saúde</v>
          </cell>
          <cell r="G38">
            <v>324205</v>
          </cell>
          <cell r="H38">
            <v>44927</v>
          </cell>
          <cell r="J38">
            <v>182.45</v>
          </cell>
          <cell r="L38">
            <v>210.35</v>
          </cell>
          <cell r="M38">
            <v>6.51</v>
          </cell>
          <cell r="O38">
            <v>5.43</v>
          </cell>
          <cell r="S38">
            <v>0</v>
          </cell>
          <cell r="U38">
            <v>0</v>
          </cell>
        </row>
        <row r="39">
          <cell r="C39" t="str">
            <v>UPA NOVA DESCOBERTA - CG Nº 008/2022</v>
          </cell>
          <cell r="E39" t="str">
            <v>AURINEIDE FRANCISCA ELIAS DA SILVA</v>
          </cell>
          <cell r="F39" t="str">
            <v>2 - Outros Profissionais da Saúde</v>
          </cell>
          <cell r="G39">
            <v>223505</v>
          </cell>
          <cell r="H39">
            <v>44927</v>
          </cell>
          <cell r="J39">
            <v>314.56</v>
          </cell>
          <cell r="L39">
            <v>210.35</v>
          </cell>
          <cell r="M39">
            <v>6.51</v>
          </cell>
          <cell r="O39">
            <v>5.43</v>
          </cell>
          <cell r="S39">
            <v>0</v>
          </cell>
          <cell r="U39">
            <v>110.51</v>
          </cell>
          <cell r="X39" t="str">
            <v>AUXILIO CHECHE</v>
          </cell>
        </row>
        <row r="40">
          <cell r="C40" t="str">
            <v>UPA NOVA DESCOBERTA - CG Nº 008/2022</v>
          </cell>
          <cell r="E40" t="str">
            <v>BRENO D'LUCA TAVARES DE OLIVEIRA</v>
          </cell>
          <cell r="F40" t="str">
            <v>3 - Administrativo</v>
          </cell>
          <cell r="G40">
            <v>411005</v>
          </cell>
          <cell r="H40">
            <v>44927</v>
          </cell>
          <cell r="J40">
            <v>12.23</v>
          </cell>
          <cell r="L40">
            <v>210.35</v>
          </cell>
          <cell r="M40">
            <v>6.51</v>
          </cell>
          <cell r="O40">
            <v>5.43</v>
          </cell>
          <cell r="R40">
            <v>426.8</v>
          </cell>
          <cell r="S40">
            <v>34.25</v>
          </cell>
          <cell r="U40">
            <v>0</v>
          </cell>
        </row>
        <row r="41">
          <cell r="C41" t="str">
            <v>UPA NOVA DESCOBERTA - CG Nº 008/2022</v>
          </cell>
          <cell r="E41" t="str">
            <v>BRUNA HIPOLITO MOREIRA REIS</v>
          </cell>
          <cell r="F41" t="str">
            <v>2 - Outros Profissionais da Saúde</v>
          </cell>
          <cell r="G41">
            <v>223505</v>
          </cell>
          <cell r="H41">
            <v>44927</v>
          </cell>
          <cell r="J41">
            <v>211.45</v>
          </cell>
          <cell r="L41">
            <v>210.35</v>
          </cell>
          <cell r="M41">
            <v>6.51</v>
          </cell>
          <cell r="O41">
            <v>5.43</v>
          </cell>
          <cell r="S41">
            <v>0</v>
          </cell>
          <cell r="U41">
            <v>110.51</v>
          </cell>
          <cell r="X41" t="str">
            <v>AUXILIO CHECHE</v>
          </cell>
        </row>
        <row r="42">
          <cell r="C42" t="str">
            <v>UPA NOVA DESCOBERTA - CG Nº 008/2022</v>
          </cell>
          <cell r="E42" t="str">
            <v>CARMEM REGINA ALVES SENA</v>
          </cell>
          <cell r="F42" t="str">
            <v>2 - Outros Profissionais da Saúde</v>
          </cell>
          <cell r="G42">
            <v>223505</v>
          </cell>
          <cell r="H42">
            <v>44927</v>
          </cell>
          <cell r="J42">
            <v>267.27999999999997</v>
          </cell>
          <cell r="L42">
            <v>210.35</v>
          </cell>
          <cell r="M42">
            <v>6.51</v>
          </cell>
          <cell r="O42">
            <v>5.43</v>
          </cell>
          <cell r="S42">
            <v>0</v>
          </cell>
          <cell r="U42">
            <v>0</v>
          </cell>
        </row>
        <row r="43">
          <cell r="C43" t="str">
            <v>UPA NOVA DESCOBERTA - CG Nº 008/2022</v>
          </cell>
          <cell r="E43" t="str">
            <v>CLEIDE MARIA DA SILVA BEZERRA</v>
          </cell>
          <cell r="F43" t="str">
            <v>3 - Administrativo</v>
          </cell>
          <cell r="G43">
            <v>422110</v>
          </cell>
          <cell r="H43">
            <v>44927</v>
          </cell>
          <cell r="J43">
            <v>175.61</v>
          </cell>
          <cell r="L43">
            <v>210.35</v>
          </cell>
          <cell r="M43">
            <v>6.51</v>
          </cell>
          <cell r="O43">
            <v>5.43</v>
          </cell>
          <cell r="R43">
            <v>246</v>
          </cell>
          <cell r="S43">
            <v>78.12</v>
          </cell>
          <cell r="U43">
            <v>0</v>
          </cell>
        </row>
        <row r="44">
          <cell r="C44" t="str">
            <v>UPA NOVA DESCOBERTA - CG Nº 008/2022</v>
          </cell>
          <cell r="E44" t="str">
            <v>CLEITON TRAJANO PINHEIRO</v>
          </cell>
          <cell r="F44" t="str">
            <v>2 - Outros Profissionais da Saúde</v>
          </cell>
          <cell r="G44">
            <v>521130</v>
          </cell>
          <cell r="H44">
            <v>44927</v>
          </cell>
          <cell r="J44">
            <v>146.80000000000001</v>
          </cell>
          <cell r="L44">
            <v>210.35</v>
          </cell>
          <cell r="M44">
            <v>6.51</v>
          </cell>
          <cell r="O44">
            <v>5.43</v>
          </cell>
          <cell r="S44">
            <v>0</v>
          </cell>
          <cell r="U44">
            <v>0</v>
          </cell>
        </row>
        <row r="45">
          <cell r="C45" t="str">
            <v>UPA NOVA DESCOBERTA - CG Nº 008/2022</v>
          </cell>
          <cell r="E45" t="str">
            <v>CRISTIANE CORREIA LIMA</v>
          </cell>
          <cell r="F45" t="str">
            <v>3 - Administrativo</v>
          </cell>
          <cell r="G45">
            <v>517410</v>
          </cell>
          <cell r="H45">
            <v>44927</v>
          </cell>
          <cell r="J45">
            <v>170.65</v>
          </cell>
          <cell r="L45">
            <v>210.35</v>
          </cell>
          <cell r="M45">
            <v>6.51</v>
          </cell>
          <cell r="O45">
            <v>5.43</v>
          </cell>
          <cell r="R45">
            <v>262.39999999999998</v>
          </cell>
          <cell r="S45">
            <v>78.12</v>
          </cell>
          <cell r="U45">
            <v>0</v>
          </cell>
        </row>
        <row r="46">
          <cell r="C46" t="str">
            <v>UPA NOVA DESCOBERTA - CG Nº 008/2022</v>
          </cell>
          <cell r="E46" t="str">
            <v>CRISTIANE MARIA DA S OLIVEIRA</v>
          </cell>
          <cell r="F46" t="str">
            <v>2 - Outros Profissionais da Saúde</v>
          </cell>
          <cell r="G46">
            <v>322205</v>
          </cell>
          <cell r="H46">
            <v>44927</v>
          </cell>
          <cell r="J46">
            <v>167.38</v>
          </cell>
          <cell r="L46">
            <v>210.35</v>
          </cell>
          <cell r="M46">
            <v>6.51</v>
          </cell>
          <cell r="O46">
            <v>5.43</v>
          </cell>
          <cell r="S46">
            <v>0</v>
          </cell>
          <cell r="U46">
            <v>0</v>
          </cell>
        </row>
        <row r="47">
          <cell r="C47" t="str">
            <v>UPA NOVA DESCOBERTA - CG Nº 008/2022</v>
          </cell>
          <cell r="E47" t="str">
            <v>CYBELLE SUZELY FONSECA ALHEIROS DIAS</v>
          </cell>
          <cell r="F47" t="str">
            <v>2 - Outros Profissionais da Saúde</v>
          </cell>
          <cell r="G47">
            <v>223505</v>
          </cell>
          <cell r="H47">
            <v>44927</v>
          </cell>
          <cell r="J47">
            <v>277.08999999999997</v>
          </cell>
          <cell r="L47">
            <v>210.35</v>
          </cell>
          <cell r="M47">
            <v>6.51</v>
          </cell>
          <cell r="O47">
            <v>5.43</v>
          </cell>
          <cell r="S47">
            <v>0</v>
          </cell>
          <cell r="U47">
            <v>0</v>
          </cell>
        </row>
        <row r="48">
          <cell r="C48" t="str">
            <v>UPA NOVA DESCOBERTA - CG Nº 008/2022</v>
          </cell>
          <cell r="E48" t="str">
            <v>DANIEL AKEL PEREIRA DE ARAUJO</v>
          </cell>
          <cell r="F48" t="str">
            <v>3 - Administrativo</v>
          </cell>
          <cell r="G48">
            <v>410105</v>
          </cell>
          <cell r="H48">
            <v>44927</v>
          </cell>
          <cell r="J48">
            <v>1670.16</v>
          </cell>
          <cell r="L48">
            <v>210.35</v>
          </cell>
          <cell r="M48">
            <v>6.51</v>
          </cell>
          <cell r="O48">
            <v>5.43</v>
          </cell>
          <cell r="S48">
            <v>0</v>
          </cell>
          <cell r="U48">
            <v>0</v>
          </cell>
        </row>
        <row r="49">
          <cell r="C49" t="str">
            <v>UPA NOVA DESCOBERTA - CG Nº 008/2022</v>
          </cell>
          <cell r="E49" t="str">
            <v xml:space="preserve">DANIEL DE MELO PRAZERES </v>
          </cell>
          <cell r="F49" t="str">
            <v>2 - Outros Profissionais da Saúde</v>
          </cell>
          <cell r="G49">
            <v>322605</v>
          </cell>
          <cell r="H49">
            <v>44927</v>
          </cell>
          <cell r="J49">
            <v>137</v>
          </cell>
          <cell r="L49">
            <v>210.35</v>
          </cell>
          <cell r="M49">
            <v>6.51</v>
          </cell>
          <cell r="O49">
            <v>5.43</v>
          </cell>
          <cell r="S49">
            <v>0</v>
          </cell>
          <cell r="U49">
            <v>0</v>
          </cell>
        </row>
        <row r="50">
          <cell r="C50" t="str">
            <v>UPA NOVA DESCOBERTA - CG Nº 008/2022</v>
          </cell>
          <cell r="E50" t="str">
            <v>DANIELA JACOB MAYRINCK GOMES DA FONSECA</v>
          </cell>
          <cell r="F50" t="str">
            <v>1 - Médico</v>
          </cell>
          <cell r="G50">
            <v>225125</v>
          </cell>
          <cell r="H50">
            <v>44927</v>
          </cell>
          <cell r="J50">
            <v>2342.54</v>
          </cell>
          <cell r="L50">
            <v>210.35</v>
          </cell>
          <cell r="M50">
            <v>6.51</v>
          </cell>
          <cell r="O50">
            <v>5.43</v>
          </cell>
          <cell r="S50">
            <v>0</v>
          </cell>
          <cell r="U50">
            <v>0</v>
          </cell>
        </row>
        <row r="51">
          <cell r="C51" t="str">
            <v>UPA NOVA DESCOBERTA - CG Nº 008/2022</v>
          </cell>
          <cell r="E51" t="str">
            <v>DANIELLE MARIA PESSOA VERAS DE QUEIROZ</v>
          </cell>
          <cell r="F51" t="str">
            <v>3 - Administrativo</v>
          </cell>
          <cell r="G51">
            <v>410105</v>
          </cell>
          <cell r="H51">
            <v>44927</v>
          </cell>
          <cell r="J51">
            <v>995.81</v>
          </cell>
          <cell r="L51">
            <v>0</v>
          </cell>
          <cell r="M51">
            <v>0</v>
          </cell>
          <cell r="O51">
            <v>5.43</v>
          </cell>
          <cell r="S51">
            <v>0</v>
          </cell>
          <cell r="U51">
            <v>0</v>
          </cell>
        </row>
        <row r="52">
          <cell r="C52" t="str">
            <v>UPA NOVA DESCOBERTA - CG Nº 008/2022</v>
          </cell>
          <cell r="E52" t="str">
            <v>DANIELLE MOREIRA BRASIL</v>
          </cell>
          <cell r="F52" t="str">
            <v>2 - Outros Profissionais da Saúde</v>
          </cell>
          <cell r="G52">
            <v>223505</v>
          </cell>
          <cell r="H52">
            <v>44927</v>
          </cell>
          <cell r="J52">
            <v>209.31</v>
          </cell>
          <cell r="L52">
            <v>210.35</v>
          </cell>
          <cell r="M52">
            <v>6.51</v>
          </cell>
          <cell r="O52">
            <v>5.43</v>
          </cell>
          <cell r="R52">
            <v>360.8</v>
          </cell>
          <cell r="S52">
            <v>123.36</v>
          </cell>
          <cell r="U52">
            <v>0</v>
          </cell>
        </row>
        <row r="53">
          <cell r="C53" t="str">
            <v>UPA NOVA DESCOBERTA - CG Nº 008/2022</v>
          </cell>
          <cell r="E53" t="str">
            <v>DAYGRID SIMONE BARROS DA SILVA</v>
          </cell>
          <cell r="F53" t="str">
            <v>2 - Outros Profissionais da Saúde</v>
          </cell>
          <cell r="G53">
            <v>322205</v>
          </cell>
          <cell r="H53">
            <v>44927</v>
          </cell>
          <cell r="J53">
            <v>165.58</v>
          </cell>
          <cell r="L53">
            <v>210.35</v>
          </cell>
          <cell r="M53">
            <v>6.51</v>
          </cell>
          <cell r="O53">
            <v>5.43</v>
          </cell>
          <cell r="R53">
            <v>360.8</v>
          </cell>
          <cell r="S53">
            <v>78.94</v>
          </cell>
          <cell r="U53">
            <v>0</v>
          </cell>
        </row>
        <row r="54">
          <cell r="C54" t="str">
            <v>UPA NOVA DESCOBERTA - CG Nº 008/2022</v>
          </cell>
          <cell r="E54" t="str">
            <v>DEBORA PEREIRA DA SILVA</v>
          </cell>
          <cell r="F54" t="str">
            <v>2 - Outros Profissionais da Saúde</v>
          </cell>
          <cell r="G54">
            <v>322205</v>
          </cell>
          <cell r="H54">
            <v>44927</v>
          </cell>
          <cell r="J54">
            <v>126.08</v>
          </cell>
          <cell r="L54">
            <v>210.35</v>
          </cell>
          <cell r="M54">
            <v>6.51</v>
          </cell>
          <cell r="O54">
            <v>5.43</v>
          </cell>
          <cell r="R54">
            <v>268.5</v>
          </cell>
          <cell r="S54">
            <v>76.31</v>
          </cell>
          <cell r="U54">
            <v>0</v>
          </cell>
        </row>
        <row r="55">
          <cell r="C55" t="str">
            <v>UPA NOVA DESCOBERTA - CG Nº 008/2022</v>
          </cell>
          <cell r="E55" t="str">
            <v>DEILSON JOSE FERREIRA</v>
          </cell>
          <cell r="F55" t="str">
            <v>2 - Outros Profissionais da Saúde</v>
          </cell>
          <cell r="G55">
            <v>322205</v>
          </cell>
          <cell r="H55">
            <v>44927</v>
          </cell>
          <cell r="J55">
            <v>139.5</v>
          </cell>
          <cell r="L55">
            <v>210.35</v>
          </cell>
          <cell r="M55">
            <v>6.51</v>
          </cell>
          <cell r="O55">
            <v>5.43</v>
          </cell>
          <cell r="S55">
            <v>0</v>
          </cell>
          <cell r="U55">
            <v>0</v>
          </cell>
        </row>
        <row r="56">
          <cell r="C56" t="str">
            <v>UPA NOVA DESCOBERTA - CG Nº 008/2022</v>
          </cell>
          <cell r="E56" t="str">
            <v>DIANA CRISTINA DIDIER SOUZA</v>
          </cell>
          <cell r="F56" t="str">
            <v>2 - Outros Profissionais da Saúde</v>
          </cell>
          <cell r="G56">
            <v>223505</v>
          </cell>
          <cell r="H56">
            <v>44927</v>
          </cell>
          <cell r="J56">
            <v>289.01</v>
          </cell>
          <cell r="L56">
            <v>210.35</v>
          </cell>
          <cell r="M56">
            <v>6.51</v>
          </cell>
          <cell r="O56">
            <v>5.43</v>
          </cell>
          <cell r="S56">
            <v>0</v>
          </cell>
          <cell r="U56">
            <v>110.51</v>
          </cell>
          <cell r="X56" t="str">
            <v>AUXILIO CHECHE</v>
          </cell>
        </row>
        <row r="57">
          <cell r="C57" t="str">
            <v>UPA NOVA DESCOBERTA - CG Nº 008/2022</v>
          </cell>
          <cell r="E57" t="str">
            <v>DIRCILENE VENTURA DE MORAES</v>
          </cell>
          <cell r="F57" t="str">
            <v>2 - Outros Profissionais da Saúde</v>
          </cell>
          <cell r="G57">
            <v>223505</v>
          </cell>
          <cell r="H57">
            <v>44927</v>
          </cell>
          <cell r="J57">
            <v>280.87</v>
          </cell>
          <cell r="L57">
            <v>210.35</v>
          </cell>
          <cell r="M57">
            <v>6.51</v>
          </cell>
          <cell r="O57">
            <v>5.43</v>
          </cell>
          <cell r="S57">
            <v>0</v>
          </cell>
          <cell r="U57">
            <v>0</v>
          </cell>
        </row>
        <row r="58">
          <cell r="C58" t="str">
            <v>UPA NOVA DESCOBERTA - CG Nº 008/2022</v>
          </cell>
          <cell r="E58" t="str">
            <v>DULCE NEUZA ROCHA   CRUZ</v>
          </cell>
          <cell r="F58" t="str">
            <v>4 - Assistência Odontológica</v>
          </cell>
          <cell r="G58">
            <v>223208</v>
          </cell>
          <cell r="H58">
            <v>44927</v>
          </cell>
          <cell r="J58">
            <v>315.55</v>
          </cell>
          <cell r="L58">
            <v>210.35</v>
          </cell>
          <cell r="M58">
            <v>6.51</v>
          </cell>
          <cell r="O58">
            <v>5.43</v>
          </cell>
          <cell r="S58">
            <v>0</v>
          </cell>
          <cell r="U58">
            <v>0</v>
          </cell>
        </row>
        <row r="59">
          <cell r="C59" t="str">
            <v>UPA NOVA DESCOBERTA - CG Nº 008/2022</v>
          </cell>
          <cell r="E59" t="str">
            <v>EDSON JOSE DA SILVA</v>
          </cell>
          <cell r="F59" t="str">
            <v>2 - Outros Profissionais da Saúde</v>
          </cell>
          <cell r="G59">
            <v>766420</v>
          </cell>
          <cell r="H59">
            <v>44927</v>
          </cell>
          <cell r="J59">
            <v>163.12</v>
          </cell>
          <cell r="L59">
            <v>210.35</v>
          </cell>
          <cell r="M59">
            <v>6.51</v>
          </cell>
          <cell r="O59">
            <v>5.43</v>
          </cell>
          <cell r="S59">
            <v>0</v>
          </cell>
          <cell r="U59">
            <v>0</v>
          </cell>
        </row>
        <row r="60">
          <cell r="C60" t="str">
            <v>UPA NOVA DESCOBERTA - CG Nº 008/2022</v>
          </cell>
          <cell r="E60" t="str">
            <v>EDSON LUIZ DA SILVA</v>
          </cell>
          <cell r="F60" t="str">
            <v>2 - Outros Profissionais da Saúde</v>
          </cell>
          <cell r="G60">
            <v>322605</v>
          </cell>
          <cell r="H60">
            <v>44927</v>
          </cell>
          <cell r="J60">
            <v>164.4</v>
          </cell>
          <cell r="L60">
            <v>210.35</v>
          </cell>
          <cell r="M60">
            <v>6.51</v>
          </cell>
          <cell r="O60">
            <v>5.43</v>
          </cell>
          <cell r="S60">
            <v>0</v>
          </cell>
          <cell r="U60">
            <v>0</v>
          </cell>
        </row>
        <row r="61">
          <cell r="C61" t="str">
            <v>UPA NOVA DESCOBERTA - CG Nº 008/2022</v>
          </cell>
          <cell r="E61" t="str">
            <v>EDUARDA FERNANDES DA SILVA</v>
          </cell>
          <cell r="F61" t="str">
            <v>3 - Administrativo</v>
          </cell>
          <cell r="G61">
            <v>422110</v>
          </cell>
          <cell r="H61">
            <v>44927</v>
          </cell>
          <cell r="J61">
            <v>169.36</v>
          </cell>
          <cell r="L61">
            <v>210.35</v>
          </cell>
          <cell r="M61">
            <v>6.51</v>
          </cell>
          <cell r="O61">
            <v>5.43</v>
          </cell>
          <cell r="S61">
            <v>0</v>
          </cell>
          <cell r="U61">
            <v>0</v>
          </cell>
        </row>
        <row r="62">
          <cell r="C62" t="str">
            <v>UPA NOVA DESCOBERTA - CG Nº 008/2022</v>
          </cell>
          <cell r="E62" t="str">
            <v>ELANE DE BARROS SANTOS</v>
          </cell>
          <cell r="F62" t="str">
            <v>2 - Outros Profissionais da Saúde</v>
          </cell>
          <cell r="G62">
            <v>322205</v>
          </cell>
          <cell r="H62">
            <v>44927</v>
          </cell>
          <cell r="J62">
            <v>167.38</v>
          </cell>
          <cell r="L62">
            <v>210.35</v>
          </cell>
          <cell r="M62">
            <v>6.51</v>
          </cell>
          <cell r="O62">
            <v>5.43</v>
          </cell>
          <cell r="R62">
            <v>246</v>
          </cell>
          <cell r="S62">
            <v>78.94</v>
          </cell>
          <cell r="U62">
            <v>69.430000000000007</v>
          </cell>
          <cell r="X62" t="str">
            <v>AUXILIO CHECHE</v>
          </cell>
        </row>
        <row r="63">
          <cell r="C63" t="str">
            <v>UPA NOVA DESCOBERTA - CG Nº 008/2022</v>
          </cell>
          <cell r="E63" t="str">
            <v>ELIANE CARLA DE LIMA</v>
          </cell>
          <cell r="F63" t="str">
            <v>2 - Outros Profissionais da Saúde</v>
          </cell>
          <cell r="G63">
            <v>322205</v>
          </cell>
          <cell r="H63">
            <v>44927</v>
          </cell>
          <cell r="J63">
            <v>163.94</v>
          </cell>
          <cell r="L63">
            <v>210.35</v>
          </cell>
          <cell r="M63">
            <v>6.51</v>
          </cell>
          <cell r="O63">
            <v>5.43</v>
          </cell>
          <cell r="S63">
            <v>0</v>
          </cell>
          <cell r="U63">
            <v>0</v>
          </cell>
        </row>
        <row r="64">
          <cell r="C64" t="str">
            <v>UPA NOVA DESCOBERTA - CG Nº 008/2022</v>
          </cell>
          <cell r="E64" t="str">
            <v>ELIZANGELA IRIS DA SILVA</v>
          </cell>
          <cell r="F64" t="str">
            <v>2 - Outros Profissionais da Saúde</v>
          </cell>
          <cell r="G64">
            <v>322205</v>
          </cell>
          <cell r="H64">
            <v>44927</v>
          </cell>
          <cell r="J64">
            <v>144.75</v>
          </cell>
          <cell r="L64">
            <v>210.35</v>
          </cell>
          <cell r="M64">
            <v>6.51</v>
          </cell>
          <cell r="O64">
            <v>5.43</v>
          </cell>
          <cell r="R64">
            <v>291</v>
          </cell>
          <cell r="S64">
            <v>78.94</v>
          </cell>
          <cell r="U64">
            <v>0</v>
          </cell>
        </row>
        <row r="65">
          <cell r="C65" t="str">
            <v>UPA NOVA DESCOBERTA - CG Nº 008/2022</v>
          </cell>
          <cell r="E65" t="str">
            <v>ELOIZA FERNANDA MACIEL DA SILVA</v>
          </cell>
          <cell r="F65" t="str">
            <v>3 - Administrativo</v>
          </cell>
          <cell r="G65">
            <v>422110</v>
          </cell>
          <cell r="H65">
            <v>44927</v>
          </cell>
          <cell r="J65">
            <v>135.93</v>
          </cell>
          <cell r="L65">
            <v>210.35</v>
          </cell>
          <cell r="M65">
            <v>6.51</v>
          </cell>
          <cell r="O65">
            <v>5.43</v>
          </cell>
          <cell r="R65">
            <v>262.39999999999998</v>
          </cell>
          <cell r="S65">
            <v>78.12</v>
          </cell>
          <cell r="U65">
            <v>0</v>
          </cell>
        </row>
        <row r="66">
          <cell r="C66" t="str">
            <v>UPA NOVA DESCOBERTA - CG Nº 008/2022</v>
          </cell>
          <cell r="E66" t="str">
            <v>ELYANA CELIA FERREIRA DA SILVA</v>
          </cell>
          <cell r="F66" t="str">
            <v>2 - Outros Profissionais da Saúde</v>
          </cell>
          <cell r="G66">
            <v>766420</v>
          </cell>
          <cell r="H66">
            <v>44927</v>
          </cell>
          <cell r="J66">
            <v>145.83000000000001</v>
          </cell>
          <cell r="L66">
            <v>210.35</v>
          </cell>
          <cell r="M66">
            <v>6.51</v>
          </cell>
          <cell r="O66">
            <v>5.43</v>
          </cell>
          <cell r="R66">
            <v>147.6</v>
          </cell>
          <cell r="S66">
            <v>78.12</v>
          </cell>
          <cell r="U66">
            <v>0</v>
          </cell>
        </row>
        <row r="67">
          <cell r="C67" t="str">
            <v>UPA NOVA DESCOBERTA - CG Nº 008/2022</v>
          </cell>
          <cell r="E67" t="str">
            <v>EMILIA FRANCISCA DA SILVA RAMOS</v>
          </cell>
          <cell r="F67" t="str">
            <v>2 - Outros Profissionais da Saúde</v>
          </cell>
          <cell r="G67">
            <v>322205</v>
          </cell>
          <cell r="H67">
            <v>44927</v>
          </cell>
          <cell r="J67">
            <v>213.44</v>
          </cell>
          <cell r="L67">
            <v>0</v>
          </cell>
          <cell r="M67">
            <v>0</v>
          </cell>
          <cell r="O67">
            <v>5.43</v>
          </cell>
          <cell r="S67">
            <v>0</v>
          </cell>
          <cell r="U67">
            <v>0</v>
          </cell>
        </row>
        <row r="68">
          <cell r="C68" t="str">
            <v>UPA NOVA DESCOBERTA - CG Nº 008/2022</v>
          </cell>
          <cell r="E68" t="str">
            <v xml:space="preserve">ENIO VERAS FILHO </v>
          </cell>
          <cell r="F68" t="str">
            <v>1 - Médico</v>
          </cell>
          <cell r="G68">
            <v>225125</v>
          </cell>
          <cell r="H68">
            <v>44927</v>
          </cell>
          <cell r="J68">
            <v>833.5</v>
          </cell>
          <cell r="L68">
            <v>210.35</v>
          </cell>
          <cell r="M68">
            <v>6.51</v>
          </cell>
          <cell r="O68">
            <v>5.43</v>
          </cell>
          <cell r="S68">
            <v>0</v>
          </cell>
          <cell r="U68">
            <v>0</v>
          </cell>
        </row>
        <row r="69">
          <cell r="C69" t="str">
            <v>UPA NOVA DESCOBERTA - CG Nº 008/2022</v>
          </cell>
          <cell r="E69" t="str">
            <v>ERALDA CRISTINA DE LIMA</v>
          </cell>
          <cell r="F69" t="str">
            <v>2 - Outros Profissionais da Saúde</v>
          </cell>
          <cell r="G69">
            <v>322205</v>
          </cell>
          <cell r="H69">
            <v>44927</v>
          </cell>
          <cell r="J69">
            <v>144.75</v>
          </cell>
          <cell r="L69">
            <v>210.35</v>
          </cell>
          <cell r="M69">
            <v>6.51</v>
          </cell>
          <cell r="O69">
            <v>5.43</v>
          </cell>
          <cell r="S69">
            <v>0</v>
          </cell>
          <cell r="U69">
            <v>0</v>
          </cell>
        </row>
        <row r="70">
          <cell r="C70" t="str">
            <v>UPA NOVA DESCOBERTA - CG Nº 008/2022</v>
          </cell>
          <cell r="E70" t="str">
            <v>ERIKA RAQUELI DE MORAIS BEZERRA SILVA</v>
          </cell>
          <cell r="F70" t="str">
            <v>2 - Outros Profissionais da Saúde</v>
          </cell>
          <cell r="G70">
            <v>324115</v>
          </cell>
          <cell r="H70">
            <v>44927</v>
          </cell>
          <cell r="J70">
            <v>265.86</v>
          </cell>
          <cell r="L70">
            <v>210.35</v>
          </cell>
          <cell r="M70">
            <v>6.51</v>
          </cell>
          <cell r="O70">
            <v>5.42</v>
          </cell>
          <cell r="S70">
            <v>0</v>
          </cell>
          <cell r="U70">
            <v>0</v>
          </cell>
        </row>
        <row r="71">
          <cell r="C71" t="str">
            <v>UPA NOVA DESCOBERTA - CG Nº 008/2022</v>
          </cell>
          <cell r="E71" t="str">
            <v>ESEQUIEL BEZERRA DE OLIVEIRA</v>
          </cell>
          <cell r="F71" t="str">
            <v>2 - Outros Profissionais da Saúde</v>
          </cell>
          <cell r="G71">
            <v>322205</v>
          </cell>
          <cell r="H71">
            <v>44927</v>
          </cell>
          <cell r="J71">
            <v>134.22</v>
          </cell>
          <cell r="L71">
            <v>210.35</v>
          </cell>
          <cell r="M71">
            <v>6.51</v>
          </cell>
          <cell r="O71">
            <v>5.42</v>
          </cell>
          <cell r="R71">
            <v>246</v>
          </cell>
          <cell r="S71">
            <v>78.94</v>
          </cell>
          <cell r="U71">
            <v>0</v>
          </cell>
        </row>
        <row r="72">
          <cell r="C72" t="str">
            <v>UPA NOVA DESCOBERTA - CG Nº 008/2022</v>
          </cell>
          <cell r="E72" t="str">
            <v>ESTER ANGELINA DOS SANTOS</v>
          </cell>
          <cell r="F72" t="str">
            <v>2 - Outros Profissionais da Saúde</v>
          </cell>
          <cell r="G72">
            <v>766420</v>
          </cell>
          <cell r="H72">
            <v>44927</v>
          </cell>
          <cell r="J72">
            <v>184.36</v>
          </cell>
          <cell r="L72">
            <v>210.35</v>
          </cell>
          <cell r="M72">
            <v>6.51</v>
          </cell>
          <cell r="O72">
            <v>5.42</v>
          </cell>
          <cell r="S72">
            <v>0</v>
          </cell>
          <cell r="U72">
            <v>0</v>
          </cell>
        </row>
        <row r="73">
          <cell r="C73" t="str">
            <v>UPA NOVA DESCOBERTA - CG Nº 008/2022</v>
          </cell>
          <cell r="E73" t="str">
            <v>EVALDO FRANCA DE FARIAS</v>
          </cell>
          <cell r="F73" t="str">
            <v>2 - Outros Profissionais da Saúde</v>
          </cell>
          <cell r="G73">
            <v>322205</v>
          </cell>
          <cell r="H73">
            <v>44927</v>
          </cell>
          <cell r="J73">
            <v>151.31</v>
          </cell>
          <cell r="L73">
            <v>210.35</v>
          </cell>
          <cell r="M73">
            <v>6.51</v>
          </cell>
          <cell r="O73">
            <v>5.42</v>
          </cell>
          <cell r="S73">
            <v>0</v>
          </cell>
          <cell r="U73">
            <v>0</v>
          </cell>
        </row>
        <row r="74">
          <cell r="C74" t="str">
            <v>UPA NOVA DESCOBERTA - CG Nº 008/2022</v>
          </cell>
          <cell r="E74" t="str">
            <v>FABIANA FERREIRA DA SILVA</v>
          </cell>
          <cell r="F74" t="str">
            <v>2 - Outros Profissionais da Saúde</v>
          </cell>
          <cell r="G74">
            <v>322205</v>
          </cell>
          <cell r="H74">
            <v>44927</v>
          </cell>
          <cell r="J74">
            <v>113.39</v>
          </cell>
          <cell r="L74">
            <v>210.35</v>
          </cell>
          <cell r="M74">
            <v>6.51</v>
          </cell>
          <cell r="O74">
            <v>5.42</v>
          </cell>
          <cell r="R74">
            <v>246</v>
          </cell>
          <cell r="S74">
            <v>78.94</v>
          </cell>
          <cell r="U74">
            <v>0</v>
          </cell>
        </row>
        <row r="75">
          <cell r="C75" t="str">
            <v>UPA NOVA DESCOBERTA - CG Nº 008/2022</v>
          </cell>
          <cell r="E75" t="str">
            <v>FABIANA KELLY DA SILVA ALBUQUERQUE</v>
          </cell>
          <cell r="F75" t="str">
            <v>2 - Outros Profissionais da Saúde</v>
          </cell>
          <cell r="G75">
            <v>322205</v>
          </cell>
          <cell r="H75">
            <v>44927</v>
          </cell>
          <cell r="J75">
            <v>167.39</v>
          </cell>
          <cell r="L75">
            <v>210.35</v>
          </cell>
          <cell r="M75">
            <v>6.51</v>
          </cell>
          <cell r="O75">
            <v>5.42</v>
          </cell>
          <cell r="R75">
            <v>246</v>
          </cell>
          <cell r="S75">
            <v>78.94</v>
          </cell>
          <cell r="U75">
            <v>0</v>
          </cell>
        </row>
        <row r="76">
          <cell r="C76" t="str">
            <v>UPA NOVA DESCOBERTA - CG Nº 008/2022</v>
          </cell>
          <cell r="E76" t="str">
            <v>FERNANDA VARJAL MEDICIS DILETIERI</v>
          </cell>
          <cell r="F76" t="str">
            <v>1 - Médico</v>
          </cell>
          <cell r="G76">
            <v>225124</v>
          </cell>
          <cell r="H76">
            <v>44927</v>
          </cell>
          <cell r="J76">
            <v>748.03</v>
          </cell>
          <cell r="L76">
            <v>210.35</v>
          </cell>
          <cell r="M76">
            <v>6.51</v>
          </cell>
          <cell r="O76">
            <v>5.42</v>
          </cell>
          <cell r="S76">
            <v>0</v>
          </cell>
          <cell r="U76">
            <v>0</v>
          </cell>
        </row>
        <row r="77">
          <cell r="C77" t="str">
            <v>UPA NOVA DESCOBERTA - CG Nº 008/2022</v>
          </cell>
          <cell r="E77" t="str">
            <v>FRANCISCO LIMEIRA DOS SANTOS NETO</v>
          </cell>
          <cell r="F77" t="str">
            <v>1 - Médico</v>
          </cell>
          <cell r="G77">
            <v>225270</v>
          </cell>
          <cell r="H77">
            <v>44927</v>
          </cell>
          <cell r="J77">
            <v>703.58</v>
          </cell>
          <cell r="L77">
            <v>0</v>
          </cell>
          <cell r="M77">
            <v>0</v>
          </cell>
          <cell r="O77">
            <v>5.42</v>
          </cell>
          <cell r="S77">
            <v>0</v>
          </cell>
          <cell r="U77">
            <v>0</v>
          </cell>
        </row>
        <row r="78">
          <cell r="C78" t="str">
            <v>UPA NOVA DESCOBERTA - CG Nº 008/2022</v>
          </cell>
          <cell r="E78" t="str">
            <v>FRANKESLENE DOS SANTOS</v>
          </cell>
          <cell r="F78" t="str">
            <v>2 - Outros Profissionais da Saúde</v>
          </cell>
          <cell r="G78">
            <v>322205</v>
          </cell>
          <cell r="H78">
            <v>44927</v>
          </cell>
          <cell r="J78">
            <v>174.73</v>
          </cell>
          <cell r="L78">
            <v>0</v>
          </cell>
          <cell r="M78">
            <v>0</v>
          </cell>
          <cell r="O78">
            <v>5.42</v>
          </cell>
          <cell r="S78">
            <v>0</v>
          </cell>
          <cell r="U78">
            <v>0</v>
          </cell>
        </row>
        <row r="79">
          <cell r="C79" t="str">
            <v>UPA NOVA DESCOBERTA - CG Nº 008/2022</v>
          </cell>
          <cell r="E79" t="str">
            <v>GABRIELA BELO REGO BARROS</v>
          </cell>
          <cell r="F79" t="str">
            <v>2 - Outros Profissionais da Saúde</v>
          </cell>
          <cell r="G79">
            <v>223505</v>
          </cell>
          <cell r="H79">
            <v>44927</v>
          </cell>
          <cell r="J79">
            <v>0</v>
          </cell>
          <cell r="L79">
            <v>0</v>
          </cell>
          <cell r="M79">
            <v>0</v>
          </cell>
          <cell r="O79">
            <v>5.42</v>
          </cell>
          <cell r="S79">
            <v>0</v>
          </cell>
          <cell r="U79">
            <v>0</v>
          </cell>
        </row>
        <row r="80">
          <cell r="C80" t="str">
            <v>UPA NOVA DESCOBERTA - CG Nº 008/2022</v>
          </cell>
          <cell r="E80" t="str">
            <v>GABRIELA CAMELO OLIVEIRA</v>
          </cell>
          <cell r="F80" t="str">
            <v>1 - Médico</v>
          </cell>
          <cell r="G80">
            <v>225124</v>
          </cell>
          <cell r="H80">
            <v>44927</v>
          </cell>
          <cell r="J80">
            <v>318.41000000000003</v>
          </cell>
          <cell r="L80">
            <v>210.35</v>
          </cell>
          <cell r="M80">
            <v>6.51</v>
          </cell>
          <cell r="O80">
            <v>5.42</v>
          </cell>
          <cell r="S80">
            <v>0</v>
          </cell>
          <cell r="U80">
            <v>0</v>
          </cell>
        </row>
        <row r="81">
          <cell r="C81" t="str">
            <v>UPA NOVA DESCOBERTA - CG Nº 008/2022</v>
          </cell>
          <cell r="E81" t="str">
            <v>GEIZA CRISTINA DA SILVA</v>
          </cell>
          <cell r="F81" t="str">
            <v>2 - Outros Profissionais da Saúde</v>
          </cell>
          <cell r="G81">
            <v>322205</v>
          </cell>
          <cell r="H81">
            <v>44927</v>
          </cell>
          <cell r="J81">
            <v>144.75</v>
          </cell>
          <cell r="L81">
            <v>210.35</v>
          </cell>
          <cell r="M81">
            <v>6.51</v>
          </cell>
          <cell r="O81">
            <v>5.42</v>
          </cell>
          <cell r="S81">
            <v>0</v>
          </cell>
          <cell r="U81">
            <v>69.430000000000007</v>
          </cell>
          <cell r="X81" t="str">
            <v>AUXILIO CHECHE</v>
          </cell>
        </row>
        <row r="82">
          <cell r="C82" t="str">
            <v>UPA NOVA DESCOBERTA - CG Nº 008/2022</v>
          </cell>
          <cell r="E82" t="str">
            <v>GIVALDO MARTINS DO NASCIMENTO</v>
          </cell>
          <cell r="F82" t="str">
            <v>3 - Administrativo</v>
          </cell>
          <cell r="G82">
            <v>517410</v>
          </cell>
          <cell r="H82">
            <v>44927</v>
          </cell>
          <cell r="J82">
            <v>163.69999999999999</v>
          </cell>
          <cell r="L82">
            <v>210.35</v>
          </cell>
          <cell r="M82">
            <v>6.51</v>
          </cell>
          <cell r="O82">
            <v>5.42</v>
          </cell>
          <cell r="S82">
            <v>0</v>
          </cell>
          <cell r="U82">
            <v>0</v>
          </cell>
        </row>
        <row r="83">
          <cell r="C83" t="str">
            <v>UPA NOVA DESCOBERTA - CG Nº 008/2022</v>
          </cell>
          <cell r="E83" t="str">
            <v>GIVANILDA MARIA DA SILVA</v>
          </cell>
          <cell r="F83" t="str">
            <v>2 - Outros Profissionais da Saúde</v>
          </cell>
          <cell r="G83">
            <v>223505</v>
          </cell>
          <cell r="H83">
            <v>44927</v>
          </cell>
          <cell r="J83">
            <v>227.68</v>
          </cell>
          <cell r="L83">
            <v>210.35</v>
          </cell>
          <cell r="M83">
            <v>6.51</v>
          </cell>
          <cell r="O83">
            <v>5.42</v>
          </cell>
          <cell r="S83">
            <v>0</v>
          </cell>
          <cell r="U83">
            <v>0</v>
          </cell>
        </row>
        <row r="84">
          <cell r="C84" t="str">
            <v>UPA NOVA DESCOBERTA - CG Nº 008/2022</v>
          </cell>
          <cell r="E84" t="str">
            <v>GLAYBSON DE OLIVEIRA MENDES</v>
          </cell>
          <cell r="F84" t="str">
            <v>2 - Outros Profissionais da Saúde</v>
          </cell>
          <cell r="G84">
            <v>322205</v>
          </cell>
          <cell r="H84">
            <v>44927</v>
          </cell>
          <cell r="J84">
            <v>206.81</v>
          </cell>
          <cell r="L84">
            <v>0</v>
          </cell>
          <cell r="M84">
            <v>0</v>
          </cell>
          <cell r="O84">
            <v>5.42</v>
          </cell>
          <cell r="S84">
            <v>0</v>
          </cell>
          <cell r="U84">
            <v>0</v>
          </cell>
        </row>
        <row r="85">
          <cell r="C85" t="str">
            <v>UPA NOVA DESCOBERTA - CG Nº 008/2022</v>
          </cell>
          <cell r="E85" t="str">
            <v>GLEICE FREIRE DA SILVA</v>
          </cell>
          <cell r="F85" t="str">
            <v>3 - Administrativo</v>
          </cell>
          <cell r="G85">
            <v>422110</v>
          </cell>
          <cell r="H85">
            <v>44927</v>
          </cell>
          <cell r="J85">
            <v>135.94</v>
          </cell>
          <cell r="L85">
            <v>210.35</v>
          </cell>
          <cell r="M85">
            <v>6.51</v>
          </cell>
          <cell r="O85">
            <v>5.42</v>
          </cell>
          <cell r="R85">
            <v>246</v>
          </cell>
          <cell r="S85">
            <v>78.12</v>
          </cell>
          <cell r="U85">
            <v>0</v>
          </cell>
        </row>
        <row r="86">
          <cell r="C86" t="str">
            <v>UPA NOVA DESCOBERTA - CG Nº 008/2022</v>
          </cell>
          <cell r="E86" t="str">
            <v>GLEICY - LANE MATIAS DE ARAUJO FONSECA</v>
          </cell>
          <cell r="F86" t="str">
            <v>2 - Outros Profissionais da Saúde</v>
          </cell>
          <cell r="G86">
            <v>223505</v>
          </cell>
          <cell r="H86">
            <v>44927</v>
          </cell>
          <cell r="J86">
            <v>398.27</v>
          </cell>
          <cell r="L86">
            <v>0</v>
          </cell>
          <cell r="M86">
            <v>0</v>
          </cell>
          <cell r="O86">
            <v>5.42</v>
          </cell>
          <cell r="S86">
            <v>0</v>
          </cell>
          <cell r="U86">
            <v>110.51</v>
          </cell>
          <cell r="X86" t="str">
            <v>AUXILIO CHECHE</v>
          </cell>
        </row>
        <row r="87">
          <cell r="C87" t="str">
            <v>UPA NOVA DESCOBERTA - CG Nº 008/2022</v>
          </cell>
          <cell r="E87" t="str">
            <v>GUSTAVO CAMPELO ELLDORF</v>
          </cell>
          <cell r="F87" t="str">
            <v>4 - Assistência Odontológica</v>
          </cell>
          <cell r="G87">
            <v>223208</v>
          </cell>
          <cell r="H87">
            <v>44927</v>
          </cell>
          <cell r="J87">
            <v>315.56</v>
          </cell>
          <cell r="L87">
            <v>210.35</v>
          </cell>
          <cell r="M87">
            <v>6.51</v>
          </cell>
          <cell r="O87">
            <v>5.42</v>
          </cell>
          <cell r="S87">
            <v>0</v>
          </cell>
          <cell r="U87">
            <v>0</v>
          </cell>
        </row>
        <row r="88">
          <cell r="C88" t="str">
            <v>UPA NOVA DESCOBERTA - CG Nº 008/2022</v>
          </cell>
          <cell r="E88" t="str">
            <v>HALANA BATISTA NERY</v>
          </cell>
          <cell r="F88" t="str">
            <v>2 - Outros Profissionais da Saúde</v>
          </cell>
          <cell r="G88">
            <v>322205</v>
          </cell>
          <cell r="H88">
            <v>44927</v>
          </cell>
          <cell r="J88">
            <v>173.7</v>
          </cell>
          <cell r="L88">
            <v>210.35</v>
          </cell>
          <cell r="M88">
            <v>6.51</v>
          </cell>
          <cell r="O88">
            <v>5.42</v>
          </cell>
          <cell r="S88">
            <v>0</v>
          </cell>
          <cell r="U88">
            <v>0</v>
          </cell>
        </row>
        <row r="89">
          <cell r="C89" t="str">
            <v>UPA NOVA DESCOBERTA - CG Nº 008/2022</v>
          </cell>
          <cell r="E89" t="str">
            <v>HELENA PRISCILLA BARROS SILVA DE LIMA</v>
          </cell>
          <cell r="F89" t="str">
            <v>2 - Outros Profissionais da Saúde</v>
          </cell>
          <cell r="G89">
            <v>223505</v>
          </cell>
          <cell r="H89">
            <v>44927</v>
          </cell>
          <cell r="J89">
            <v>267.29000000000002</v>
          </cell>
          <cell r="L89">
            <v>210.35</v>
          </cell>
          <cell r="M89">
            <v>6.51</v>
          </cell>
          <cell r="O89">
            <v>5.42</v>
          </cell>
          <cell r="R89">
            <v>196.8</v>
          </cell>
          <cell r="S89">
            <v>131.99</v>
          </cell>
          <cell r="U89">
            <v>0</v>
          </cell>
        </row>
        <row r="90">
          <cell r="C90" t="str">
            <v>UPA NOVA DESCOBERTA - CG Nº 008/2022</v>
          </cell>
          <cell r="E90" t="str">
            <v>HERICA SILVA DA HORA</v>
          </cell>
          <cell r="F90" t="str">
            <v>2 - Outros Profissionais da Saúde</v>
          </cell>
          <cell r="G90">
            <v>322205</v>
          </cell>
          <cell r="H90">
            <v>44927</v>
          </cell>
          <cell r="J90">
            <v>139.49</v>
          </cell>
          <cell r="L90">
            <v>210.35</v>
          </cell>
          <cell r="M90">
            <v>6.51</v>
          </cell>
          <cell r="O90">
            <v>5.42</v>
          </cell>
          <cell r="R90">
            <v>246</v>
          </cell>
          <cell r="S90">
            <v>78.94</v>
          </cell>
          <cell r="U90">
            <v>0</v>
          </cell>
        </row>
        <row r="91">
          <cell r="C91" t="str">
            <v>UPA NOVA DESCOBERTA - CG Nº 008/2022</v>
          </cell>
          <cell r="E91" t="str">
            <v>HORACIO ALVES DO NASCIMENTO</v>
          </cell>
          <cell r="F91" t="str">
            <v>2 - Outros Profissionais da Saúde</v>
          </cell>
          <cell r="G91">
            <v>515110</v>
          </cell>
          <cell r="H91">
            <v>44927</v>
          </cell>
          <cell r="J91">
            <v>147.4</v>
          </cell>
          <cell r="L91">
            <v>210.35</v>
          </cell>
          <cell r="M91">
            <v>6.51</v>
          </cell>
          <cell r="O91">
            <v>5.42</v>
          </cell>
          <cell r="R91">
            <v>310.39999999999998</v>
          </cell>
          <cell r="S91">
            <v>78.12</v>
          </cell>
          <cell r="U91">
            <v>0</v>
          </cell>
        </row>
        <row r="92">
          <cell r="C92" t="str">
            <v>UPA NOVA DESCOBERTA - CG Nº 008/2022</v>
          </cell>
          <cell r="E92" t="str">
            <v>ISA BARROS COSTA DE ARAUJO</v>
          </cell>
          <cell r="F92" t="str">
            <v>2 - Outros Profissionais da Saúde</v>
          </cell>
          <cell r="G92">
            <v>251605</v>
          </cell>
          <cell r="H92">
            <v>44927</v>
          </cell>
          <cell r="J92">
            <v>321.58</v>
          </cell>
          <cell r="L92">
            <v>210.35</v>
          </cell>
          <cell r="M92">
            <v>6.51</v>
          </cell>
          <cell r="O92">
            <v>5.42</v>
          </cell>
          <cell r="S92">
            <v>0</v>
          </cell>
          <cell r="U92">
            <v>0</v>
          </cell>
        </row>
        <row r="93">
          <cell r="C93" t="str">
            <v>UPA NOVA DESCOBERTA - CG Nº 008/2022</v>
          </cell>
          <cell r="E93" t="str">
            <v>ISABEL RENATA DE SOUZA TORRES</v>
          </cell>
          <cell r="F93" t="str">
            <v>2 - Outros Profissionais da Saúde</v>
          </cell>
          <cell r="G93">
            <v>223405</v>
          </cell>
          <cell r="H93">
            <v>44927</v>
          </cell>
          <cell r="J93">
            <v>332.92</v>
          </cell>
          <cell r="L93">
            <v>210.35</v>
          </cell>
          <cell r="M93">
            <v>6.51</v>
          </cell>
          <cell r="O93">
            <v>5.42</v>
          </cell>
          <cell r="S93">
            <v>0</v>
          </cell>
          <cell r="U93">
            <v>0</v>
          </cell>
        </row>
        <row r="94">
          <cell r="C94" t="str">
            <v>UPA NOVA DESCOBERTA - CG Nº 008/2022</v>
          </cell>
          <cell r="E94" t="str">
            <v>ISANDRO GILTON DE OLIVEIRA</v>
          </cell>
          <cell r="F94" t="str">
            <v>2 - Outros Profissionais da Saúde</v>
          </cell>
          <cell r="G94">
            <v>324115</v>
          </cell>
          <cell r="H94">
            <v>44927</v>
          </cell>
          <cell r="J94">
            <v>292.45999999999998</v>
          </cell>
          <cell r="L94">
            <v>210.35</v>
          </cell>
          <cell r="M94">
            <v>6.51</v>
          </cell>
          <cell r="O94">
            <v>5.42</v>
          </cell>
          <cell r="S94">
            <v>0</v>
          </cell>
          <cell r="U94">
            <v>0</v>
          </cell>
        </row>
        <row r="95">
          <cell r="C95" t="str">
            <v>UPA NOVA DESCOBERTA - CG Nº 008/2022</v>
          </cell>
          <cell r="E95" t="str">
            <v>ISRAEL PEREIRA DE OLIVEIRA</v>
          </cell>
          <cell r="F95" t="str">
            <v>2 - Outros Profissionais da Saúde</v>
          </cell>
          <cell r="G95">
            <v>515110</v>
          </cell>
          <cell r="H95">
            <v>44927</v>
          </cell>
          <cell r="J95">
            <v>176.88</v>
          </cell>
          <cell r="L95">
            <v>210.35</v>
          </cell>
          <cell r="M95">
            <v>6.51</v>
          </cell>
          <cell r="O95">
            <v>5.42</v>
          </cell>
          <cell r="S95">
            <v>0</v>
          </cell>
          <cell r="U95">
            <v>0</v>
          </cell>
        </row>
        <row r="96">
          <cell r="C96" t="str">
            <v>UPA NOVA DESCOBERTA - CG Nº 008/2022</v>
          </cell>
          <cell r="E96" t="str">
            <v>IVANA PEREIRA DA SILVA</v>
          </cell>
          <cell r="F96" t="str">
            <v>3 - Administrativo</v>
          </cell>
          <cell r="G96">
            <v>422110</v>
          </cell>
          <cell r="H96">
            <v>44927</v>
          </cell>
          <cell r="J96">
            <v>135.94</v>
          </cell>
          <cell r="L96">
            <v>210.35</v>
          </cell>
          <cell r="M96">
            <v>6.51</v>
          </cell>
          <cell r="O96">
            <v>5.42</v>
          </cell>
          <cell r="R96">
            <v>246</v>
          </cell>
          <cell r="S96">
            <v>78.12</v>
          </cell>
          <cell r="U96">
            <v>0</v>
          </cell>
        </row>
        <row r="97">
          <cell r="C97" t="str">
            <v>UPA NOVA DESCOBERTA - CG Nº 008/2022</v>
          </cell>
          <cell r="E97" t="str">
            <v>IVANILDO GOMES DA SILVA</v>
          </cell>
          <cell r="F97" t="str">
            <v>2 - Outros Profissionais da Saúde</v>
          </cell>
          <cell r="G97">
            <v>324115</v>
          </cell>
          <cell r="H97">
            <v>44927</v>
          </cell>
          <cell r="J97">
            <v>287.14</v>
          </cell>
          <cell r="L97">
            <v>210.35</v>
          </cell>
          <cell r="M97">
            <v>6.51</v>
          </cell>
          <cell r="O97">
            <v>5.42</v>
          </cell>
          <cell r="S97">
            <v>0</v>
          </cell>
          <cell r="U97">
            <v>0</v>
          </cell>
        </row>
        <row r="98">
          <cell r="C98" t="str">
            <v>UPA NOVA DESCOBERTA - CG Nº 008/2022</v>
          </cell>
          <cell r="E98" t="str">
            <v>IVONETE MARIA DE ARAUJO</v>
          </cell>
          <cell r="F98" t="str">
            <v>3 - Administrativo</v>
          </cell>
          <cell r="G98">
            <v>422110</v>
          </cell>
          <cell r="H98">
            <v>44927</v>
          </cell>
          <cell r="J98">
            <v>175.62</v>
          </cell>
          <cell r="L98">
            <v>210.35</v>
          </cell>
          <cell r="M98">
            <v>6.51</v>
          </cell>
          <cell r="O98">
            <v>5.42</v>
          </cell>
          <cell r="R98">
            <v>268.5</v>
          </cell>
          <cell r="S98">
            <v>78.12</v>
          </cell>
          <cell r="U98">
            <v>0</v>
          </cell>
        </row>
        <row r="99">
          <cell r="C99" t="str">
            <v>UPA NOVA DESCOBERTA - CG Nº 008/2022</v>
          </cell>
          <cell r="E99" t="str">
            <v>IVSON GOUVEIA CURSINO</v>
          </cell>
          <cell r="F99" t="str">
            <v>1 - Médico</v>
          </cell>
          <cell r="G99">
            <v>225124</v>
          </cell>
          <cell r="H99">
            <v>44927</v>
          </cell>
          <cell r="J99">
            <v>1194.99</v>
          </cell>
          <cell r="L99">
            <v>210.35</v>
          </cell>
          <cell r="M99">
            <v>6.51</v>
          </cell>
          <cell r="O99">
            <v>5.42</v>
          </cell>
          <cell r="S99">
            <v>0</v>
          </cell>
          <cell r="U99">
            <v>0</v>
          </cell>
        </row>
        <row r="100">
          <cell r="C100" t="str">
            <v>UPA NOVA DESCOBERTA - CG Nº 008/2022</v>
          </cell>
          <cell r="E100" t="str">
            <v>JACIRA MACHADO LIRA</v>
          </cell>
          <cell r="F100" t="str">
            <v>2 - Outros Profissionais da Saúde</v>
          </cell>
          <cell r="G100">
            <v>223710</v>
          </cell>
          <cell r="H100">
            <v>44927</v>
          </cell>
          <cell r="J100">
            <v>382.13</v>
          </cell>
          <cell r="L100">
            <v>0</v>
          </cell>
          <cell r="M100">
            <v>0</v>
          </cell>
          <cell r="O100">
            <v>5.42</v>
          </cell>
          <cell r="S100">
            <v>0</v>
          </cell>
          <cell r="U100">
            <v>0</v>
          </cell>
        </row>
        <row r="101">
          <cell r="C101" t="str">
            <v>UPA NOVA DESCOBERTA - CG Nº 008/2022</v>
          </cell>
          <cell r="E101" t="str">
            <v>JACQUELINE MARIA DE MENEZES SANTOS</v>
          </cell>
          <cell r="F101" t="str">
            <v>3 - Administrativo</v>
          </cell>
          <cell r="G101">
            <v>514320</v>
          </cell>
          <cell r="H101">
            <v>44927</v>
          </cell>
          <cell r="J101">
            <v>133</v>
          </cell>
          <cell r="L101">
            <v>210.35</v>
          </cell>
          <cell r="M101">
            <v>6.51</v>
          </cell>
          <cell r="O101">
            <v>5.42</v>
          </cell>
          <cell r="S101">
            <v>0</v>
          </cell>
          <cell r="U101">
            <v>69.430000000000007</v>
          </cell>
          <cell r="X101" t="str">
            <v>AUXILIO CHECHE</v>
          </cell>
        </row>
        <row r="102">
          <cell r="C102" t="str">
            <v>UPA NOVA DESCOBERTA - CG Nº 008/2022</v>
          </cell>
          <cell r="E102" t="str">
            <v>JAIRO JOSE FERREIRA JUNIOR</v>
          </cell>
          <cell r="F102" t="str">
            <v>2 - Outros Profissionais da Saúde</v>
          </cell>
          <cell r="G102">
            <v>324115</v>
          </cell>
          <cell r="H102">
            <v>44927</v>
          </cell>
          <cell r="J102">
            <v>333.93</v>
          </cell>
          <cell r="L102">
            <v>210.35</v>
          </cell>
          <cell r="M102">
            <v>6.51</v>
          </cell>
          <cell r="O102">
            <v>5.42</v>
          </cell>
          <cell r="S102">
            <v>0</v>
          </cell>
          <cell r="U102">
            <v>0</v>
          </cell>
        </row>
        <row r="103">
          <cell r="C103" t="str">
            <v>UPA NOVA DESCOBERTA - CG Nº 008/2022</v>
          </cell>
          <cell r="E103" t="str">
            <v>JAQUELINE DANTAS DA SILVA</v>
          </cell>
          <cell r="F103" t="str">
            <v>3 - Administrativo</v>
          </cell>
          <cell r="G103">
            <v>413115</v>
          </cell>
          <cell r="H103">
            <v>44927</v>
          </cell>
          <cell r="J103">
            <v>151.62</v>
          </cell>
          <cell r="L103">
            <v>210.35</v>
          </cell>
          <cell r="M103">
            <v>6.51</v>
          </cell>
          <cell r="O103">
            <v>5.42</v>
          </cell>
          <cell r="R103">
            <v>360.8</v>
          </cell>
          <cell r="S103">
            <v>81.72</v>
          </cell>
          <cell r="U103">
            <v>0</v>
          </cell>
        </row>
        <row r="104">
          <cell r="C104" t="str">
            <v>UPA NOVA DESCOBERTA - CG Nº 008/2022</v>
          </cell>
          <cell r="E104" t="str">
            <v>JOAO PAULO GOMES</v>
          </cell>
          <cell r="F104" t="str">
            <v>2 - Outros Profissionais da Saúde</v>
          </cell>
          <cell r="G104">
            <v>324115</v>
          </cell>
          <cell r="H104">
            <v>44927</v>
          </cell>
          <cell r="J104">
            <v>277.62</v>
          </cell>
          <cell r="L104">
            <v>210.35</v>
          </cell>
          <cell r="M104">
            <v>6.51</v>
          </cell>
          <cell r="O104">
            <v>5.42</v>
          </cell>
          <cell r="S104">
            <v>0</v>
          </cell>
          <cell r="U104">
            <v>0</v>
          </cell>
        </row>
        <row r="105">
          <cell r="C105" t="str">
            <v>UPA NOVA DESCOBERTA - CG Nº 008/2022</v>
          </cell>
          <cell r="E105" t="str">
            <v>JOSE ALVES DE FARIAS</v>
          </cell>
          <cell r="F105" t="str">
            <v>2 - Outros Profissionais da Saúde</v>
          </cell>
          <cell r="G105">
            <v>324115</v>
          </cell>
          <cell r="H105">
            <v>44927</v>
          </cell>
          <cell r="J105">
            <v>292.45999999999998</v>
          </cell>
          <cell r="L105">
            <v>210.35</v>
          </cell>
          <cell r="M105">
            <v>6.51</v>
          </cell>
          <cell r="O105">
            <v>5.42</v>
          </cell>
          <cell r="S105">
            <v>0</v>
          </cell>
          <cell r="U105">
            <v>0</v>
          </cell>
        </row>
        <row r="106">
          <cell r="C106" t="str">
            <v>UPA NOVA DESCOBERTA - CG Nº 008/2022</v>
          </cell>
          <cell r="E106" t="str">
            <v>JOSE DIEGO XAVIER DA CUNHA</v>
          </cell>
          <cell r="F106" t="str">
            <v>2 - Outros Profissionais da Saúde</v>
          </cell>
          <cell r="G106">
            <v>322205</v>
          </cell>
          <cell r="H106">
            <v>44927</v>
          </cell>
          <cell r="J106">
            <v>181.58</v>
          </cell>
          <cell r="L106">
            <v>210.35</v>
          </cell>
          <cell r="M106">
            <v>6.51</v>
          </cell>
          <cell r="O106">
            <v>5.42</v>
          </cell>
          <cell r="S106">
            <v>0</v>
          </cell>
          <cell r="U106">
            <v>0</v>
          </cell>
        </row>
        <row r="107">
          <cell r="C107" t="str">
            <v>UPA NOVA DESCOBERTA - CG Nº 008/2022</v>
          </cell>
          <cell r="E107" t="str">
            <v>JOSE LEONARDO LIMA DE SOUSA</v>
          </cell>
          <cell r="F107" t="str">
            <v>3 - Administrativo</v>
          </cell>
          <cell r="G107">
            <v>517410</v>
          </cell>
          <cell r="H107">
            <v>44927</v>
          </cell>
          <cell r="J107">
            <v>136.99</v>
          </cell>
          <cell r="L107">
            <v>210.35</v>
          </cell>
          <cell r="M107">
            <v>6.51</v>
          </cell>
          <cell r="O107">
            <v>5.42</v>
          </cell>
          <cell r="S107">
            <v>0</v>
          </cell>
          <cell r="U107">
            <v>0</v>
          </cell>
        </row>
        <row r="108">
          <cell r="C108" t="str">
            <v>UPA NOVA DESCOBERTA - CG Nº 008/2022</v>
          </cell>
          <cell r="E108" t="str">
            <v>JOSE OTAMIR DE ANDRADE JUNIOR</v>
          </cell>
          <cell r="F108" t="str">
            <v>1 - Médico</v>
          </cell>
          <cell r="G108">
            <v>225125</v>
          </cell>
          <cell r="H108">
            <v>44927</v>
          </cell>
          <cell r="J108">
            <v>392.24</v>
          </cell>
          <cell r="L108">
            <v>210.35</v>
          </cell>
          <cell r="M108">
            <v>6.51</v>
          </cell>
          <cell r="O108">
            <v>5.42</v>
          </cell>
          <cell r="S108">
            <v>0</v>
          </cell>
          <cell r="U108">
            <v>0</v>
          </cell>
        </row>
        <row r="109">
          <cell r="C109" t="str">
            <v>UPA NOVA DESCOBERTA - CG Nº 008/2022</v>
          </cell>
          <cell r="E109" t="str">
            <v>JOSE SEVERINO DE ARAUJO</v>
          </cell>
          <cell r="F109" t="str">
            <v>2 - Outros Profissionais da Saúde</v>
          </cell>
          <cell r="G109">
            <v>322605</v>
          </cell>
          <cell r="H109">
            <v>44927</v>
          </cell>
          <cell r="J109">
            <v>147.41</v>
          </cell>
          <cell r="L109">
            <v>210.35</v>
          </cell>
          <cell r="M109">
            <v>6.51</v>
          </cell>
          <cell r="O109">
            <v>5.42</v>
          </cell>
          <cell r="R109">
            <v>246</v>
          </cell>
          <cell r="S109">
            <v>78.12</v>
          </cell>
          <cell r="U109">
            <v>0</v>
          </cell>
        </row>
        <row r="110">
          <cell r="C110" t="str">
            <v>UPA NOVA DESCOBERTA - CG Nº 008/2022</v>
          </cell>
          <cell r="E110" t="str">
            <v>JOSEANNA MARINHO MORAES</v>
          </cell>
          <cell r="F110" t="str">
            <v>2 - Outros Profissionais da Saúde</v>
          </cell>
          <cell r="G110">
            <v>223505</v>
          </cell>
          <cell r="H110">
            <v>44927</v>
          </cell>
          <cell r="J110">
            <v>239.21</v>
          </cell>
          <cell r="L110">
            <v>210.35</v>
          </cell>
          <cell r="M110">
            <v>6.51</v>
          </cell>
          <cell r="O110">
            <v>5.42</v>
          </cell>
          <cell r="R110">
            <v>98.4</v>
          </cell>
          <cell r="S110">
            <v>98.4</v>
          </cell>
          <cell r="U110">
            <v>0</v>
          </cell>
        </row>
        <row r="111">
          <cell r="C111" t="str">
            <v>UPA NOVA DESCOBERTA - CG Nº 008/2022</v>
          </cell>
          <cell r="E111" t="str">
            <v>JOSEFA MARGARIDA DA SILVA</v>
          </cell>
          <cell r="F111" t="str">
            <v>2 - Outros Profissionais da Saúde</v>
          </cell>
          <cell r="G111">
            <v>322205</v>
          </cell>
          <cell r="H111">
            <v>44927</v>
          </cell>
          <cell r="J111">
            <v>173.71</v>
          </cell>
          <cell r="L111">
            <v>210.35</v>
          </cell>
          <cell r="M111">
            <v>6.51</v>
          </cell>
          <cell r="O111">
            <v>5.42</v>
          </cell>
          <cell r="R111">
            <v>246</v>
          </cell>
          <cell r="S111">
            <v>78.94</v>
          </cell>
          <cell r="U111">
            <v>0</v>
          </cell>
        </row>
        <row r="112">
          <cell r="C112" t="str">
            <v>UPA NOVA DESCOBERTA - CG Nº 008/2022</v>
          </cell>
          <cell r="E112" t="str">
            <v>JOSEMIRO DANIEL DA SILVA</v>
          </cell>
          <cell r="F112" t="str">
            <v>3 - Administrativo</v>
          </cell>
          <cell r="G112">
            <v>782320</v>
          </cell>
          <cell r="H112">
            <v>44927</v>
          </cell>
          <cell r="J112">
            <v>179.81</v>
          </cell>
          <cell r="L112">
            <v>210.35</v>
          </cell>
          <cell r="M112">
            <v>6.51</v>
          </cell>
          <cell r="O112">
            <v>5.42</v>
          </cell>
          <cell r="S112">
            <v>0</v>
          </cell>
          <cell r="U112">
            <v>0</v>
          </cell>
        </row>
        <row r="113">
          <cell r="C113" t="str">
            <v>UPA NOVA DESCOBERTA - CG Nº 008/2022</v>
          </cell>
          <cell r="E113" t="str">
            <v>JOYCE VASCONCELOS DOS SANTOS</v>
          </cell>
          <cell r="F113" t="str">
            <v>2 - Outros Profissionais da Saúde</v>
          </cell>
          <cell r="G113">
            <v>251605</v>
          </cell>
          <cell r="H113">
            <v>44927</v>
          </cell>
          <cell r="J113">
            <v>290.38</v>
          </cell>
          <cell r="L113">
            <v>210.35</v>
          </cell>
          <cell r="M113">
            <v>6.51</v>
          </cell>
          <cell r="O113">
            <v>5.42</v>
          </cell>
          <cell r="S113">
            <v>0</v>
          </cell>
          <cell r="U113">
            <v>0</v>
          </cell>
        </row>
        <row r="114">
          <cell r="C114" t="str">
            <v>UPA NOVA DESCOBERTA - CG Nº 008/2022</v>
          </cell>
          <cell r="E114" t="str">
            <v>JULIANA ASFURA PINTO RIBEIRO</v>
          </cell>
          <cell r="F114" t="str">
            <v>1 - Médico</v>
          </cell>
          <cell r="G114">
            <v>225124</v>
          </cell>
          <cell r="H114">
            <v>44927</v>
          </cell>
          <cell r="J114">
            <v>400.35</v>
          </cell>
          <cell r="L114">
            <v>210.35</v>
          </cell>
          <cell r="M114">
            <v>6.51</v>
          </cell>
          <cell r="O114">
            <v>5.42</v>
          </cell>
          <cell r="S114">
            <v>0</v>
          </cell>
          <cell r="U114">
            <v>0</v>
          </cell>
        </row>
        <row r="115">
          <cell r="C115" t="str">
            <v>UPA NOVA DESCOBERTA - CG Nº 008/2022</v>
          </cell>
          <cell r="E115" t="str">
            <v>JULIANA MARIA OLINDA PARAGUASSU SANTANA</v>
          </cell>
          <cell r="F115" t="str">
            <v>1 - Médico</v>
          </cell>
          <cell r="G115">
            <v>225125</v>
          </cell>
          <cell r="H115">
            <v>44927</v>
          </cell>
          <cell r="J115">
            <v>865.02</v>
          </cell>
          <cell r="L115">
            <v>210.35</v>
          </cell>
          <cell r="M115">
            <v>6.51</v>
          </cell>
          <cell r="O115">
            <v>5.42</v>
          </cell>
          <cell r="S115">
            <v>0</v>
          </cell>
          <cell r="U115">
            <v>0</v>
          </cell>
        </row>
        <row r="116">
          <cell r="C116" t="str">
            <v>UPA NOVA DESCOBERTA - CG Nº 008/2022</v>
          </cell>
          <cell r="E116" t="str">
            <v>KARINA MONTENEGRO BRAYNER DE MORAES</v>
          </cell>
          <cell r="F116" t="str">
            <v>4 - Assistência Odontológica</v>
          </cell>
          <cell r="G116">
            <v>223208</v>
          </cell>
          <cell r="H116">
            <v>44927</v>
          </cell>
          <cell r="J116">
            <v>315.56</v>
          </cell>
          <cell r="L116">
            <v>210.35</v>
          </cell>
          <cell r="M116">
            <v>6.51</v>
          </cell>
          <cell r="O116">
            <v>5.42</v>
          </cell>
          <cell r="S116">
            <v>0</v>
          </cell>
          <cell r="U116">
            <v>0</v>
          </cell>
        </row>
        <row r="117">
          <cell r="C117" t="str">
            <v>UPA NOVA DESCOBERTA - CG Nº 008/2022</v>
          </cell>
          <cell r="E117" t="str">
            <v>KARINA VIEIRA VASCONCELOS BARROS</v>
          </cell>
          <cell r="F117" t="str">
            <v>2 - Outros Profissionais da Saúde</v>
          </cell>
          <cell r="G117">
            <v>322205</v>
          </cell>
          <cell r="H117">
            <v>44927</v>
          </cell>
          <cell r="J117">
            <v>161.08000000000001</v>
          </cell>
          <cell r="L117">
            <v>0</v>
          </cell>
          <cell r="M117">
            <v>0</v>
          </cell>
          <cell r="O117">
            <v>5.42</v>
          </cell>
          <cell r="S117">
            <v>0</v>
          </cell>
          <cell r="U117">
            <v>0</v>
          </cell>
        </row>
        <row r="118">
          <cell r="C118" t="str">
            <v>UPA NOVA DESCOBERTA - CG Nº 008/2022</v>
          </cell>
          <cell r="E118" t="str">
            <v>KARLA KARINA SIMPLICIO DE ARAUJO</v>
          </cell>
          <cell r="F118" t="str">
            <v>1 - Médico</v>
          </cell>
          <cell r="G118">
            <v>225124</v>
          </cell>
          <cell r="H118">
            <v>44927</v>
          </cell>
          <cell r="J118">
            <v>321.48</v>
          </cell>
          <cell r="L118">
            <v>210.35</v>
          </cell>
          <cell r="M118">
            <v>6.51</v>
          </cell>
          <cell r="O118">
            <v>5.42</v>
          </cell>
          <cell r="S118">
            <v>0</v>
          </cell>
          <cell r="U118">
            <v>0</v>
          </cell>
        </row>
        <row r="119">
          <cell r="C119" t="str">
            <v>UPA NOVA DESCOBERTA - CG Nº 008/2022</v>
          </cell>
          <cell r="E119" t="str">
            <v>KELRILAYNNY FRANCISCA DE SANTANA</v>
          </cell>
          <cell r="F119" t="str">
            <v>2 - Outros Profissionais da Saúde</v>
          </cell>
          <cell r="G119">
            <v>322205</v>
          </cell>
          <cell r="H119">
            <v>44927</v>
          </cell>
          <cell r="J119">
            <v>173.7</v>
          </cell>
          <cell r="L119">
            <v>210.35</v>
          </cell>
          <cell r="M119">
            <v>6.51</v>
          </cell>
          <cell r="O119">
            <v>5.42</v>
          </cell>
          <cell r="S119">
            <v>0</v>
          </cell>
          <cell r="U119">
            <v>69.430000000000007</v>
          </cell>
          <cell r="X119" t="str">
            <v>AUXILIO CHECHE</v>
          </cell>
        </row>
        <row r="120">
          <cell r="C120" t="str">
            <v>UPA NOVA DESCOBERTA - CG Nº 008/2022</v>
          </cell>
          <cell r="E120" t="str">
            <v>KLEBER HYLBER PRAZERES PYRRHO</v>
          </cell>
          <cell r="F120" t="str">
            <v>2 - Outros Profissionais da Saúde</v>
          </cell>
          <cell r="G120">
            <v>766420</v>
          </cell>
          <cell r="H120">
            <v>44927</v>
          </cell>
          <cell r="J120">
            <v>175.19</v>
          </cell>
          <cell r="L120">
            <v>210.35</v>
          </cell>
          <cell r="M120">
            <v>6.51</v>
          </cell>
          <cell r="O120">
            <v>5.42</v>
          </cell>
          <cell r="S120">
            <v>0</v>
          </cell>
          <cell r="U120">
            <v>0</v>
          </cell>
        </row>
        <row r="121">
          <cell r="C121" t="str">
            <v>UPA NOVA DESCOBERTA - CG Nº 008/2022</v>
          </cell>
          <cell r="E121" t="str">
            <v>LADLENE CARNEIRO DA SILVA</v>
          </cell>
          <cell r="F121" t="str">
            <v>2 - Outros Profissionais da Saúde</v>
          </cell>
          <cell r="G121">
            <v>322205</v>
          </cell>
          <cell r="H121">
            <v>44927</v>
          </cell>
          <cell r="J121">
            <v>181.35</v>
          </cell>
          <cell r="L121">
            <v>0</v>
          </cell>
          <cell r="M121">
            <v>0</v>
          </cell>
          <cell r="O121">
            <v>5.42</v>
          </cell>
          <cell r="R121">
            <v>17.899999999999999</v>
          </cell>
          <cell r="S121">
            <v>0</v>
          </cell>
          <cell r="U121">
            <v>0</v>
          </cell>
        </row>
        <row r="122">
          <cell r="C122" t="str">
            <v>UPA NOVA DESCOBERTA - CG Nº 008/2022</v>
          </cell>
          <cell r="E122" t="str">
            <v>LARISSE MENEZES PARENTE</v>
          </cell>
          <cell r="F122" t="str">
            <v>1 - Médico</v>
          </cell>
          <cell r="G122">
            <v>225124</v>
          </cell>
          <cell r="H122">
            <v>44927</v>
          </cell>
          <cell r="J122">
            <v>415.62</v>
          </cell>
          <cell r="L122">
            <v>210.35</v>
          </cell>
          <cell r="M122">
            <v>6.51</v>
          </cell>
          <cell r="O122">
            <v>5.42</v>
          </cell>
          <cell r="S122">
            <v>0</v>
          </cell>
          <cell r="U122">
            <v>0</v>
          </cell>
        </row>
        <row r="123">
          <cell r="C123" t="str">
            <v>UPA NOVA DESCOBERTA - CG Nº 008/2022</v>
          </cell>
          <cell r="E123" t="str">
            <v>LENACI HELENO ELOY</v>
          </cell>
          <cell r="F123" t="str">
            <v>2 - Outros Profissionais da Saúde</v>
          </cell>
          <cell r="G123">
            <v>223405</v>
          </cell>
          <cell r="H123">
            <v>44927</v>
          </cell>
          <cell r="J123">
            <v>395.34</v>
          </cell>
          <cell r="L123">
            <v>210.35</v>
          </cell>
          <cell r="M123">
            <v>6.51</v>
          </cell>
          <cell r="O123">
            <v>5.42</v>
          </cell>
          <cell r="S123">
            <v>0</v>
          </cell>
          <cell r="U123">
            <v>0</v>
          </cell>
        </row>
        <row r="124">
          <cell r="C124" t="str">
            <v>UPA NOVA DESCOBERTA - CG Nº 008/2022</v>
          </cell>
          <cell r="E124" t="str">
            <v xml:space="preserve">LETICIA GOES BEZERRA </v>
          </cell>
          <cell r="F124" t="str">
            <v>1 - Médico</v>
          </cell>
          <cell r="G124">
            <v>225124</v>
          </cell>
          <cell r="H124">
            <v>44927</v>
          </cell>
          <cell r="J124">
            <v>433</v>
          </cell>
          <cell r="L124">
            <v>210.35</v>
          </cell>
          <cell r="M124">
            <v>6.51</v>
          </cell>
          <cell r="O124">
            <v>5.42</v>
          </cell>
          <cell r="S124">
            <v>0</v>
          </cell>
          <cell r="U124">
            <v>0</v>
          </cell>
        </row>
        <row r="125">
          <cell r="C125" t="str">
            <v>UPA NOVA DESCOBERTA - CG Nº 008/2022</v>
          </cell>
          <cell r="E125" t="str">
            <v>LIDIANE MATA DE SOUZA</v>
          </cell>
          <cell r="F125" t="str">
            <v>2 - Outros Profissionais da Saúde</v>
          </cell>
          <cell r="G125">
            <v>322205</v>
          </cell>
          <cell r="H125">
            <v>44927</v>
          </cell>
          <cell r="J125">
            <v>134.22</v>
          </cell>
          <cell r="L125">
            <v>210.35</v>
          </cell>
          <cell r="M125">
            <v>6.51</v>
          </cell>
          <cell r="O125">
            <v>5.42</v>
          </cell>
          <cell r="R125">
            <v>246</v>
          </cell>
          <cell r="S125">
            <v>78.94</v>
          </cell>
          <cell r="U125">
            <v>0</v>
          </cell>
        </row>
        <row r="126">
          <cell r="C126" t="str">
            <v>UPA NOVA DESCOBERTA - CG Nº 008/2022</v>
          </cell>
          <cell r="E126" t="str">
            <v>LIHEGE DA CRUZ SILVA</v>
          </cell>
          <cell r="F126" t="str">
            <v>2 - Outros Profissionais da Saúde</v>
          </cell>
          <cell r="G126">
            <v>766420</v>
          </cell>
          <cell r="H126">
            <v>44927</v>
          </cell>
          <cell r="J126">
            <v>247.9</v>
          </cell>
          <cell r="L126">
            <v>210.35</v>
          </cell>
          <cell r="M126">
            <v>6.51</v>
          </cell>
          <cell r="O126">
            <v>5.42</v>
          </cell>
          <cell r="R126">
            <v>131.19999999999999</v>
          </cell>
          <cell r="S126">
            <v>78.12</v>
          </cell>
          <cell r="U126">
            <v>0</v>
          </cell>
        </row>
        <row r="127">
          <cell r="C127" t="str">
            <v>UPA NOVA DESCOBERTA - CG Nº 008/2022</v>
          </cell>
          <cell r="E127" t="str">
            <v>LUANA DE MORAIS VALADARES</v>
          </cell>
          <cell r="F127" t="str">
            <v>2 - Outros Profissionais da Saúde</v>
          </cell>
          <cell r="G127">
            <v>223505</v>
          </cell>
          <cell r="H127">
            <v>44927</v>
          </cell>
          <cell r="J127">
            <v>759.14</v>
          </cell>
          <cell r="L127">
            <v>210.35</v>
          </cell>
          <cell r="M127">
            <v>6.51</v>
          </cell>
          <cell r="O127">
            <v>5.42</v>
          </cell>
          <cell r="S127">
            <v>0</v>
          </cell>
          <cell r="U127">
            <v>110.51</v>
          </cell>
          <cell r="X127" t="str">
            <v>AUXILIO CHECHE</v>
          </cell>
        </row>
        <row r="128">
          <cell r="C128" t="str">
            <v>UPA NOVA DESCOBERTA - CG Nº 008/2022</v>
          </cell>
          <cell r="E128" t="str">
            <v>LUANA VANESSA SILVA DOS SANTOS</v>
          </cell>
          <cell r="F128" t="str">
            <v>3 - Administrativo</v>
          </cell>
          <cell r="G128">
            <v>422110</v>
          </cell>
          <cell r="H128">
            <v>44927</v>
          </cell>
          <cell r="J128">
            <v>141.13999999999999</v>
          </cell>
          <cell r="L128">
            <v>210.35</v>
          </cell>
          <cell r="M128">
            <v>6.51</v>
          </cell>
          <cell r="O128">
            <v>5.42</v>
          </cell>
          <cell r="R128">
            <v>246</v>
          </cell>
          <cell r="S128">
            <v>78.12</v>
          </cell>
          <cell r="U128">
            <v>0</v>
          </cell>
        </row>
        <row r="129">
          <cell r="C129" t="str">
            <v>UPA NOVA DESCOBERTA - CG Nº 008/2022</v>
          </cell>
          <cell r="E129" t="str">
            <v>LUCIA DE FATIMA MEDEIROS DE OLIVEIRA</v>
          </cell>
          <cell r="F129" t="str">
            <v>2 - Outros Profissionais da Saúde</v>
          </cell>
          <cell r="G129">
            <v>322205</v>
          </cell>
          <cell r="H129">
            <v>44927</v>
          </cell>
          <cell r="J129">
            <v>139.49</v>
          </cell>
          <cell r="L129">
            <v>210.35</v>
          </cell>
          <cell r="M129">
            <v>6.51</v>
          </cell>
          <cell r="O129">
            <v>5.42</v>
          </cell>
          <cell r="S129">
            <v>0</v>
          </cell>
          <cell r="U129">
            <v>0</v>
          </cell>
        </row>
        <row r="130">
          <cell r="C130" t="str">
            <v>UPA NOVA DESCOBERTA - CG Nº 008/2022</v>
          </cell>
          <cell r="E130" t="str">
            <v>LUCIANA MARIA DE SOUZA</v>
          </cell>
          <cell r="F130" t="str">
            <v>2 - Outros Profissionais da Saúde</v>
          </cell>
          <cell r="G130">
            <v>322205</v>
          </cell>
          <cell r="H130">
            <v>44927</v>
          </cell>
          <cell r="J130">
            <v>173.71</v>
          </cell>
          <cell r="L130">
            <v>210.35</v>
          </cell>
          <cell r="M130">
            <v>6.51</v>
          </cell>
          <cell r="O130">
            <v>5.42</v>
          </cell>
          <cell r="S130">
            <v>0</v>
          </cell>
          <cell r="U130">
            <v>0</v>
          </cell>
        </row>
        <row r="131">
          <cell r="C131" t="str">
            <v>UPA NOVA DESCOBERTA - CG Nº 008/2022</v>
          </cell>
          <cell r="E131" t="str">
            <v>LUCILENE FERREIRA DA SILVA</v>
          </cell>
          <cell r="F131" t="str">
            <v>2 - Outros Profissionais da Saúde</v>
          </cell>
          <cell r="G131">
            <v>324205</v>
          </cell>
          <cell r="H131">
            <v>44927</v>
          </cell>
          <cell r="J131">
            <v>182.67</v>
          </cell>
          <cell r="L131">
            <v>210.35</v>
          </cell>
          <cell r="M131">
            <v>6.51</v>
          </cell>
          <cell r="O131">
            <v>5.42</v>
          </cell>
          <cell r="R131">
            <v>131.19999999999999</v>
          </cell>
          <cell r="S131">
            <v>62.76</v>
          </cell>
          <cell r="U131">
            <v>0</v>
          </cell>
        </row>
        <row r="132">
          <cell r="C132" t="str">
            <v>UPA NOVA DESCOBERTA - CG Nº 008/2022</v>
          </cell>
          <cell r="E132" t="str">
            <v>LUCIO JORGE DA SILVA REGO</v>
          </cell>
          <cell r="F132" t="str">
            <v>4 - Assistência Odontológica</v>
          </cell>
          <cell r="G132">
            <v>223208</v>
          </cell>
          <cell r="H132">
            <v>44927</v>
          </cell>
          <cell r="J132">
            <v>421.17</v>
          </cell>
          <cell r="L132">
            <v>0</v>
          </cell>
          <cell r="M132">
            <v>0</v>
          </cell>
          <cell r="O132">
            <v>5.42</v>
          </cell>
          <cell r="S132">
            <v>0</v>
          </cell>
          <cell r="U132">
            <v>0</v>
          </cell>
        </row>
        <row r="133">
          <cell r="C133" t="str">
            <v>UPA NOVA DESCOBERTA - CG Nº 008/2022</v>
          </cell>
          <cell r="E133" t="str">
            <v>LUIZ FERNANDO VIEIRA</v>
          </cell>
          <cell r="F133" t="str">
            <v>2 - Outros Profissionais da Saúde</v>
          </cell>
          <cell r="G133">
            <v>324205</v>
          </cell>
          <cell r="H133">
            <v>44927</v>
          </cell>
          <cell r="J133">
            <v>147.54</v>
          </cell>
          <cell r="L133">
            <v>210.35</v>
          </cell>
          <cell r="M133">
            <v>6.51</v>
          </cell>
          <cell r="O133">
            <v>5.42</v>
          </cell>
          <cell r="R133">
            <v>291</v>
          </cell>
          <cell r="S133">
            <v>85.58</v>
          </cell>
          <cell r="U133">
            <v>0</v>
          </cell>
        </row>
        <row r="134">
          <cell r="C134" t="str">
            <v>UPA NOVA DESCOBERTA - CG Nº 008/2022</v>
          </cell>
          <cell r="E134" t="str">
            <v>LUIZ LUCENA DE ALMEIDA JUNIOR</v>
          </cell>
          <cell r="F134" t="str">
            <v>2 - Outros Profissionais da Saúde</v>
          </cell>
          <cell r="G134">
            <v>322205</v>
          </cell>
          <cell r="H134">
            <v>44927</v>
          </cell>
          <cell r="J134">
            <v>216.82</v>
          </cell>
          <cell r="L134">
            <v>0</v>
          </cell>
          <cell r="M134">
            <v>0</v>
          </cell>
          <cell r="O134">
            <v>5.42</v>
          </cell>
          <cell r="S134">
            <v>0</v>
          </cell>
          <cell r="U134">
            <v>0</v>
          </cell>
        </row>
        <row r="135">
          <cell r="C135" t="str">
            <v>UPA NOVA DESCOBERTA - CG Nº 008/2022</v>
          </cell>
          <cell r="E135" t="str">
            <v>LUIZA MARIA XAVIER NUNES</v>
          </cell>
          <cell r="F135" t="str">
            <v>2 - Outros Profissionais da Saúde</v>
          </cell>
          <cell r="G135">
            <v>322205</v>
          </cell>
          <cell r="H135">
            <v>44927</v>
          </cell>
          <cell r="J135">
            <v>167.39</v>
          </cell>
          <cell r="L135">
            <v>210.35</v>
          </cell>
          <cell r="M135">
            <v>6.51</v>
          </cell>
          <cell r="O135">
            <v>5.42</v>
          </cell>
          <cell r="R135">
            <v>246</v>
          </cell>
          <cell r="S135">
            <v>78.94</v>
          </cell>
          <cell r="U135">
            <v>0</v>
          </cell>
        </row>
        <row r="136">
          <cell r="C136" t="str">
            <v>UPA NOVA DESCOBERTA - CG Nº 008/2022</v>
          </cell>
          <cell r="E136" t="str">
            <v>MAELI VANDESLANE DOS SANTOS FARIAS</v>
          </cell>
          <cell r="F136" t="str">
            <v>2 - Outros Profissionais da Saúde</v>
          </cell>
          <cell r="G136">
            <v>322205</v>
          </cell>
          <cell r="H136">
            <v>44927</v>
          </cell>
          <cell r="J136">
            <v>136.61000000000001</v>
          </cell>
          <cell r="L136">
            <v>210.35</v>
          </cell>
          <cell r="M136">
            <v>6.51</v>
          </cell>
          <cell r="O136">
            <v>5.42</v>
          </cell>
          <cell r="S136">
            <v>0</v>
          </cell>
          <cell r="U136">
            <v>0</v>
          </cell>
        </row>
        <row r="137">
          <cell r="C137" t="str">
            <v>UPA NOVA DESCOBERTA - CG Nº 008/2022</v>
          </cell>
          <cell r="E137" t="str">
            <v>MAGALI FRANCA DE SANTANA</v>
          </cell>
          <cell r="F137" t="str">
            <v>3 - Administrativo</v>
          </cell>
          <cell r="G137">
            <v>422110</v>
          </cell>
          <cell r="H137">
            <v>44927</v>
          </cell>
          <cell r="J137">
            <v>141.13999999999999</v>
          </cell>
          <cell r="L137">
            <v>210.35</v>
          </cell>
          <cell r="M137">
            <v>6.51</v>
          </cell>
          <cell r="O137">
            <v>5.42</v>
          </cell>
          <cell r="R137">
            <v>246</v>
          </cell>
          <cell r="S137">
            <v>78.12</v>
          </cell>
          <cell r="U137">
            <v>69.430000000000007</v>
          </cell>
          <cell r="X137" t="str">
            <v>AUXILIO CHECHE</v>
          </cell>
        </row>
        <row r="138">
          <cell r="C138" t="str">
            <v>UPA NOVA DESCOBERTA - CG Nº 008/2022</v>
          </cell>
          <cell r="E138" t="str">
            <v>MAISA VANESSA DOS SANTOS CORREIA</v>
          </cell>
          <cell r="F138" t="str">
            <v>2 - Outros Profissionais da Saúde</v>
          </cell>
          <cell r="G138">
            <v>322205</v>
          </cell>
          <cell r="H138">
            <v>44927</v>
          </cell>
          <cell r="J138">
            <v>151.31</v>
          </cell>
          <cell r="L138">
            <v>210.35</v>
          </cell>
          <cell r="M138">
            <v>6.51</v>
          </cell>
          <cell r="O138">
            <v>5.42</v>
          </cell>
          <cell r="S138">
            <v>0</v>
          </cell>
          <cell r="U138">
            <v>69.430000000000007</v>
          </cell>
          <cell r="X138" t="str">
            <v>AUXILIO CHECHE</v>
          </cell>
        </row>
        <row r="139">
          <cell r="C139" t="str">
            <v>UPA NOVA DESCOBERTA - CG Nº 008/2022</v>
          </cell>
          <cell r="E139" t="str">
            <v xml:space="preserve">MANOEL MESSIAS PEREIRA DE ALBUQUERQUE </v>
          </cell>
          <cell r="F139" t="str">
            <v>2 - Outros Profissionais da Saúde</v>
          </cell>
          <cell r="G139">
            <v>322205</v>
          </cell>
          <cell r="H139">
            <v>44927</v>
          </cell>
          <cell r="J139">
            <v>134.22999999999999</v>
          </cell>
          <cell r="L139">
            <v>210.35</v>
          </cell>
          <cell r="M139">
            <v>6.51</v>
          </cell>
          <cell r="O139">
            <v>5.42</v>
          </cell>
          <cell r="S139">
            <v>0</v>
          </cell>
          <cell r="U139">
            <v>0</v>
          </cell>
        </row>
        <row r="140">
          <cell r="C140" t="str">
            <v>UPA NOVA DESCOBERTA - CG Nº 008/2022</v>
          </cell>
          <cell r="E140" t="str">
            <v>MANUELA DE MELO RIBEIRO PARANHOS AGRA</v>
          </cell>
          <cell r="F140" t="str">
            <v>1 - Médico</v>
          </cell>
          <cell r="G140">
            <v>225125</v>
          </cell>
          <cell r="H140">
            <v>44927</v>
          </cell>
          <cell r="J140">
            <v>399.59</v>
          </cell>
          <cell r="L140">
            <v>210.35</v>
          </cell>
          <cell r="M140">
            <v>6.51</v>
          </cell>
          <cell r="O140">
            <v>5.42</v>
          </cell>
          <cell r="S140">
            <v>0</v>
          </cell>
          <cell r="U140">
            <v>0</v>
          </cell>
        </row>
        <row r="141">
          <cell r="C141" t="str">
            <v>UPA NOVA DESCOBERTA - CG Nº 008/2022</v>
          </cell>
          <cell r="E141" t="str">
            <v>MARCELINO JOSE DA SILVA</v>
          </cell>
          <cell r="F141" t="str">
            <v>2 - Outros Profissionais da Saúde</v>
          </cell>
          <cell r="G141">
            <v>322205</v>
          </cell>
          <cell r="H141">
            <v>44927</v>
          </cell>
          <cell r="J141">
            <v>144.76</v>
          </cell>
          <cell r="L141">
            <v>210.35</v>
          </cell>
          <cell r="M141">
            <v>6.51</v>
          </cell>
          <cell r="O141">
            <v>5.42</v>
          </cell>
          <cell r="R141">
            <v>246</v>
          </cell>
          <cell r="S141">
            <v>78.94</v>
          </cell>
          <cell r="U141">
            <v>0</v>
          </cell>
        </row>
        <row r="142">
          <cell r="C142" t="str">
            <v>UPA NOVA DESCOBERTA - CG Nº 008/2022</v>
          </cell>
          <cell r="E142" t="str">
            <v>MARCELO ANDRADE DE OLIVEIRA</v>
          </cell>
          <cell r="F142" t="str">
            <v>1 - Médico</v>
          </cell>
          <cell r="G142">
            <v>225124</v>
          </cell>
          <cell r="H142">
            <v>44927</v>
          </cell>
          <cell r="J142">
            <v>777.13</v>
          </cell>
          <cell r="L142">
            <v>0</v>
          </cell>
          <cell r="M142">
            <v>0</v>
          </cell>
          <cell r="O142">
            <v>5.42</v>
          </cell>
          <cell r="S142">
            <v>0</v>
          </cell>
          <cell r="U142">
            <v>0</v>
          </cell>
        </row>
        <row r="143">
          <cell r="C143" t="str">
            <v>UPA NOVA DESCOBERTA - CG Nº 008/2022</v>
          </cell>
          <cell r="E143" t="str">
            <v>MARCOS ANTONIO PIRES VALADARES LUSTOSA</v>
          </cell>
          <cell r="F143" t="str">
            <v>1 - Médico</v>
          </cell>
          <cell r="G143">
            <v>225125</v>
          </cell>
          <cell r="H143">
            <v>44927</v>
          </cell>
          <cell r="J143">
            <v>731.82</v>
          </cell>
          <cell r="L143">
            <v>210.35</v>
          </cell>
          <cell r="M143">
            <v>6.51</v>
          </cell>
          <cell r="O143">
            <v>5.42</v>
          </cell>
          <cell r="S143">
            <v>0</v>
          </cell>
          <cell r="U143">
            <v>0</v>
          </cell>
        </row>
        <row r="144">
          <cell r="C144" t="str">
            <v>UPA NOVA DESCOBERTA - CG Nº 008/2022</v>
          </cell>
          <cell r="E144" t="str">
            <v>MARCOS SOARES PEREIRA</v>
          </cell>
          <cell r="F144" t="str">
            <v>3 - Administrativo</v>
          </cell>
          <cell r="G144">
            <v>782320</v>
          </cell>
          <cell r="H144">
            <v>44927</v>
          </cell>
          <cell r="J144">
            <v>208.41</v>
          </cell>
          <cell r="L144">
            <v>210.35</v>
          </cell>
          <cell r="M144">
            <v>6.51</v>
          </cell>
          <cell r="O144">
            <v>5.42</v>
          </cell>
          <cell r="S144">
            <v>0</v>
          </cell>
          <cell r="U144">
            <v>0</v>
          </cell>
        </row>
        <row r="145">
          <cell r="C145" t="str">
            <v>UPA NOVA DESCOBERTA - CG Nº 008/2022</v>
          </cell>
          <cell r="E145" t="str">
            <v>MARIA CLAUDIA FERREIRA CAVALCANTI SANTOS</v>
          </cell>
          <cell r="F145" t="str">
            <v>4 - Assistência Odontológica</v>
          </cell>
          <cell r="G145">
            <v>223208</v>
          </cell>
          <cell r="H145">
            <v>44927</v>
          </cell>
          <cell r="J145">
            <v>315.55</v>
          </cell>
          <cell r="L145">
            <v>210.35</v>
          </cell>
          <cell r="M145">
            <v>6.51</v>
          </cell>
          <cell r="O145">
            <v>5.42</v>
          </cell>
          <cell r="S145">
            <v>0</v>
          </cell>
          <cell r="U145">
            <v>0</v>
          </cell>
        </row>
        <row r="146">
          <cell r="C146" t="str">
            <v>UPA NOVA DESCOBERTA - CG Nº 008/2022</v>
          </cell>
          <cell r="E146" t="str">
            <v>MARIA DANIELLE DE SENA LORENA</v>
          </cell>
          <cell r="F146" t="str">
            <v>4 - Assistência Odontológica</v>
          </cell>
          <cell r="G146">
            <v>223208</v>
          </cell>
          <cell r="H146">
            <v>44927</v>
          </cell>
          <cell r="J146">
            <v>315.55</v>
          </cell>
          <cell r="L146">
            <v>210.35</v>
          </cell>
          <cell r="M146">
            <v>6.51</v>
          </cell>
          <cell r="O146">
            <v>5.42</v>
          </cell>
          <cell r="S146">
            <v>0</v>
          </cell>
          <cell r="U146">
            <v>0</v>
          </cell>
        </row>
        <row r="147">
          <cell r="C147" t="str">
            <v>UPA NOVA DESCOBERTA - CG Nº 008/2022</v>
          </cell>
          <cell r="E147" t="str">
            <v>MARIA DAS NEVES DA SILVA BARROS</v>
          </cell>
          <cell r="F147" t="str">
            <v>2 - Outros Profissionais da Saúde</v>
          </cell>
          <cell r="G147">
            <v>322205</v>
          </cell>
          <cell r="H147">
            <v>44927</v>
          </cell>
          <cell r="J147">
            <v>154.81</v>
          </cell>
          <cell r="L147">
            <v>210.35</v>
          </cell>
          <cell r="M147">
            <v>6.51</v>
          </cell>
          <cell r="O147">
            <v>5.42</v>
          </cell>
          <cell r="R147">
            <v>246</v>
          </cell>
          <cell r="S147">
            <v>68.41</v>
          </cell>
          <cell r="U147">
            <v>0</v>
          </cell>
        </row>
        <row r="148">
          <cell r="C148" t="str">
            <v>UPA NOVA DESCOBERTA - CG Nº 008/2022</v>
          </cell>
          <cell r="E148" t="str">
            <v>MARIA DE LOURDES DA SILVA</v>
          </cell>
          <cell r="F148" t="str">
            <v>2 - Outros Profissionais da Saúde</v>
          </cell>
          <cell r="G148">
            <v>322205</v>
          </cell>
          <cell r="H148">
            <v>44927</v>
          </cell>
          <cell r="J148">
            <v>144.76</v>
          </cell>
          <cell r="L148">
            <v>210.34</v>
          </cell>
          <cell r="M148">
            <v>6.51</v>
          </cell>
          <cell r="O148">
            <v>5.42</v>
          </cell>
          <cell r="R148">
            <v>246</v>
          </cell>
          <cell r="S148">
            <v>78.94</v>
          </cell>
          <cell r="U148">
            <v>0</v>
          </cell>
        </row>
        <row r="149">
          <cell r="C149" t="str">
            <v>UPA NOVA DESCOBERTA - CG Nº 008/2022</v>
          </cell>
          <cell r="E149" t="str">
            <v>MARIA DO CARMO DA SILVA MELO JERONIMO</v>
          </cell>
          <cell r="F149" t="str">
            <v>2 - Outros Profissionais da Saúde</v>
          </cell>
          <cell r="G149">
            <v>322205</v>
          </cell>
          <cell r="H149">
            <v>44927</v>
          </cell>
          <cell r="J149">
            <v>173.71</v>
          </cell>
          <cell r="L149">
            <v>210.34</v>
          </cell>
          <cell r="M149">
            <v>6.51</v>
          </cell>
          <cell r="O149">
            <v>5.42</v>
          </cell>
          <cell r="R149">
            <v>246</v>
          </cell>
          <cell r="S149">
            <v>78.94</v>
          </cell>
          <cell r="U149">
            <v>0</v>
          </cell>
        </row>
        <row r="150">
          <cell r="C150" t="str">
            <v>UPA NOVA DESCOBERTA - CG Nº 008/2022</v>
          </cell>
          <cell r="E150" t="str">
            <v>MARIA DO CARMO SOUZA DO NASCIMENTO FILHA</v>
          </cell>
          <cell r="F150" t="str">
            <v>2 - Outros Profissionais da Saúde</v>
          </cell>
          <cell r="G150">
            <v>322205</v>
          </cell>
          <cell r="H150">
            <v>44927</v>
          </cell>
          <cell r="J150">
            <v>144.75</v>
          </cell>
          <cell r="L150">
            <v>210.34</v>
          </cell>
          <cell r="M150">
            <v>6.51</v>
          </cell>
          <cell r="O150">
            <v>5.42</v>
          </cell>
          <cell r="R150">
            <v>184.5</v>
          </cell>
          <cell r="S150">
            <v>78.94</v>
          </cell>
          <cell r="U150">
            <v>0</v>
          </cell>
        </row>
        <row r="151">
          <cell r="C151" t="str">
            <v>UPA NOVA DESCOBERTA - CG Nº 008/2022</v>
          </cell>
          <cell r="E151" t="str">
            <v>MARIA EDUARDA MONTARROYOS SANTOS</v>
          </cell>
          <cell r="F151" t="str">
            <v>2 - Outros Profissionais da Saúde</v>
          </cell>
          <cell r="G151">
            <v>223505</v>
          </cell>
          <cell r="H151">
            <v>44927</v>
          </cell>
          <cell r="J151">
            <v>285.83999999999997</v>
          </cell>
          <cell r="L151">
            <v>0</v>
          </cell>
          <cell r="M151">
            <v>0</v>
          </cell>
          <cell r="O151">
            <v>5.42</v>
          </cell>
          <cell r="S151">
            <v>0</v>
          </cell>
          <cell r="U151">
            <v>0</v>
          </cell>
        </row>
        <row r="152">
          <cell r="C152" t="str">
            <v>UPA NOVA DESCOBERTA - CG Nº 008/2022</v>
          </cell>
          <cell r="E152" t="str">
            <v>MARIA LAURA ROCHA DE LIMA</v>
          </cell>
          <cell r="F152" t="str">
            <v>3 - Administrativo</v>
          </cell>
          <cell r="G152">
            <v>422110</v>
          </cell>
          <cell r="H152">
            <v>44927</v>
          </cell>
          <cell r="J152">
            <v>163.12</v>
          </cell>
          <cell r="L152">
            <v>210.34</v>
          </cell>
          <cell r="M152">
            <v>6.51</v>
          </cell>
          <cell r="O152">
            <v>5.42</v>
          </cell>
          <cell r="R152">
            <v>262.39999999999998</v>
          </cell>
          <cell r="S152">
            <v>78.12</v>
          </cell>
          <cell r="U152">
            <v>0</v>
          </cell>
        </row>
        <row r="153">
          <cell r="C153" t="str">
            <v>UPA NOVA DESCOBERTA - CG Nº 008/2022</v>
          </cell>
          <cell r="E153" t="str">
            <v>MARIA LUIZA FERREIRA DE SOUZA</v>
          </cell>
          <cell r="F153" t="str">
            <v>2 - Outros Profissionais da Saúde</v>
          </cell>
          <cell r="G153">
            <v>251605</v>
          </cell>
          <cell r="H153">
            <v>44927</v>
          </cell>
          <cell r="J153">
            <v>348.45</v>
          </cell>
          <cell r="L153">
            <v>210.34</v>
          </cell>
          <cell r="M153">
            <v>6.51</v>
          </cell>
          <cell r="O153">
            <v>5.42</v>
          </cell>
          <cell r="S153">
            <v>0</v>
          </cell>
          <cell r="U153">
            <v>69.430000000000007</v>
          </cell>
          <cell r="X153" t="str">
            <v>AUXILIO CHECHE</v>
          </cell>
        </row>
        <row r="154">
          <cell r="C154" t="str">
            <v>UPA NOVA DESCOBERTA - CG Nº 008/2022</v>
          </cell>
          <cell r="E154" t="str">
            <v>MARIANA MAGALHAES MONTEIRO</v>
          </cell>
          <cell r="F154" t="str">
            <v>2 - Outros Profissionais da Saúde</v>
          </cell>
          <cell r="G154">
            <v>223505</v>
          </cell>
          <cell r="H154">
            <v>44927</v>
          </cell>
          <cell r="J154">
            <v>299.20999999999998</v>
          </cell>
          <cell r="L154">
            <v>210.34</v>
          </cell>
          <cell r="M154">
            <v>6.51</v>
          </cell>
          <cell r="O154">
            <v>5.42</v>
          </cell>
          <cell r="R154">
            <v>196.8</v>
          </cell>
          <cell r="S154">
            <v>131.99</v>
          </cell>
          <cell r="U154">
            <v>0</v>
          </cell>
        </row>
        <row r="155">
          <cell r="C155" t="str">
            <v>UPA NOVA DESCOBERTA - CG Nº 008/2022</v>
          </cell>
          <cell r="E155" t="str">
            <v>MARIANA TAVARES DE OLIVEIRA</v>
          </cell>
          <cell r="F155" t="str">
            <v>1 - Médico</v>
          </cell>
          <cell r="G155">
            <v>225124</v>
          </cell>
          <cell r="H155">
            <v>44927</v>
          </cell>
          <cell r="J155">
            <v>644.32000000000005</v>
          </cell>
          <cell r="L155">
            <v>210.34</v>
          </cell>
          <cell r="M155">
            <v>6.51</v>
          </cell>
          <cell r="O155">
            <v>5.42</v>
          </cell>
          <cell r="S155">
            <v>0</v>
          </cell>
          <cell r="U155">
            <v>0</v>
          </cell>
        </row>
        <row r="156">
          <cell r="C156" t="str">
            <v>UPA NOVA DESCOBERTA - CG Nº 008/2022</v>
          </cell>
          <cell r="E156" t="str">
            <v>MATHEUS SENA DINIZ</v>
          </cell>
          <cell r="F156" t="str">
            <v>3 - Administrativo</v>
          </cell>
          <cell r="G156">
            <v>411005</v>
          </cell>
          <cell r="H156">
            <v>44927</v>
          </cell>
          <cell r="J156">
            <v>12.23</v>
          </cell>
          <cell r="L156">
            <v>210.34</v>
          </cell>
          <cell r="M156">
            <v>6.51</v>
          </cell>
          <cell r="O156">
            <v>5.42</v>
          </cell>
          <cell r="R156">
            <v>426.8</v>
          </cell>
          <cell r="S156">
            <v>36.69</v>
          </cell>
          <cell r="U156">
            <v>0</v>
          </cell>
        </row>
        <row r="157">
          <cell r="C157" t="str">
            <v>UPA NOVA DESCOBERTA - CG Nº 008/2022</v>
          </cell>
          <cell r="E157" t="str">
            <v>MAURICIO BERNARDINO DE SENA JUNIOR</v>
          </cell>
          <cell r="F157" t="str">
            <v>2 - Outros Profissionais da Saúde</v>
          </cell>
          <cell r="G157">
            <v>322205</v>
          </cell>
          <cell r="H157">
            <v>44927</v>
          </cell>
          <cell r="J157">
            <v>134.22</v>
          </cell>
          <cell r="L157">
            <v>210.34</v>
          </cell>
          <cell r="M157">
            <v>6.51</v>
          </cell>
          <cell r="O157">
            <v>5.42</v>
          </cell>
          <cell r="R157">
            <v>246</v>
          </cell>
          <cell r="S157">
            <v>78.94</v>
          </cell>
          <cell r="U157">
            <v>0</v>
          </cell>
        </row>
        <row r="158">
          <cell r="C158" t="str">
            <v>UPA NOVA DESCOBERTA - CG Nº 008/2022</v>
          </cell>
          <cell r="E158" t="str">
            <v>MELINA MARIA SOARES FREITAS</v>
          </cell>
          <cell r="F158" t="str">
            <v>2 - Outros Profissionais da Saúde</v>
          </cell>
          <cell r="G158">
            <v>223405</v>
          </cell>
          <cell r="H158">
            <v>44927</v>
          </cell>
          <cell r="J158">
            <v>523.16999999999996</v>
          </cell>
          <cell r="L158">
            <v>0</v>
          </cell>
          <cell r="M158">
            <v>0</v>
          </cell>
          <cell r="O158">
            <v>5.42</v>
          </cell>
          <cell r="S158">
            <v>0</v>
          </cell>
          <cell r="U158">
            <v>0</v>
          </cell>
        </row>
        <row r="159">
          <cell r="C159" t="str">
            <v>UPA NOVA DESCOBERTA - CG Nº 008/2022</v>
          </cell>
          <cell r="E159" t="str">
            <v>MELQUIADES PEDRO MARTINS NETO</v>
          </cell>
          <cell r="F159" t="str">
            <v>2 - Outros Profissionais da Saúde</v>
          </cell>
          <cell r="G159">
            <v>521130</v>
          </cell>
          <cell r="H159">
            <v>44927</v>
          </cell>
          <cell r="J159">
            <v>170.01</v>
          </cell>
          <cell r="L159">
            <v>210.34</v>
          </cell>
          <cell r="M159">
            <v>6.51</v>
          </cell>
          <cell r="O159">
            <v>5.42</v>
          </cell>
          <cell r="S159">
            <v>0</v>
          </cell>
          <cell r="U159">
            <v>0</v>
          </cell>
        </row>
        <row r="160">
          <cell r="C160" t="str">
            <v>UPA NOVA DESCOBERTA - CG Nº 008/2022</v>
          </cell>
          <cell r="E160" t="str">
            <v>MERCIA MONTEIRO DA SILVA</v>
          </cell>
          <cell r="F160" t="str">
            <v>2 - Outros Profissionais da Saúde</v>
          </cell>
          <cell r="G160">
            <v>251605</v>
          </cell>
          <cell r="H160">
            <v>44927</v>
          </cell>
          <cell r="J160">
            <v>320.08999999999997</v>
          </cell>
          <cell r="L160">
            <v>210.34</v>
          </cell>
          <cell r="M160">
            <v>6.51</v>
          </cell>
          <cell r="O160">
            <v>5.42</v>
          </cell>
          <cell r="S160">
            <v>0</v>
          </cell>
          <cell r="U160">
            <v>0</v>
          </cell>
        </row>
        <row r="161">
          <cell r="C161" t="str">
            <v>UPA NOVA DESCOBERTA - CG Nº 008/2022</v>
          </cell>
          <cell r="E161" t="str">
            <v>MICHELY LINS EZEQUIEL</v>
          </cell>
          <cell r="F161" t="str">
            <v>2 - Outros Profissionais da Saúde</v>
          </cell>
          <cell r="G161">
            <v>322205</v>
          </cell>
          <cell r="H161">
            <v>44927</v>
          </cell>
          <cell r="J161">
            <v>131.35</v>
          </cell>
          <cell r="L161">
            <v>210.34</v>
          </cell>
          <cell r="M161">
            <v>6.51</v>
          </cell>
          <cell r="O161">
            <v>5.42</v>
          </cell>
          <cell r="R161">
            <v>246</v>
          </cell>
          <cell r="S161">
            <v>78.94</v>
          </cell>
          <cell r="U161">
            <v>0</v>
          </cell>
        </row>
        <row r="162">
          <cell r="C162" t="str">
            <v>UPA NOVA DESCOBERTA - CG Nº 008/2022</v>
          </cell>
          <cell r="E162" t="str">
            <v>MIKAEL LUCAS DA SILVA MANOEL</v>
          </cell>
          <cell r="F162" t="str">
            <v>3 - Administrativo</v>
          </cell>
          <cell r="G162">
            <v>413115</v>
          </cell>
          <cell r="H162">
            <v>44927</v>
          </cell>
          <cell r="J162">
            <v>140.72999999999999</v>
          </cell>
          <cell r="L162">
            <v>210.34</v>
          </cell>
          <cell r="M162">
            <v>6.51</v>
          </cell>
          <cell r="O162">
            <v>5.42</v>
          </cell>
          <cell r="S162">
            <v>0</v>
          </cell>
          <cell r="U162">
            <v>0</v>
          </cell>
        </row>
        <row r="163">
          <cell r="C163" t="str">
            <v>UPA NOVA DESCOBERTA - CG Nº 008/2022</v>
          </cell>
          <cell r="E163" t="str">
            <v>MILCA VIVIANE DOS SANTOS  CORREIA</v>
          </cell>
          <cell r="F163" t="str">
            <v>3 - Administrativo</v>
          </cell>
          <cell r="G163">
            <v>411005</v>
          </cell>
          <cell r="H163">
            <v>44927</v>
          </cell>
          <cell r="J163">
            <v>145.55000000000001</v>
          </cell>
          <cell r="L163">
            <v>210.34</v>
          </cell>
          <cell r="M163">
            <v>6.51</v>
          </cell>
          <cell r="O163">
            <v>5.42</v>
          </cell>
          <cell r="S163">
            <v>0</v>
          </cell>
          <cell r="U163">
            <v>0</v>
          </cell>
        </row>
        <row r="164">
          <cell r="C164" t="str">
            <v>UPA NOVA DESCOBERTA - CG Nº 008/2022</v>
          </cell>
          <cell r="E164" t="str">
            <v>MILTON DA SILVA MELO SOARES</v>
          </cell>
          <cell r="F164" t="str">
            <v>2 - Outros Profissionais da Saúde</v>
          </cell>
          <cell r="G164">
            <v>322205</v>
          </cell>
          <cell r="H164">
            <v>44927</v>
          </cell>
          <cell r="J164">
            <v>134.22</v>
          </cell>
          <cell r="L164">
            <v>210.34</v>
          </cell>
          <cell r="M164">
            <v>6.51</v>
          </cell>
          <cell r="O164">
            <v>5.42</v>
          </cell>
          <cell r="R164">
            <v>246</v>
          </cell>
          <cell r="S164">
            <v>78.94</v>
          </cell>
          <cell r="U164">
            <v>0</v>
          </cell>
        </row>
        <row r="165">
          <cell r="C165" t="str">
            <v>UPA NOVA DESCOBERTA - CG Nº 008/2022</v>
          </cell>
          <cell r="E165" t="str">
            <v>MIQUEAS PEREIRA DE LIMA</v>
          </cell>
          <cell r="F165" t="str">
            <v>2 - Outros Profissionais da Saúde</v>
          </cell>
          <cell r="G165">
            <v>322205</v>
          </cell>
          <cell r="H165">
            <v>44927</v>
          </cell>
          <cell r="J165">
            <v>173.71</v>
          </cell>
          <cell r="L165">
            <v>210.34</v>
          </cell>
          <cell r="M165">
            <v>6.51</v>
          </cell>
          <cell r="O165">
            <v>5.42</v>
          </cell>
          <cell r="S165">
            <v>0</v>
          </cell>
          <cell r="U165">
            <v>0</v>
          </cell>
        </row>
        <row r="166">
          <cell r="C166" t="str">
            <v>UPA NOVA DESCOBERTA - CG Nº 008/2022</v>
          </cell>
          <cell r="E166" t="str">
            <v>MIQUELINE MOREIRA DE LIMA</v>
          </cell>
          <cell r="F166" t="str">
            <v>2 - Outros Profissionais da Saúde</v>
          </cell>
          <cell r="G166">
            <v>322205</v>
          </cell>
          <cell r="H166">
            <v>44927</v>
          </cell>
          <cell r="J166">
            <v>151.31</v>
          </cell>
          <cell r="L166">
            <v>210.34</v>
          </cell>
          <cell r="M166">
            <v>6.51</v>
          </cell>
          <cell r="O166">
            <v>5.42</v>
          </cell>
          <cell r="R166">
            <v>246</v>
          </cell>
          <cell r="S166">
            <v>78.94</v>
          </cell>
          <cell r="U166">
            <v>0</v>
          </cell>
        </row>
        <row r="167">
          <cell r="C167" t="str">
            <v>UPA NOVA DESCOBERTA - CG Nº 008/2022</v>
          </cell>
          <cell r="E167" t="str">
            <v>MOISES ALEX OLIMPIO DE MOURA</v>
          </cell>
          <cell r="F167" t="str">
            <v>2 - Outros Profissionais da Saúde</v>
          </cell>
          <cell r="G167">
            <v>322205</v>
          </cell>
          <cell r="H167">
            <v>44927</v>
          </cell>
          <cell r="J167">
            <v>144.76</v>
          </cell>
          <cell r="L167">
            <v>210.34</v>
          </cell>
          <cell r="M167">
            <v>6.51</v>
          </cell>
          <cell r="O167">
            <v>5.42</v>
          </cell>
          <cell r="R167">
            <v>268.5</v>
          </cell>
          <cell r="S167">
            <v>78.94</v>
          </cell>
          <cell r="U167">
            <v>0</v>
          </cell>
        </row>
        <row r="168">
          <cell r="C168" t="str">
            <v>UPA NOVA DESCOBERTA - CG Nº 008/2022</v>
          </cell>
          <cell r="E168" t="str">
            <v>NATALY BEZERRA DE MELO SILVA</v>
          </cell>
          <cell r="F168" t="str">
            <v>2 - Outros Profissionais da Saúde</v>
          </cell>
          <cell r="G168">
            <v>322205</v>
          </cell>
          <cell r="H168">
            <v>44927</v>
          </cell>
          <cell r="J168">
            <v>218.77</v>
          </cell>
          <cell r="L168">
            <v>0</v>
          </cell>
          <cell r="M168">
            <v>0</v>
          </cell>
          <cell r="O168">
            <v>5.42</v>
          </cell>
          <cell r="R168">
            <v>16.399999999999999</v>
          </cell>
          <cell r="S168">
            <v>0</v>
          </cell>
          <cell r="U168">
            <v>0</v>
          </cell>
        </row>
        <row r="169">
          <cell r="C169" t="str">
            <v>UPA NOVA DESCOBERTA - CG Nº 008/2022</v>
          </cell>
          <cell r="E169" t="str">
            <v>NATHALLY FAUSTINO DE ALBUQUERQUE</v>
          </cell>
          <cell r="F169" t="str">
            <v>3 - Administrativo</v>
          </cell>
          <cell r="G169">
            <v>351605</v>
          </cell>
          <cell r="H169">
            <v>44927</v>
          </cell>
          <cell r="J169">
            <v>161.63999999999999</v>
          </cell>
          <cell r="L169">
            <v>210.34</v>
          </cell>
          <cell r="M169">
            <v>6.51</v>
          </cell>
          <cell r="O169">
            <v>5.42</v>
          </cell>
          <cell r="S169">
            <v>0</v>
          </cell>
          <cell r="U169">
            <v>0</v>
          </cell>
        </row>
        <row r="170">
          <cell r="C170" t="str">
            <v>UPA NOVA DESCOBERTA - CG Nº 008/2022</v>
          </cell>
          <cell r="E170" t="str">
            <v>NEIRES FERREIRA DE LIMA</v>
          </cell>
          <cell r="F170" t="str">
            <v>2 - Outros Profissionais da Saúde</v>
          </cell>
          <cell r="G170">
            <v>322205</v>
          </cell>
          <cell r="H170">
            <v>44927</v>
          </cell>
          <cell r="J170">
            <v>144.76</v>
          </cell>
          <cell r="L170">
            <v>210.34</v>
          </cell>
          <cell r="M170">
            <v>6.51</v>
          </cell>
          <cell r="O170">
            <v>5.42</v>
          </cell>
          <cell r="R170">
            <v>291</v>
          </cell>
          <cell r="S170">
            <v>78.94</v>
          </cell>
          <cell r="U170">
            <v>0</v>
          </cell>
        </row>
        <row r="171">
          <cell r="C171" t="str">
            <v>UPA NOVA DESCOBERTA - CG Nº 008/2022</v>
          </cell>
          <cell r="E171" t="str">
            <v>OSVALDO JOSE MACEDO COIMBRA JUNIOR</v>
          </cell>
          <cell r="F171" t="str">
            <v>1 - Médico</v>
          </cell>
          <cell r="G171">
            <v>225270</v>
          </cell>
          <cell r="H171">
            <v>44927</v>
          </cell>
          <cell r="J171">
            <v>554.49</v>
          </cell>
          <cell r="L171">
            <v>0</v>
          </cell>
          <cell r="M171">
            <v>0</v>
          </cell>
          <cell r="O171">
            <v>5.42</v>
          </cell>
          <cell r="S171">
            <v>0</v>
          </cell>
          <cell r="U171">
            <v>0</v>
          </cell>
        </row>
        <row r="172">
          <cell r="C172" t="str">
            <v>UPA NOVA DESCOBERTA - CG Nº 008/2022</v>
          </cell>
          <cell r="E172" t="str">
            <v>PAULA DANIELLY GOMES DE MORAIS OLIVEIRA</v>
          </cell>
          <cell r="F172" t="str">
            <v>2 - Outros Profissionais da Saúde</v>
          </cell>
          <cell r="G172">
            <v>223405</v>
          </cell>
          <cell r="H172">
            <v>44927</v>
          </cell>
          <cell r="J172">
            <v>332.92</v>
          </cell>
          <cell r="L172">
            <v>210.34</v>
          </cell>
          <cell r="M172">
            <v>6.51</v>
          </cell>
          <cell r="O172">
            <v>5.42</v>
          </cell>
          <cell r="S172">
            <v>0</v>
          </cell>
          <cell r="U172">
            <v>0</v>
          </cell>
        </row>
        <row r="173">
          <cell r="C173" t="str">
            <v>UPA NOVA DESCOBERTA - CG Nº 008/2022</v>
          </cell>
          <cell r="E173" t="str">
            <v>PAULO LUCAS DA SILVA</v>
          </cell>
          <cell r="F173" t="str">
            <v>2 - Outros Profissionais da Saúde</v>
          </cell>
          <cell r="G173">
            <v>766420</v>
          </cell>
          <cell r="H173">
            <v>44927</v>
          </cell>
          <cell r="J173">
            <v>166.13</v>
          </cell>
          <cell r="L173">
            <v>210.34</v>
          </cell>
          <cell r="M173">
            <v>6.51</v>
          </cell>
          <cell r="O173">
            <v>5.42</v>
          </cell>
          <cell r="S173">
            <v>0</v>
          </cell>
          <cell r="U173">
            <v>0</v>
          </cell>
        </row>
        <row r="174">
          <cell r="C174" t="str">
            <v>UPA NOVA DESCOBERTA - CG Nº 008/2022</v>
          </cell>
          <cell r="E174" t="str">
            <v>PAULO RODRIGO DA SILVA</v>
          </cell>
          <cell r="F174" t="str">
            <v>2 - Outros Profissionais da Saúde</v>
          </cell>
          <cell r="G174">
            <v>322205</v>
          </cell>
          <cell r="H174">
            <v>44927</v>
          </cell>
          <cell r="J174">
            <v>116.11</v>
          </cell>
          <cell r="L174">
            <v>210.34</v>
          </cell>
          <cell r="M174">
            <v>6.51</v>
          </cell>
          <cell r="O174">
            <v>5.42</v>
          </cell>
          <cell r="S174">
            <v>0</v>
          </cell>
          <cell r="U174">
            <v>0</v>
          </cell>
        </row>
        <row r="175">
          <cell r="C175" t="str">
            <v>UPA NOVA DESCOBERTA - CG Nº 008/2022</v>
          </cell>
          <cell r="E175" t="str">
            <v>PRISCILLA KARINE NASCIMENTO DE CARVALHO</v>
          </cell>
          <cell r="F175" t="str">
            <v>2 - Outros Profissionais da Saúde</v>
          </cell>
          <cell r="G175">
            <v>223405</v>
          </cell>
          <cell r="H175">
            <v>44927</v>
          </cell>
          <cell r="J175">
            <v>412.81</v>
          </cell>
          <cell r="L175">
            <v>210.34</v>
          </cell>
          <cell r="M175">
            <v>6.51</v>
          </cell>
          <cell r="O175">
            <v>5.42</v>
          </cell>
          <cell r="S175">
            <v>0</v>
          </cell>
          <cell r="U175">
            <v>0</v>
          </cell>
        </row>
        <row r="176">
          <cell r="C176" t="str">
            <v>UPA NOVA DESCOBERTA - CG Nº 008/2022</v>
          </cell>
          <cell r="E176" t="str">
            <v>RAIMUNDO HENRIQUE DAS NEVES FILHO</v>
          </cell>
          <cell r="F176" t="str">
            <v>3 - Administrativo</v>
          </cell>
          <cell r="G176">
            <v>782320</v>
          </cell>
          <cell r="H176">
            <v>44927</v>
          </cell>
          <cell r="J176">
            <v>215.79</v>
          </cell>
          <cell r="L176">
            <v>210.34</v>
          </cell>
          <cell r="M176">
            <v>6.51</v>
          </cell>
          <cell r="O176">
            <v>5.42</v>
          </cell>
          <cell r="S176">
            <v>0</v>
          </cell>
          <cell r="U176">
            <v>0</v>
          </cell>
        </row>
        <row r="177">
          <cell r="C177" t="str">
            <v>UPA NOVA DESCOBERTA - CG Nº 008/2022</v>
          </cell>
          <cell r="E177" t="str">
            <v>RAYANA DE OLIVEIRA CANDIDO</v>
          </cell>
          <cell r="F177" t="str">
            <v>3 - Administrativo</v>
          </cell>
          <cell r="G177">
            <v>252210</v>
          </cell>
          <cell r="H177">
            <v>44927</v>
          </cell>
          <cell r="J177">
            <v>265.69</v>
          </cell>
          <cell r="L177">
            <v>210.34</v>
          </cell>
          <cell r="M177">
            <v>6.51</v>
          </cell>
          <cell r="O177">
            <v>5.42</v>
          </cell>
          <cell r="S177">
            <v>0</v>
          </cell>
          <cell r="U177">
            <v>0</v>
          </cell>
        </row>
        <row r="178">
          <cell r="C178" t="str">
            <v>UPA NOVA DESCOBERTA - CG Nº 008/2022</v>
          </cell>
          <cell r="E178" t="str">
            <v>RAYANE CARLOS DOS SANTOS</v>
          </cell>
          <cell r="F178" t="str">
            <v>2 - Outros Profissionais da Saúde</v>
          </cell>
          <cell r="G178">
            <v>322205</v>
          </cell>
          <cell r="H178">
            <v>44927</v>
          </cell>
          <cell r="J178">
            <v>156.21</v>
          </cell>
          <cell r="L178">
            <v>210.34</v>
          </cell>
          <cell r="M178">
            <v>6.51</v>
          </cell>
          <cell r="O178">
            <v>5.42</v>
          </cell>
          <cell r="R178">
            <v>246</v>
          </cell>
          <cell r="S178">
            <v>73.680000000000007</v>
          </cell>
          <cell r="U178">
            <v>69.430000000000007</v>
          </cell>
          <cell r="X178" t="str">
            <v>AUXILIO CHECHE</v>
          </cell>
        </row>
        <row r="179">
          <cell r="C179" t="str">
            <v>UPA NOVA DESCOBERTA - CG Nº 008/2022</v>
          </cell>
          <cell r="E179" t="str">
            <v>RENAN ELIEL DA SILVA</v>
          </cell>
          <cell r="F179" t="str">
            <v>2 - Outros Profissionais da Saúde</v>
          </cell>
          <cell r="G179">
            <v>521130</v>
          </cell>
          <cell r="H179">
            <v>44927</v>
          </cell>
          <cell r="J179">
            <v>136.46</v>
          </cell>
          <cell r="L179">
            <v>210.34</v>
          </cell>
          <cell r="M179">
            <v>6.51</v>
          </cell>
          <cell r="O179">
            <v>5.42</v>
          </cell>
          <cell r="S179">
            <v>0</v>
          </cell>
          <cell r="U179">
            <v>0</v>
          </cell>
        </row>
        <row r="180">
          <cell r="C180" t="str">
            <v>UPA NOVA DESCOBERTA - CG Nº 008/2022</v>
          </cell>
          <cell r="E180" t="str">
            <v>RENATA SATIRO DOS SANTOS</v>
          </cell>
          <cell r="F180" t="str">
            <v>4 - Assistência Odontológica</v>
          </cell>
          <cell r="G180">
            <v>322415</v>
          </cell>
          <cell r="H180">
            <v>44927</v>
          </cell>
          <cell r="J180">
            <v>146.41</v>
          </cell>
          <cell r="L180">
            <v>210.34</v>
          </cell>
          <cell r="M180">
            <v>6.51</v>
          </cell>
          <cell r="O180">
            <v>5.42</v>
          </cell>
          <cell r="S180">
            <v>0</v>
          </cell>
          <cell r="U180">
            <v>0</v>
          </cell>
        </row>
        <row r="181">
          <cell r="C181" t="str">
            <v>UPA NOVA DESCOBERTA - CG Nº 008/2022</v>
          </cell>
          <cell r="E181" t="str">
            <v>RENATO HENRIQUE PONTES DE CARVALHO</v>
          </cell>
          <cell r="F181" t="str">
            <v>1 - Médico</v>
          </cell>
          <cell r="G181">
            <v>225125</v>
          </cell>
          <cell r="H181">
            <v>44927</v>
          </cell>
          <cell r="J181">
            <v>830.49</v>
          </cell>
          <cell r="L181">
            <v>210.34</v>
          </cell>
          <cell r="M181">
            <v>6.51</v>
          </cell>
          <cell r="O181">
            <v>5.42</v>
          </cell>
          <cell r="S181">
            <v>0</v>
          </cell>
          <cell r="U181">
            <v>0</v>
          </cell>
        </row>
        <row r="182">
          <cell r="C182" t="str">
            <v>UPA NOVA DESCOBERTA - CG Nº 008/2022</v>
          </cell>
          <cell r="E182" t="str">
            <v>RENATO RICARTER FELIX DOS SANTOS</v>
          </cell>
          <cell r="F182" t="str">
            <v>3 - Administrativo</v>
          </cell>
          <cell r="G182">
            <v>514310</v>
          </cell>
          <cell r="H182">
            <v>44927</v>
          </cell>
          <cell r="J182">
            <v>261.70999999999998</v>
          </cell>
          <cell r="L182">
            <v>210.34</v>
          </cell>
          <cell r="M182">
            <v>6.51</v>
          </cell>
          <cell r="O182">
            <v>5.42</v>
          </cell>
          <cell r="R182">
            <v>131.19999999999999</v>
          </cell>
          <cell r="S182">
            <v>78.12</v>
          </cell>
          <cell r="U182">
            <v>0</v>
          </cell>
        </row>
        <row r="183">
          <cell r="C183" t="str">
            <v>UPA NOVA DESCOBERTA - CG Nº 008/2022</v>
          </cell>
          <cell r="E183" t="str">
            <v>RIVALDO ALVES DE SOUZA</v>
          </cell>
          <cell r="F183" t="str">
            <v>2 - Outros Profissionais da Saúde</v>
          </cell>
          <cell r="G183">
            <v>515110</v>
          </cell>
          <cell r="H183">
            <v>44927</v>
          </cell>
          <cell r="J183">
            <v>135.41</v>
          </cell>
          <cell r="L183">
            <v>210.34</v>
          </cell>
          <cell r="M183">
            <v>6.51</v>
          </cell>
          <cell r="O183">
            <v>5.42</v>
          </cell>
          <cell r="R183">
            <v>193.78</v>
          </cell>
          <cell r="S183">
            <v>78.12</v>
          </cell>
          <cell r="U183">
            <v>0</v>
          </cell>
        </row>
        <row r="184">
          <cell r="C184" t="str">
            <v>UPA NOVA DESCOBERTA - CG Nº 008/2022</v>
          </cell>
          <cell r="E184" t="str">
            <v>RIVANILDO GUSMAO DA SILVA</v>
          </cell>
          <cell r="F184" t="str">
            <v>3 - Administrativo</v>
          </cell>
          <cell r="G184">
            <v>410105</v>
          </cell>
          <cell r="H184">
            <v>44927</v>
          </cell>
          <cell r="J184">
            <v>340.15</v>
          </cell>
          <cell r="L184">
            <v>210.34</v>
          </cell>
          <cell r="M184">
            <v>6.51</v>
          </cell>
          <cell r="O184">
            <v>5.42</v>
          </cell>
          <cell r="S184">
            <v>0</v>
          </cell>
          <cell r="U184">
            <v>0</v>
          </cell>
        </row>
        <row r="185">
          <cell r="C185" t="str">
            <v>UPA NOVA DESCOBERTA - CG Nº 008/2022</v>
          </cell>
          <cell r="E185" t="str">
            <v>ROBERTA BIONDI NERY DE FREITAS</v>
          </cell>
          <cell r="F185" t="str">
            <v>2 - Outros Profissionais da Saúde</v>
          </cell>
          <cell r="G185">
            <v>223505</v>
          </cell>
          <cell r="H185">
            <v>44927</v>
          </cell>
          <cell r="J185">
            <v>291.56</v>
          </cell>
          <cell r="L185">
            <v>210.34</v>
          </cell>
          <cell r="M185">
            <v>6.51</v>
          </cell>
          <cell r="O185">
            <v>5.42</v>
          </cell>
          <cell r="S185">
            <v>0</v>
          </cell>
          <cell r="U185">
            <v>0</v>
          </cell>
        </row>
        <row r="186">
          <cell r="C186" t="str">
            <v>UPA NOVA DESCOBERTA - CG Nº 008/2022</v>
          </cell>
          <cell r="E186" t="str">
            <v>ROBSON FERREIRA DE SANTANA</v>
          </cell>
          <cell r="F186" t="str">
            <v>3 - Administrativo</v>
          </cell>
          <cell r="G186">
            <v>782320</v>
          </cell>
          <cell r="H186">
            <v>44927</v>
          </cell>
          <cell r="J186">
            <v>167.55</v>
          </cell>
          <cell r="L186">
            <v>210.34</v>
          </cell>
          <cell r="M186">
            <v>6.51</v>
          </cell>
          <cell r="O186">
            <v>5.42</v>
          </cell>
          <cell r="S186">
            <v>0</v>
          </cell>
          <cell r="U186">
            <v>0</v>
          </cell>
        </row>
        <row r="187">
          <cell r="C187" t="str">
            <v>UPA NOVA DESCOBERTA - CG Nº 008/2022</v>
          </cell>
          <cell r="E187" t="str">
            <v>ROBSON SOARES DE SOUZA</v>
          </cell>
          <cell r="F187" t="str">
            <v>2 - Outros Profissionais da Saúde</v>
          </cell>
          <cell r="G187">
            <v>322605</v>
          </cell>
          <cell r="H187">
            <v>44927</v>
          </cell>
          <cell r="J187">
            <v>220.91</v>
          </cell>
          <cell r="L187">
            <v>0</v>
          </cell>
          <cell r="M187">
            <v>0</v>
          </cell>
          <cell r="O187">
            <v>5.42</v>
          </cell>
          <cell r="R187">
            <v>17.899999999999999</v>
          </cell>
          <cell r="S187">
            <v>0</v>
          </cell>
          <cell r="U187">
            <v>0</v>
          </cell>
        </row>
        <row r="188">
          <cell r="C188" t="str">
            <v>UPA NOVA DESCOBERTA - CG Nº 008/2022</v>
          </cell>
          <cell r="E188" t="str">
            <v>RODRIGO LUIZ DA SILVA</v>
          </cell>
          <cell r="F188" t="str">
            <v>3 - Administrativo</v>
          </cell>
          <cell r="G188">
            <v>422110</v>
          </cell>
          <cell r="H188">
            <v>44927</v>
          </cell>
          <cell r="J188">
            <v>141.15</v>
          </cell>
          <cell r="L188">
            <v>210.34</v>
          </cell>
          <cell r="M188">
            <v>6.51</v>
          </cell>
          <cell r="O188">
            <v>5.42</v>
          </cell>
          <cell r="R188">
            <v>291</v>
          </cell>
          <cell r="S188">
            <v>78.12</v>
          </cell>
          <cell r="U188">
            <v>0</v>
          </cell>
        </row>
        <row r="189">
          <cell r="C189" t="str">
            <v>UPA NOVA DESCOBERTA - CG Nº 008/2022</v>
          </cell>
          <cell r="E189" t="str">
            <v>ROGERIO MONTEIRO DA SILVA</v>
          </cell>
          <cell r="F189" t="str">
            <v>3 - Administrativo</v>
          </cell>
          <cell r="G189">
            <v>514310</v>
          </cell>
          <cell r="H189">
            <v>44927</v>
          </cell>
          <cell r="J189">
            <v>282.64999999999998</v>
          </cell>
          <cell r="L189">
            <v>210.34</v>
          </cell>
          <cell r="M189">
            <v>6.51</v>
          </cell>
          <cell r="O189">
            <v>5.42</v>
          </cell>
          <cell r="R189">
            <v>123</v>
          </cell>
          <cell r="S189">
            <v>78.12</v>
          </cell>
          <cell r="U189">
            <v>0</v>
          </cell>
        </row>
        <row r="190">
          <cell r="C190" t="str">
            <v>UPA NOVA DESCOBERTA - CG Nº 008/2022</v>
          </cell>
          <cell r="E190" t="str">
            <v>ROMERO FERNANDES DA SILVA</v>
          </cell>
          <cell r="F190" t="str">
            <v>3 - Administrativo</v>
          </cell>
          <cell r="G190">
            <v>413105</v>
          </cell>
          <cell r="H190">
            <v>44927</v>
          </cell>
          <cell r="J190">
            <v>242.99</v>
          </cell>
          <cell r="L190">
            <v>210.34</v>
          </cell>
          <cell r="M190">
            <v>6.51</v>
          </cell>
          <cell r="O190">
            <v>5.42</v>
          </cell>
          <cell r="R190">
            <v>360.8</v>
          </cell>
          <cell r="S190">
            <v>155.63</v>
          </cell>
          <cell r="U190">
            <v>0</v>
          </cell>
        </row>
        <row r="191">
          <cell r="C191" t="str">
            <v>UPA NOVA DESCOBERTA - CG Nº 008/2022</v>
          </cell>
          <cell r="E191" t="str">
            <v>ROSANA FLORENCIO DA SILVA SANTOS</v>
          </cell>
          <cell r="F191" t="str">
            <v>3 - Administrativo</v>
          </cell>
          <cell r="G191">
            <v>411005</v>
          </cell>
          <cell r="H191">
            <v>44927</v>
          </cell>
          <cell r="J191">
            <v>206.73</v>
          </cell>
          <cell r="L191">
            <v>210.34</v>
          </cell>
          <cell r="M191">
            <v>6.51</v>
          </cell>
          <cell r="O191">
            <v>5.42</v>
          </cell>
          <cell r="R191">
            <v>180.4</v>
          </cell>
          <cell r="S191">
            <v>118.92</v>
          </cell>
          <cell r="U191">
            <v>0</v>
          </cell>
        </row>
        <row r="192">
          <cell r="C192" t="str">
            <v>UPA NOVA DESCOBERTA - CG Nº 008/2022</v>
          </cell>
          <cell r="E192" t="str">
            <v>ROSANA MAGALHAES DO NASCIMENTO</v>
          </cell>
          <cell r="F192" t="str">
            <v>2 - Outros Profissionais da Saúde</v>
          </cell>
          <cell r="G192">
            <v>322205</v>
          </cell>
          <cell r="H192">
            <v>44927</v>
          </cell>
          <cell r="J192">
            <v>134.22999999999999</v>
          </cell>
          <cell r="L192">
            <v>210.34</v>
          </cell>
          <cell r="M192">
            <v>6.51</v>
          </cell>
          <cell r="O192">
            <v>5.42</v>
          </cell>
          <cell r="S192">
            <v>0</v>
          </cell>
          <cell r="U192">
            <v>0</v>
          </cell>
        </row>
        <row r="193">
          <cell r="C193" t="str">
            <v>UPA NOVA DESCOBERTA - CG Nº 008/2022</v>
          </cell>
          <cell r="E193" t="str">
            <v>RUBIA HENRIQUE DE OLIVEIRA</v>
          </cell>
          <cell r="F193" t="str">
            <v>2 - Outros Profissionais da Saúde</v>
          </cell>
          <cell r="G193">
            <v>322205</v>
          </cell>
          <cell r="H193">
            <v>44927</v>
          </cell>
          <cell r="J193">
            <v>173.71</v>
          </cell>
          <cell r="L193">
            <v>210.34</v>
          </cell>
          <cell r="M193">
            <v>6.51</v>
          </cell>
          <cell r="O193">
            <v>5.42</v>
          </cell>
          <cell r="S193">
            <v>0</v>
          </cell>
          <cell r="U193">
            <v>69.430000000000007</v>
          </cell>
          <cell r="X193" t="str">
            <v>AUXILIO CHECHE</v>
          </cell>
        </row>
        <row r="194">
          <cell r="C194" t="str">
            <v>UPA NOVA DESCOBERTA - CG Nº 008/2022</v>
          </cell>
          <cell r="E194" t="str">
            <v>SABRINE DO NASCIMENTO SILVA COSTA</v>
          </cell>
          <cell r="F194" t="str">
            <v>2 - Outros Profissionais da Saúde</v>
          </cell>
          <cell r="G194">
            <v>322205</v>
          </cell>
          <cell r="H194">
            <v>44927</v>
          </cell>
          <cell r="J194">
            <v>165.98</v>
          </cell>
          <cell r="L194">
            <v>210.34</v>
          </cell>
          <cell r="M194">
            <v>6.51</v>
          </cell>
          <cell r="O194">
            <v>5.42</v>
          </cell>
          <cell r="R194">
            <v>123</v>
          </cell>
          <cell r="S194">
            <v>73.680000000000007</v>
          </cell>
          <cell r="U194">
            <v>0</v>
          </cell>
        </row>
        <row r="195">
          <cell r="C195" t="str">
            <v>UPA NOVA DESCOBERTA - CG Nº 008/2022</v>
          </cell>
          <cell r="E195" t="str">
            <v>SANDRA FELISMINA BARBOSA</v>
          </cell>
          <cell r="F195" t="str">
            <v>4 - Assistência Odontológica</v>
          </cell>
          <cell r="G195">
            <v>322415</v>
          </cell>
          <cell r="H195">
            <v>44927</v>
          </cell>
          <cell r="J195">
            <v>151.66</v>
          </cell>
          <cell r="L195">
            <v>210.34</v>
          </cell>
          <cell r="M195">
            <v>6.51</v>
          </cell>
          <cell r="O195">
            <v>5.42</v>
          </cell>
          <cell r="R195">
            <v>262.39999999999998</v>
          </cell>
          <cell r="S195">
            <v>78.67</v>
          </cell>
          <cell r="U195">
            <v>0</v>
          </cell>
        </row>
        <row r="196">
          <cell r="C196" t="str">
            <v>UPA NOVA DESCOBERTA - CG Nº 008/2022</v>
          </cell>
          <cell r="E196" t="str">
            <v>SANDRA FERREIRA FAUSTINO FRANKLIN</v>
          </cell>
          <cell r="F196" t="str">
            <v>2 - Outros Profissionais da Saúde</v>
          </cell>
          <cell r="G196">
            <v>322205</v>
          </cell>
          <cell r="H196">
            <v>44927</v>
          </cell>
          <cell r="J196">
            <v>139.5</v>
          </cell>
          <cell r="L196">
            <v>210.34</v>
          </cell>
          <cell r="M196">
            <v>6.51</v>
          </cell>
          <cell r="O196">
            <v>5.42</v>
          </cell>
          <cell r="S196">
            <v>0</v>
          </cell>
          <cell r="U196">
            <v>0</v>
          </cell>
        </row>
        <row r="197">
          <cell r="C197" t="str">
            <v>UPA NOVA DESCOBERTA - CG Nº 008/2022</v>
          </cell>
          <cell r="E197" t="str">
            <v>SERGIO JOSE GOMES DUARTE</v>
          </cell>
          <cell r="F197" t="str">
            <v>2 - Outros Profissionais da Saúde</v>
          </cell>
          <cell r="G197">
            <v>324205</v>
          </cell>
          <cell r="H197">
            <v>44927</v>
          </cell>
          <cell r="J197">
            <v>175.06</v>
          </cell>
          <cell r="L197">
            <v>210.34</v>
          </cell>
          <cell r="M197">
            <v>6.51</v>
          </cell>
          <cell r="O197">
            <v>5.42</v>
          </cell>
          <cell r="S197">
            <v>0</v>
          </cell>
          <cell r="U197">
            <v>0</v>
          </cell>
        </row>
        <row r="198">
          <cell r="C198" t="str">
            <v>UPA NOVA DESCOBERTA - CG Nº 008/2022</v>
          </cell>
          <cell r="E198" t="str">
            <v>SEVERINO BATISTA DA SILVA JUNIOR</v>
          </cell>
          <cell r="F198" t="str">
            <v>2 - Outros Profissionais da Saúde</v>
          </cell>
          <cell r="G198">
            <v>515110</v>
          </cell>
          <cell r="H198">
            <v>44927</v>
          </cell>
          <cell r="J198">
            <v>200.11</v>
          </cell>
          <cell r="L198">
            <v>210.34</v>
          </cell>
          <cell r="M198">
            <v>6.51</v>
          </cell>
          <cell r="O198">
            <v>5.42</v>
          </cell>
          <cell r="S198">
            <v>0</v>
          </cell>
          <cell r="U198">
            <v>0</v>
          </cell>
        </row>
        <row r="199">
          <cell r="C199" t="str">
            <v>UPA NOVA DESCOBERTA - CG Nº 008/2022</v>
          </cell>
          <cell r="E199" t="str">
            <v>SHEILA MARIA DUARTE</v>
          </cell>
          <cell r="F199" t="str">
            <v>2 - Outros Profissionais da Saúde</v>
          </cell>
          <cell r="G199">
            <v>322205</v>
          </cell>
          <cell r="H199">
            <v>44927</v>
          </cell>
          <cell r="J199">
            <v>173.7</v>
          </cell>
          <cell r="L199">
            <v>210.34</v>
          </cell>
          <cell r="M199">
            <v>6.51</v>
          </cell>
          <cell r="O199">
            <v>5.42</v>
          </cell>
          <cell r="R199">
            <v>123</v>
          </cell>
          <cell r="S199">
            <v>78.94</v>
          </cell>
          <cell r="U199">
            <v>0</v>
          </cell>
        </row>
        <row r="200">
          <cell r="C200" t="str">
            <v>UPA NOVA DESCOBERTA - CG Nº 008/2022</v>
          </cell>
          <cell r="E200" t="str">
            <v>SINDOALA  LIUSKA VIEIRA SOUZA CAVALCANTI</v>
          </cell>
          <cell r="F200" t="str">
            <v>3 - Administrativo</v>
          </cell>
          <cell r="G200">
            <v>411005</v>
          </cell>
          <cell r="H200">
            <v>44927</v>
          </cell>
          <cell r="J200">
            <v>145.55000000000001</v>
          </cell>
          <cell r="L200">
            <v>210.34</v>
          </cell>
          <cell r="M200">
            <v>6.51</v>
          </cell>
          <cell r="O200">
            <v>5.42</v>
          </cell>
          <cell r="R200">
            <v>393.8</v>
          </cell>
          <cell r="S200">
            <v>100.56</v>
          </cell>
          <cell r="U200">
            <v>69.430000000000007</v>
          </cell>
          <cell r="X200" t="str">
            <v>AUXILIO CHECHE</v>
          </cell>
        </row>
        <row r="201">
          <cell r="C201" t="str">
            <v>UPA NOVA DESCOBERTA - CG Nº 008/2022</v>
          </cell>
          <cell r="E201" t="str">
            <v>SOFIA GOMES DA SILVA</v>
          </cell>
          <cell r="F201" t="str">
            <v>2 - Outros Profissionais da Saúde</v>
          </cell>
          <cell r="G201">
            <v>223505</v>
          </cell>
          <cell r="H201">
            <v>44927</v>
          </cell>
          <cell r="J201">
            <v>347.51</v>
          </cell>
          <cell r="L201">
            <v>210.34</v>
          </cell>
          <cell r="M201">
            <v>6.51</v>
          </cell>
          <cell r="O201">
            <v>5.42</v>
          </cell>
          <cell r="S201">
            <v>0</v>
          </cell>
          <cell r="U201">
            <v>110.51</v>
          </cell>
          <cell r="X201" t="str">
            <v>AUXILIO CHECHE</v>
          </cell>
        </row>
        <row r="202">
          <cell r="C202" t="str">
            <v>UPA NOVA DESCOBERTA - CG Nº 008/2022</v>
          </cell>
          <cell r="E202" t="str">
            <v>SONIA ANTONIA DO NASCIMENTO VERCOSA</v>
          </cell>
          <cell r="F202" t="str">
            <v>3 - Administrativo</v>
          </cell>
          <cell r="G202">
            <v>513430</v>
          </cell>
          <cell r="H202">
            <v>44927</v>
          </cell>
          <cell r="J202">
            <v>186.04</v>
          </cell>
          <cell r="L202">
            <v>0</v>
          </cell>
          <cell r="M202">
            <v>0</v>
          </cell>
          <cell r="O202">
            <v>5.42</v>
          </cell>
          <cell r="R202">
            <v>16.399999999999999</v>
          </cell>
          <cell r="S202">
            <v>0</v>
          </cell>
          <cell r="U202">
            <v>0</v>
          </cell>
        </row>
        <row r="203">
          <cell r="C203" t="str">
            <v>UPA NOVA DESCOBERTA - CG Nº 008/2022</v>
          </cell>
          <cell r="E203" t="str">
            <v>SUELANY DE SOUZA WANDERLEY</v>
          </cell>
          <cell r="F203" t="str">
            <v>1 - Médico</v>
          </cell>
          <cell r="G203">
            <v>225124</v>
          </cell>
          <cell r="H203">
            <v>44927</v>
          </cell>
          <cell r="J203">
            <v>411.09</v>
          </cell>
          <cell r="L203">
            <v>210.34</v>
          </cell>
          <cell r="M203">
            <v>6.51</v>
          </cell>
          <cell r="O203">
            <v>5.42</v>
          </cell>
          <cell r="S203">
            <v>0</v>
          </cell>
          <cell r="U203">
            <v>0</v>
          </cell>
        </row>
        <row r="204">
          <cell r="C204" t="str">
            <v>UPA NOVA DESCOBERTA - CG Nº 008/2022</v>
          </cell>
          <cell r="E204" t="str">
            <v>SUELDES BEZERRA DE ANDRADE</v>
          </cell>
          <cell r="F204" t="str">
            <v>2 - Outros Profissionais da Saúde</v>
          </cell>
          <cell r="G204">
            <v>766420</v>
          </cell>
          <cell r="H204">
            <v>44927</v>
          </cell>
          <cell r="J204">
            <v>212.25</v>
          </cell>
          <cell r="L204">
            <v>0</v>
          </cell>
          <cell r="M204">
            <v>0</v>
          </cell>
          <cell r="O204">
            <v>5.42</v>
          </cell>
          <cell r="S204">
            <v>0</v>
          </cell>
          <cell r="U204">
            <v>0</v>
          </cell>
        </row>
        <row r="205">
          <cell r="C205" t="str">
            <v>UPA NOVA DESCOBERTA - CG Nº 008/2022</v>
          </cell>
          <cell r="E205" t="str">
            <v>SUELY BEZERRA DOS ANJOS</v>
          </cell>
          <cell r="F205" t="str">
            <v>3 - Administrativo</v>
          </cell>
          <cell r="G205">
            <v>513430</v>
          </cell>
          <cell r="H205">
            <v>44927</v>
          </cell>
          <cell r="J205">
            <v>143.41</v>
          </cell>
          <cell r="L205">
            <v>210.34</v>
          </cell>
          <cell r="M205">
            <v>6.51</v>
          </cell>
          <cell r="O205">
            <v>5.42</v>
          </cell>
          <cell r="R205">
            <v>123</v>
          </cell>
          <cell r="S205">
            <v>78.12</v>
          </cell>
          <cell r="U205">
            <v>0</v>
          </cell>
        </row>
        <row r="206">
          <cell r="C206" t="str">
            <v>UPA NOVA DESCOBERTA - CG Nº 008/2022</v>
          </cell>
          <cell r="E206" t="str">
            <v>SUZAYNE MARIA DOS ANJOS PAIXAO</v>
          </cell>
          <cell r="F206" t="str">
            <v>2 - Outros Profissionais da Saúde</v>
          </cell>
          <cell r="G206">
            <v>223505</v>
          </cell>
          <cell r="H206">
            <v>44927</v>
          </cell>
          <cell r="J206">
            <v>266.76</v>
          </cell>
          <cell r="L206">
            <v>210.34</v>
          </cell>
          <cell r="M206">
            <v>6.51</v>
          </cell>
          <cell r="O206">
            <v>5.42</v>
          </cell>
          <cell r="R206">
            <v>196.8</v>
          </cell>
          <cell r="S206">
            <v>131.99</v>
          </cell>
          <cell r="U206">
            <v>0</v>
          </cell>
        </row>
        <row r="207">
          <cell r="C207" t="str">
            <v>UPA NOVA DESCOBERTA - CG Nº 008/2022</v>
          </cell>
          <cell r="E207" t="str">
            <v>TELMA LUCIA DOS SANTOS</v>
          </cell>
          <cell r="F207" t="str">
            <v>2 - Outros Profissionais da Saúde</v>
          </cell>
          <cell r="G207">
            <v>322205</v>
          </cell>
          <cell r="H207">
            <v>44927</v>
          </cell>
          <cell r="J207">
            <v>173.71</v>
          </cell>
          <cell r="L207">
            <v>210.34</v>
          </cell>
          <cell r="M207">
            <v>6.51</v>
          </cell>
          <cell r="O207">
            <v>5.42</v>
          </cell>
          <cell r="R207">
            <v>123</v>
          </cell>
          <cell r="S207">
            <v>78.94</v>
          </cell>
          <cell r="U207">
            <v>0</v>
          </cell>
        </row>
        <row r="208">
          <cell r="C208" t="str">
            <v>UPA NOVA DESCOBERTA - CG Nº 008/2022</v>
          </cell>
          <cell r="E208" t="str">
            <v>VANESSA GOMES DA SILVA FERREIRA</v>
          </cell>
          <cell r="F208" t="str">
            <v>2 - Outros Profissionais da Saúde</v>
          </cell>
          <cell r="G208">
            <v>322205</v>
          </cell>
          <cell r="H208">
            <v>44927</v>
          </cell>
          <cell r="J208">
            <v>144.76</v>
          </cell>
          <cell r="L208">
            <v>210.34</v>
          </cell>
          <cell r="M208">
            <v>6.51</v>
          </cell>
          <cell r="O208">
            <v>5.42</v>
          </cell>
          <cell r="S208">
            <v>0</v>
          </cell>
          <cell r="U208">
            <v>0</v>
          </cell>
        </row>
        <row r="209">
          <cell r="C209" t="str">
            <v>UPA NOVA DESCOBERTA - CG Nº 008/2022</v>
          </cell>
          <cell r="E209" t="str">
            <v>VANESSA PAULINA DOS PASSOS</v>
          </cell>
          <cell r="F209" t="str">
            <v>2 - Outros Profissionais da Saúde</v>
          </cell>
          <cell r="G209">
            <v>521130</v>
          </cell>
          <cell r="H209">
            <v>44927</v>
          </cell>
          <cell r="J209">
            <v>146.88999999999999</v>
          </cell>
          <cell r="L209">
            <v>210.34</v>
          </cell>
          <cell r="M209">
            <v>6.51</v>
          </cell>
          <cell r="O209">
            <v>5.42</v>
          </cell>
          <cell r="R209">
            <v>262.39999999999998</v>
          </cell>
          <cell r="S209">
            <v>78.12</v>
          </cell>
          <cell r="U209">
            <v>0</v>
          </cell>
        </row>
        <row r="210">
          <cell r="C210" t="str">
            <v>UPA NOVA DESCOBERTA - CG Nº 008/2022</v>
          </cell>
          <cell r="E210" t="str">
            <v>VITOR ESTENIO ALVES CORDEIRO</v>
          </cell>
          <cell r="F210" t="str">
            <v>1 - Médico</v>
          </cell>
          <cell r="G210">
            <v>225125</v>
          </cell>
          <cell r="H210">
            <v>44927</v>
          </cell>
          <cell r="J210">
            <v>402.43</v>
          </cell>
          <cell r="L210">
            <v>210.34</v>
          </cell>
          <cell r="M210">
            <v>6.51</v>
          </cell>
          <cell r="O210">
            <v>5.42</v>
          </cell>
          <cell r="S210">
            <v>0</v>
          </cell>
          <cell r="U210">
            <v>0</v>
          </cell>
        </row>
        <row r="211">
          <cell r="C211" t="str">
            <v>UPA NOVA DESCOBERTA - CG Nº 008/2022</v>
          </cell>
          <cell r="E211" t="str">
            <v>VIVIANE CANDIDO DA SILVA</v>
          </cell>
          <cell r="F211" t="str">
            <v>3 - Administrativo</v>
          </cell>
          <cell r="G211">
            <v>411005</v>
          </cell>
          <cell r="H211">
            <v>44927</v>
          </cell>
          <cell r="J211">
            <v>206.74</v>
          </cell>
          <cell r="L211">
            <v>210.34</v>
          </cell>
          <cell r="M211">
            <v>6.51</v>
          </cell>
          <cell r="O211">
            <v>5.42</v>
          </cell>
          <cell r="S211">
            <v>0</v>
          </cell>
          <cell r="U211">
            <v>0</v>
          </cell>
        </row>
        <row r="212">
          <cell r="C212" t="str">
            <v>UPA NOVA DESCOBERTA - CG Nº 008/2022</v>
          </cell>
          <cell r="E212" t="str">
            <v>WAGNER PEREIRA SEABRA</v>
          </cell>
          <cell r="F212" t="str">
            <v>3 - Administrativo</v>
          </cell>
          <cell r="G212">
            <v>517410</v>
          </cell>
          <cell r="H212">
            <v>44927</v>
          </cell>
          <cell r="J212">
            <v>136.99</v>
          </cell>
          <cell r="L212">
            <v>210.34</v>
          </cell>
          <cell r="M212">
            <v>6.51</v>
          </cell>
          <cell r="O212">
            <v>5.42</v>
          </cell>
          <cell r="R212">
            <v>246</v>
          </cell>
          <cell r="S212">
            <v>78.12</v>
          </cell>
          <cell r="U212">
            <v>0</v>
          </cell>
        </row>
        <row r="213">
          <cell r="C213" t="str">
            <v>UPA NOVA DESCOBERTA - CG Nº 008/2022</v>
          </cell>
          <cell r="E213" t="str">
            <v>WELHINGTON JOSE DA SILVA</v>
          </cell>
          <cell r="F213" t="str">
            <v>2 - Outros Profissionais da Saúde</v>
          </cell>
          <cell r="G213">
            <v>322205</v>
          </cell>
          <cell r="H213">
            <v>44927</v>
          </cell>
          <cell r="J213">
            <v>188.76</v>
          </cell>
          <cell r="L213">
            <v>0</v>
          </cell>
          <cell r="M213">
            <v>0</v>
          </cell>
          <cell r="O213">
            <v>5.42</v>
          </cell>
          <cell r="R213">
            <v>131.19999999999999</v>
          </cell>
          <cell r="S213">
            <v>0</v>
          </cell>
          <cell r="U213">
            <v>0</v>
          </cell>
        </row>
        <row r="214">
          <cell r="C214" t="str">
            <v>UPA NOVA DESCOBERTA - CG Nº 008/2022</v>
          </cell>
          <cell r="E214" t="str">
            <v>WILLANY SILVERIO COSTA</v>
          </cell>
          <cell r="F214" t="str">
            <v>1 - Médico</v>
          </cell>
          <cell r="G214">
            <v>225125</v>
          </cell>
          <cell r="H214">
            <v>44927</v>
          </cell>
          <cell r="J214">
            <v>392.37</v>
          </cell>
          <cell r="L214">
            <v>210.34</v>
          </cell>
          <cell r="M214">
            <v>6.51</v>
          </cell>
          <cell r="O214">
            <v>5.42</v>
          </cell>
          <cell r="S214">
            <v>0</v>
          </cell>
          <cell r="U214">
            <v>0</v>
          </cell>
        </row>
        <row r="215">
          <cell r="C215" t="str">
            <v>UPA NOVA DESCOBERTA - CG Nº 008/2022</v>
          </cell>
          <cell r="E215" t="str">
            <v>WILLYANNE MARIA DA CONCEICAO</v>
          </cell>
          <cell r="F215" t="str">
            <v>1 - Médico</v>
          </cell>
          <cell r="G215">
            <v>225125</v>
          </cell>
          <cell r="H215">
            <v>44927</v>
          </cell>
          <cell r="J215">
            <v>440.73</v>
          </cell>
          <cell r="L215">
            <v>210.34</v>
          </cell>
          <cell r="M215">
            <v>6.51</v>
          </cell>
          <cell r="O215">
            <v>5.42</v>
          </cell>
          <cell r="S215">
            <v>0</v>
          </cell>
          <cell r="U21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C49EF-689D-4E8A-886E-2255D67D236B}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(OCULTAR)'!$Q$3:$S$135,3,0),"")</f>
        <v>9767633000528</v>
      </c>
      <c r="B3" s="10" t="str">
        <f>'[1]TCE - ANEXO III - Preencher'!C12</f>
        <v>UPA NOVA DESCOBERTA - CG Nº 008/2022</v>
      </c>
      <c r="C3" s="11"/>
      <c r="D3" s="12" t="str">
        <f>'[1]TCE - ANEXO III - Preencher'!E12</f>
        <v>ADELANE MARIA ROCHA LEITE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251605</v>
      </c>
      <c r="G3" s="14">
        <f>IF('[1]TCE - ANEXO III - Preencher'!H12="","",'[1]TCE - ANEXO III - Preencher'!H12)</f>
        <v>44927</v>
      </c>
      <c r="H3" s="15">
        <f>'[1]TCE - ANEXO III - Preencher'!I12</f>
        <v>0</v>
      </c>
      <c r="I3" s="15">
        <f>'[1]TCE - ANEXO III - Preencher'!J12</f>
        <v>290.38</v>
      </c>
      <c r="J3" s="15">
        <f>'[1]TCE - ANEXO III - Preencher'!K12</f>
        <v>0</v>
      </c>
      <c r="K3" s="16">
        <f>'[1]TCE - ANEXO III - Preencher'!L12</f>
        <v>210.35</v>
      </c>
      <c r="L3" s="16">
        <f>'[1]TCE - ANEXO III - Preencher'!M12</f>
        <v>6.51</v>
      </c>
      <c r="M3" s="16">
        <f t="shared" ref="M3:M257" si="0">K3-L3</f>
        <v>203.84</v>
      </c>
      <c r="N3" s="16">
        <f>'[1]TCE - ANEXO III - Preencher'!O12</f>
        <v>5.43</v>
      </c>
      <c r="O3" s="16">
        <f>'[1]TCE - ANEXO III - Preencher'!P12</f>
        <v>0</v>
      </c>
      <c r="P3" s="16">
        <f t="shared" ref="P3:P257" si="1">N3-O3</f>
        <v>5.43</v>
      </c>
      <c r="Q3" s="16">
        <f>'[1]TCE - ANEXO III - Preencher'!R12</f>
        <v>0</v>
      </c>
      <c r="R3" s="16">
        <f>'[1]TCE - ANEXO III - Preencher'!S12</f>
        <v>0</v>
      </c>
      <c r="S3" s="16">
        <f t="shared" ref="S3:S257" si="2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499.65000000000003</v>
      </c>
    </row>
    <row r="4" spans="1:28" ht="12.75" customHeight="1" x14ac:dyDescent="0.2">
      <c r="A4" s="9">
        <f>IFERROR(VLOOKUP(B4,'[1]DADOS (OCULTAR)'!$Q$3:$S$135,3,0),"")</f>
        <v>9767633000528</v>
      </c>
      <c r="B4" s="10" t="str">
        <f>'[1]TCE - ANEXO III - Preencher'!C13</f>
        <v>UPA NOVA DESCOBERTA - CG Nº 008/2022</v>
      </c>
      <c r="C4" s="11"/>
      <c r="D4" s="12" t="str">
        <f>'[1]TCE - ANEXO III - Preencher'!E13</f>
        <v>ADRIANA CARNEIRO GUEDES ALCOFORADO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223208</v>
      </c>
      <c r="G4" s="14">
        <f>IF('[1]TCE - ANEXO III - Preencher'!H13="","",'[1]TCE - ANEXO III - Preencher'!H13)</f>
        <v>44927</v>
      </c>
      <c r="H4" s="15">
        <f>'[1]TCE - ANEXO III - Preencher'!I13</f>
        <v>0</v>
      </c>
      <c r="I4" s="15">
        <f>'[1]TCE - ANEXO III - Preencher'!J13</f>
        <v>355.56</v>
      </c>
      <c r="J4" s="15">
        <f>'[1]TCE - ANEXO III - Preencher'!K13</f>
        <v>0</v>
      </c>
      <c r="K4" s="16">
        <f>'[1]TCE - ANEXO III - Preencher'!L13</f>
        <v>210.35</v>
      </c>
      <c r="L4" s="16">
        <f>'[1]TCE - ANEXO III - Preencher'!M13</f>
        <v>6.51</v>
      </c>
      <c r="M4" s="16">
        <f t="shared" si="0"/>
        <v>203.84</v>
      </c>
      <c r="N4" s="16">
        <f>'[1]TCE - ANEXO III - Preencher'!O13</f>
        <v>5.43</v>
      </c>
      <c r="O4" s="16">
        <f>'[1]TCE - ANEXO III - Preencher'!P13</f>
        <v>0</v>
      </c>
      <c r="P4" s="16">
        <f t="shared" si="1"/>
        <v>5.43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564.82999999999993</v>
      </c>
    </row>
    <row r="5" spans="1:28" ht="12.75" customHeight="1" x14ac:dyDescent="0.2">
      <c r="A5" s="9">
        <f>IFERROR(VLOOKUP(B5,'[1]DADOS (OCULTAR)'!$Q$3:$S$135,3,0),"")</f>
        <v>9767633000528</v>
      </c>
      <c r="B5" s="10" t="str">
        <f>'[1]TCE - ANEXO III - Preencher'!C14</f>
        <v>UPA NOVA DESCOBERTA - CG Nº 008/2022</v>
      </c>
      <c r="C5" s="11"/>
      <c r="D5" s="12" t="str">
        <f>'[1]TCE - ANEXO III - Preencher'!E14</f>
        <v>ADRIELLY BEATRIZ MELO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411005</v>
      </c>
      <c r="G5" s="14">
        <f>IF('[1]TCE - ANEXO III - Preencher'!H14="","",'[1]TCE - ANEXO III - Preencher'!H14)</f>
        <v>44927</v>
      </c>
      <c r="H5" s="15">
        <f>'[1]TCE - ANEXO III - Preencher'!I14</f>
        <v>0</v>
      </c>
      <c r="I5" s="15">
        <f>'[1]TCE - ANEXO III - Preencher'!J14</f>
        <v>12.23</v>
      </c>
      <c r="J5" s="15">
        <f>'[1]TCE - ANEXO III - Preencher'!K14</f>
        <v>0</v>
      </c>
      <c r="K5" s="16">
        <f>'[1]TCE - ANEXO III - Preencher'!L14</f>
        <v>210.35</v>
      </c>
      <c r="L5" s="16">
        <f>'[1]TCE - ANEXO III - Preencher'!M14</f>
        <v>6.51</v>
      </c>
      <c r="M5" s="16">
        <f t="shared" si="0"/>
        <v>203.84</v>
      </c>
      <c r="N5" s="16">
        <f>'[1]TCE - ANEXO III - Preencher'!O14</f>
        <v>5.43</v>
      </c>
      <c r="O5" s="16">
        <f>'[1]TCE - ANEXO III - Preencher'!P14</f>
        <v>0</v>
      </c>
      <c r="P5" s="16">
        <f t="shared" si="1"/>
        <v>5.43</v>
      </c>
      <c r="Q5" s="16">
        <f>'[1]TCE - ANEXO III - Preencher'!R14</f>
        <v>426.8</v>
      </c>
      <c r="R5" s="16">
        <f>'[1]TCE - ANEXO III - Preencher'!S14</f>
        <v>36.69</v>
      </c>
      <c r="S5" s="16">
        <f t="shared" si="2"/>
        <v>390.11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611.61</v>
      </c>
    </row>
    <row r="6" spans="1:28" ht="12.75" customHeight="1" x14ac:dyDescent="0.2">
      <c r="A6" s="9">
        <f>IFERROR(VLOOKUP(B6,'[1]DADOS (OCULTAR)'!$Q$3:$S$135,3,0),"")</f>
        <v>9767633000528</v>
      </c>
      <c r="B6" s="10" t="str">
        <f>'[1]TCE - ANEXO III - Preencher'!C15</f>
        <v>UPA NOVA DESCOBERTA - CG Nº 008/2022</v>
      </c>
      <c r="C6" s="11"/>
      <c r="D6" s="12" t="str">
        <f>'[1]TCE - ANEXO III - Preencher'!E15</f>
        <v>ALANA FERNANDA DA SILVA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223405</v>
      </c>
      <c r="G6" s="14">
        <f>IF('[1]TCE - ANEXO III - Preencher'!H15="","",'[1]TCE - ANEXO III - Preencher'!H15)</f>
        <v>44927</v>
      </c>
      <c r="H6" s="15">
        <f>'[1]TCE - ANEXO III - Preencher'!I15</f>
        <v>0</v>
      </c>
      <c r="I6" s="15">
        <f>'[1]TCE - ANEXO III - Preencher'!J15</f>
        <v>291.25</v>
      </c>
      <c r="J6" s="15">
        <f>'[1]TCE - ANEXO III - Preencher'!K15</f>
        <v>0</v>
      </c>
      <c r="K6" s="16">
        <f>'[1]TCE - ANEXO III - Preencher'!L15</f>
        <v>210.35</v>
      </c>
      <c r="L6" s="16">
        <f>'[1]TCE - ANEXO III - Preencher'!M15</f>
        <v>6.51</v>
      </c>
      <c r="M6" s="16">
        <f t="shared" si="0"/>
        <v>203.84</v>
      </c>
      <c r="N6" s="16">
        <f>'[1]TCE - ANEXO III - Preencher'!O15</f>
        <v>5.43</v>
      </c>
      <c r="O6" s="16">
        <f>'[1]TCE - ANEXO III - Preencher'!P15</f>
        <v>0</v>
      </c>
      <c r="P6" s="16">
        <f t="shared" si="1"/>
        <v>5.43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500.52000000000004</v>
      </c>
    </row>
    <row r="7" spans="1:28" ht="12.75" customHeight="1" x14ac:dyDescent="0.2">
      <c r="A7" s="9">
        <f>IFERROR(VLOOKUP(B7,'[1]DADOS (OCULTAR)'!$Q$3:$S$135,3,0),"")</f>
        <v>9767633000528</v>
      </c>
      <c r="B7" s="10" t="str">
        <f>'[1]TCE - ANEXO III - Preencher'!C16</f>
        <v>UPA NOVA DESCOBERTA - CG Nº 008/2022</v>
      </c>
      <c r="C7" s="11"/>
      <c r="D7" s="12" t="str">
        <f>'[1]TCE - ANEXO III - Preencher'!E16</f>
        <v>ALCILENE DA CONCEICÃO PEREIRA CASTOR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44927</v>
      </c>
      <c r="H7" s="15">
        <f>'[1]TCE - ANEXO III - Preencher'!I16</f>
        <v>0</v>
      </c>
      <c r="I7" s="15">
        <f>'[1]TCE - ANEXO III - Preencher'!J16</f>
        <v>134.22999999999999</v>
      </c>
      <c r="J7" s="15">
        <f>'[1]TCE - ANEXO III - Preencher'!K16</f>
        <v>0</v>
      </c>
      <c r="K7" s="16">
        <f>'[1]TCE - ANEXO III - Preencher'!L16</f>
        <v>210.35</v>
      </c>
      <c r="L7" s="16">
        <f>'[1]TCE - ANEXO III - Preencher'!M16</f>
        <v>6.51</v>
      </c>
      <c r="M7" s="16">
        <f t="shared" si="0"/>
        <v>203.84</v>
      </c>
      <c r="N7" s="16">
        <f>'[1]TCE - ANEXO III - Preencher'!O16</f>
        <v>5.43</v>
      </c>
      <c r="O7" s="16">
        <f>'[1]TCE - ANEXO III - Preencher'!P16</f>
        <v>0</v>
      </c>
      <c r="P7" s="16">
        <f t="shared" si="1"/>
        <v>5.43</v>
      </c>
      <c r="Q7" s="16">
        <f>'[1]TCE - ANEXO III - Preencher'!R16</f>
        <v>246</v>
      </c>
      <c r="R7" s="16">
        <f>'[1]TCE - ANEXO III - Preencher'!S16</f>
        <v>78.94</v>
      </c>
      <c r="S7" s="16">
        <f t="shared" si="2"/>
        <v>167.06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510.56</v>
      </c>
    </row>
    <row r="8" spans="1:28" ht="12.75" customHeight="1" x14ac:dyDescent="0.2">
      <c r="A8" s="9">
        <f>IFERROR(VLOOKUP(B8,'[1]DADOS (OCULTAR)'!$Q$3:$S$135,3,0),"")</f>
        <v>9767633000528</v>
      </c>
      <c r="B8" s="10" t="str">
        <f>'[1]TCE - ANEXO III - Preencher'!C17</f>
        <v>UPA NOVA DESCOBERTA - CG Nº 008/2022</v>
      </c>
      <c r="C8" s="11"/>
      <c r="D8" s="12" t="str">
        <f>'[1]TCE - ANEXO III - Preencher'!E17</f>
        <v>ALDERY VITORIANO BEZERRA NETO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44927</v>
      </c>
      <c r="H8" s="15">
        <f>'[1]TCE - ANEXO III - Preencher'!I17</f>
        <v>0</v>
      </c>
      <c r="I8" s="15">
        <f>'[1]TCE - ANEXO III - Preencher'!J17</f>
        <v>816.7</v>
      </c>
      <c r="J8" s="15">
        <f>'[1]TCE - ANEXO III - Preencher'!K17</f>
        <v>0</v>
      </c>
      <c r="K8" s="16">
        <f>'[1]TCE - ANEXO III - Preencher'!L17</f>
        <v>210.35</v>
      </c>
      <c r="L8" s="16">
        <f>'[1]TCE - ANEXO III - Preencher'!M17</f>
        <v>6.51</v>
      </c>
      <c r="M8" s="16">
        <f t="shared" si="0"/>
        <v>203.84</v>
      </c>
      <c r="N8" s="16">
        <f>'[1]TCE - ANEXO III - Preencher'!O17</f>
        <v>5.43</v>
      </c>
      <c r="O8" s="16">
        <f>'[1]TCE - ANEXO III - Preencher'!P17</f>
        <v>0</v>
      </c>
      <c r="P8" s="16">
        <f t="shared" si="1"/>
        <v>5.43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1025.97</v>
      </c>
    </row>
    <row r="9" spans="1:28" ht="12.75" customHeight="1" x14ac:dyDescent="0.2">
      <c r="A9" s="9">
        <f>IFERROR(VLOOKUP(B9,'[1]DADOS (OCULTAR)'!$Q$3:$S$135,3,0),"")</f>
        <v>9767633000528</v>
      </c>
      <c r="B9" s="10" t="str">
        <f>'[1]TCE - ANEXO III - Preencher'!C18</f>
        <v>UPA NOVA DESCOBERTA - CG Nº 008/2022</v>
      </c>
      <c r="C9" s="11"/>
      <c r="D9" s="12" t="str">
        <f>'[1]TCE - ANEXO III - Preencher'!E18</f>
        <v>ALEXANDRA DAMASCENA DA COSTA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44927</v>
      </c>
      <c r="H9" s="15">
        <f>'[1]TCE - ANEXO III - Preencher'!I18</f>
        <v>0</v>
      </c>
      <c r="I9" s="15">
        <f>'[1]TCE - ANEXO III - Preencher'!J18</f>
        <v>134.22</v>
      </c>
      <c r="J9" s="15">
        <f>'[1]TCE - ANEXO III - Preencher'!K18</f>
        <v>0</v>
      </c>
      <c r="K9" s="16">
        <f>'[1]TCE - ANEXO III - Preencher'!L18</f>
        <v>210.35</v>
      </c>
      <c r="L9" s="16">
        <f>'[1]TCE - ANEXO III - Preencher'!M18</f>
        <v>6.51</v>
      </c>
      <c r="M9" s="16">
        <f t="shared" si="0"/>
        <v>203.84</v>
      </c>
      <c r="N9" s="16">
        <f>'[1]TCE - ANEXO III - Preencher'!O18</f>
        <v>5.43</v>
      </c>
      <c r="O9" s="16">
        <f>'[1]TCE - ANEXO III - Preencher'!P18</f>
        <v>0</v>
      </c>
      <c r="P9" s="16">
        <f t="shared" si="1"/>
        <v>5.43</v>
      </c>
      <c r="Q9" s="16">
        <f>'[1]TCE - ANEXO III - Preencher'!R18</f>
        <v>246</v>
      </c>
      <c r="R9" s="16">
        <f>'[1]TCE - ANEXO III - Preencher'!S18</f>
        <v>78.94</v>
      </c>
      <c r="S9" s="16">
        <f t="shared" si="2"/>
        <v>167.06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510.55</v>
      </c>
    </row>
    <row r="10" spans="1:28" ht="12.75" customHeight="1" x14ac:dyDescent="0.2">
      <c r="A10" s="9">
        <f>IFERROR(VLOOKUP(B10,'[1]DADOS (OCULTAR)'!$Q$3:$S$135,3,0),"")</f>
        <v>9767633000528</v>
      </c>
      <c r="B10" s="10" t="str">
        <f>'[1]TCE - ANEXO III - Preencher'!C19</f>
        <v>UPA NOVA DESCOBERTA - CG Nº 008/2022</v>
      </c>
      <c r="C10" s="11"/>
      <c r="D10" s="12" t="str">
        <f>'[1]TCE - ANEXO III - Preencher'!E19</f>
        <v>ALINE LIVIA DO NASCIMENTO SILVA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44927</v>
      </c>
      <c r="H10" s="15">
        <f>'[1]TCE - ANEXO III - Preencher'!I19</f>
        <v>0</v>
      </c>
      <c r="I10" s="15">
        <f>'[1]TCE - ANEXO III - Preencher'!J19</f>
        <v>326.68</v>
      </c>
      <c r="J10" s="15">
        <f>'[1]TCE - ANEXO III - Preencher'!K19</f>
        <v>0</v>
      </c>
      <c r="K10" s="16">
        <f>'[1]TCE - ANEXO III - Preencher'!L19</f>
        <v>210.35</v>
      </c>
      <c r="L10" s="16">
        <f>'[1]TCE - ANEXO III - Preencher'!M19</f>
        <v>6.51</v>
      </c>
      <c r="M10" s="16">
        <f t="shared" si="0"/>
        <v>203.84</v>
      </c>
      <c r="N10" s="16">
        <f>'[1]TCE - ANEXO III - Preencher'!O19</f>
        <v>5.43</v>
      </c>
      <c r="O10" s="16">
        <f>'[1]TCE - ANEXO III - Preencher'!P19</f>
        <v>0</v>
      </c>
      <c r="P10" s="16">
        <f t="shared" si="1"/>
        <v>5.43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535.94999999999993</v>
      </c>
    </row>
    <row r="11" spans="1:28" ht="12.75" customHeight="1" x14ac:dyDescent="0.2">
      <c r="A11" s="9">
        <f>IFERROR(VLOOKUP(B11,'[1]DADOS (OCULTAR)'!$Q$3:$S$135,3,0),"")</f>
        <v>9767633000528</v>
      </c>
      <c r="B11" s="10" t="str">
        <f>'[1]TCE - ANEXO III - Preencher'!C20</f>
        <v>UPA NOVA DESCOBERTA - CG Nº 008/2022</v>
      </c>
      <c r="C11" s="11"/>
      <c r="D11" s="12" t="str">
        <f>'[1]TCE - ANEXO III - Preencher'!E20</f>
        <v>ALLISON LEONARDO BARBOZA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313220</v>
      </c>
      <c r="G11" s="14">
        <f>IF('[1]TCE - ANEXO III - Preencher'!H20="","",'[1]TCE - ANEXO III - Preencher'!H20)</f>
        <v>44927</v>
      </c>
      <c r="H11" s="15">
        <f>'[1]TCE - ANEXO III - Preencher'!I20</f>
        <v>0</v>
      </c>
      <c r="I11" s="15">
        <f>'[1]TCE - ANEXO III - Preencher'!J20</f>
        <v>300.82</v>
      </c>
      <c r="J11" s="15">
        <f>'[1]TCE - ANEXO III - Preencher'!K20</f>
        <v>0</v>
      </c>
      <c r="K11" s="16">
        <f>'[1]TCE - ANEXO III - Preencher'!L20</f>
        <v>210.35</v>
      </c>
      <c r="L11" s="16">
        <f>'[1]TCE - ANEXO III - Preencher'!M20</f>
        <v>6.51</v>
      </c>
      <c r="M11" s="16">
        <f t="shared" si="0"/>
        <v>203.84</v>
      </c>
      <c r="N11" s="16">
        <f>'[1]TCE - ANEXO III - Preencher'!O20</f>
        <v>5.43</v>
      </c>
      <c r="O11" s="16">
        <f>'[1]TCE - ANEXO III - Preencher'!P20</f>
        <v>0</v>
      </c>
      <c r="P11" s="16">
        <f t="shared" si="1"/>
        <v>5.43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510.09</v>
      </c>
    </row>
    <row r="12" spans="1:28" ht="12.75" customHeight="1" x14ac:dyDescent="0.2">
      <c r="A12" s="9">
        <f>IFERROR(VLOOKUP(B12,'[1]DADOS (OCULTAR)'!$Q$3:$S$135,3,0),"")</f>
        <v>9767633000528</v>
      </c>
      <c r="B12" s="10" t="str">
        <f>'[1]TCE - ANEXO III - Preencher'!C21</f>
        <v>UPA NOVA DESCOBERTA - CG Nº 008/2022</v>
      </c>
      <c r="C12" s="11"/>
      <c r="D12" s="12" t="str">
        <f>'[1]TCE - ANEXO III - Preencher'!E21</f>
        <v>ALRINEIDE ALBIDACIO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415105</v>
      </c>
      <c r="G12" s="14">
        <f>IF('[1]TCE - ANEXO III - Preencher'!H21="","",'[1]TCE - ANEXO III - Preencher'!H21)</f>
        <v>44927</v>
      </c>
      <c r="H12" s="15">
        <f>'[1]TCE - ANEXO III - Preencher'!I21</f>
        <v>0</v>
      </c>
      <c r="I12" s="15">
        <f>'[1]TCE - ANEXO III - Preencher'!J21</f>
        <v>143.4</v>
      </c>
      <c r="J12" s="15">
        <f>'[1]TCE - ANEXO III - Preencher'!K21</f>
        <v>0</v>
      </c>
      <c r="K12" s="16">
        <f>'[1]TCE - ANEXO III - Preencher'!L21</f>
        <v>210.35</v>
      </c>
      <c r="L12" s="16">
        <f>'[1]TCE - ANEXO III - Preencher'!M21</f>
        <v>6.51</v>
      </c>
      <c r="M12" s="16">
        <f t="shared" si="0"/>
        <v>203.84</v>
      </c>
      <c r="N12" s="16">
        <f>'[1]TCE - ANEXO III - Preencher'!O21</f>
        <v>5.43</v>
      </c>
      <c r="O12" s="16">
        <f>'[1]TCE - ANEXO III - Preencher'!P21</f>
        <v>0</v>
      </c>
      <c r="P12" s="16">
        <f t="shared" si="1"/>
        <v>5.43</v>
      </c>
      <c r="Q12" s="16">
        <f>'[1]TCE - ANEXO III - Preencher'!R21</f>
        <v>180.4</v>
      </c>
      <c r="R12" s="16">
        <f>'[1]TCE - ANEXO III - Preencher'!S21</f>
        <v>78.12</v>
      </c>
      <c r="S12" s="16">
        <f t="shared" si="2"/>
        <v>102.28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454.95000000000005</v>
      </c>
    </row>
    <row r="13" spans="1:28" ht="12.75" customHeight="1" x14ac:dyDescent="0.2">
      <c r="A13" s="9">
        <f>IFERROR(VLOOKUP(B13,'[1]DADOS (OCULTAR)'!$Q$3:$S$135,3,0),"")</f>
        <v>9767633000528</v>
      </c>
      <c r="B13" s="10" t="str">
        <f>'[1]TCE - ANEXO III - Preencher'!C22</f>
        <v>UPA NOVA DESCOBERTA - CG Nº 008/2022</v>
      </c>
      <c r="C13" s="11"/>
      <c r="D13" s="12" t="str">
        <f>'[1]TCE - ANEXO III - Preencher'!E22</f>
        <v>AMANDA DACAL NEVES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223505</v>
      </c>
      <c r="G13" s="14">
        <f>IF('[1]TCE - ANEXO III - Preencher'!H22="","",'[1]TCE - ANEXO III - Preencher'!H22)</f>
        <v>44927</v>
      </c>
      <c r="H13" s="15">
        <f>'[1]TCE - ANEXO III - Preencher'!I22</f>
        <v>0</v>
      </c>
      <c r="I13" s="15">
        <f>'[1]TCE - ANEXO III - Preencher'!J22</f>
        <v>193.17</v>
      </c>
      <c r="J13" s="15">
        <f>'[1]TCE - ANEXO III - Preencher'!K22</f>
        <v>0</v>
      </c>
      <c r="K13" s="16">
        <f>'[1]TCE - ANEXO III - Preencher'!L22</f>
        <v>210.35</v>
      </c>
      <c r="L13" s="16">
        <f>'[1]TCE - ANEXO III - Preencher'!M22</f>
        <v>6.51</v>
      </c>
      <c r="M13" s="16">
        <f t="shared" si="0"/>
        <v>203.84</v>
      </c>
      <c r="N13" s="16">
        <f>'[1]TCE - ANEXO III - Preencher'!O22</f>
        <v>5.43</v>
      </c>
      <c r="O13" s="16">
        <f>'[1]TCE - ANEXO III - Preencher'!P22</f>
        <v>0</v>
      </c>
      <c r="P13" s="16">
        <f t="shared" si="1"/>
        <v>5.43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402.44</v>
      </c>
    </row>
    <row r="14" spans="1:28" ht="12.75" customHeight="1" x14ac:dyDescent="0.2">
      <c r="A14" s="9">
        <f>IFERROR(VLOOKUP(B14,'[1]DADOS (OCULTAR)'!$Q$3:$S$135,3,0),"")</f>
        <v>9767633000528</v>
      </c>
      <c r="B14" s="10" t="str">
        <f>'[1]TCE - ANEXO III - Preencher'!C23</f>
        <v>UPA NOVA DESCOBERTA - CG Nº 008/2022</v>
      </c>
      <c r="C14" s="11"/>
      <c r="D14" s="12" t="str">
        <f>'[1]TCE - ANEXO III - Preencher'!E23</f>
        <v>AMARA ANA ALVES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44927</v>
      </c>
      <c r="H14" s="15">
        <f>'[1]TCE - ANEXO III - Preencher'!I23</f>
        <v>0</v>
      </c>
      <c r="I14" s="15">
        <f>'[1]TCE - ANEXO III - Preencher'!J23</f>
        <v>173.71</v>
      </c>
      <c r="J14" s="15">
        <f>'[1]TCE - ANEXO III - Preencher'!K23</f>
        <v>0</v>
      </c>
      <c r="K14" s="16">
        <f>'[1]TCE - ANEXO III - Preencher'!L23</f>
        <v>210.35</v>
      </c>
      <c r="L14" s="16">
        <f>'[1]TCE - ANEXO III - Preencher'!M23</f>
        <v>6.51</v>
      </c>
      <c r="M14" s="16">
        <f t="shared" si="0"/>
        <v>203.84</v>
      </c>
      <c r="N14" s="16">
        <f>'[1]TCE - ANEXO III - Preencher'!O23</f>
        <v>5.43</v>
      </c>
      <c r="O14" s="16">
        <f>'[1]TCE - ANEXO III - Preencher'!P23</f>
        <v>0</v>
      </c>
      <c r="P14" s="16">
        <f t="shared" si="1"/>
        <v>5.43</v>
      </c>
      <c r="Q14" s="16">
        <f>'[1]TCE - ANEXO III - Preencher'!R23</f>
        <v>246</v>
      </c>
      <c r="R14" s="16">
        <f>'[1]TCE - ANEXO III - Preencher'!S23</f>
        <v>78.94</v>
      </c>
      <c r="S14" s="16">
        <f t="shared" si="2"/>
        <v>167.06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550.04</v>
      </c>
    </row>
    <row r="15" spans="1:28" ht="12.75" customHeight="1" x14ac:dyDescent="0.2">
      <c r="A15" s="9">
        <f>IFERROR(VLOOKUP(B15,'[1]DADOS (OCULTAR)'!$Q$3:$S$135,3,0),"")</f>
        <v>9767633000528</v>
      </c>
      <c r="B15" s="10" t="str">
        <f>'[1]TCE - ANEXO III - Preencher'!C24</f>
        <v>UPA NOVA DESCOBERTA - CG Nº 008/2022</v>
      </c>
      <c r="C15" s="11"/>
      <c r="D15" s="12" t="str">
        <f>'[1]TCE - ANEXO III - Preencher'!E24</f>
        <v>ANA LUCIA SOLANO DE OLIVEIRA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44927</v>
      </c>
      <c r="H15" s="15">
        <f>'[1]TCE - ANEXO III - Preencher'!I24</f>
        <v>0</v>
      </c>
      <c r="I15" s="15">
        <f>'[1]TCE - ANEXO III - Preencher'!J24</f>
        <v>274.97000000000003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0"/>
        <v>0</v>
      </c>
      <c r="N15" s="16">
        <f>'[1]TCE - ANEXO III - Preencher'!O24</f>
        <v>5.43</v>
      </c>
      <c r="O15" s="16">
        <f>'[1]TCE - ANEXO III - Preencher'!P24</f>
        <v>0</v>
      </c>
      <c r="P15" s="16">
        <f t="shared" si="1"/>
        <v>5.43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280.40000000000003</v>
      </c>
    </row>
    <row r="16" spans="1:28" ht="12.75" customHeight="1" x14ac:dyDescent="0.2">
      <c r="A16" s="9">
        <f>IFERROR(VLOOKUP(B16,'[1]DADOS (OCULTAR)'!$Q$3:$S$135,3,0),"")</f>
        <v>9767633000528</v>
      </c>
      <c r="B16" s="10" t="str">
        <f>'[1]TCE - ANEXO III - Preencher'!C25</f>
        <v>UPA NOVA DESCOBERTA - CG Nº 008/2022</v>
      </c>
      <c r="C16" s="11"/>
      <c r="D16" s="12" t="str">
        <f>'[1]TCE - ANEXO III - Preencher'!E25</f>
        <v>ANA MARIA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324115</v>
      </c>
      <c r="G16" s="14">
        <f>IF('[1]TCE - ANEXO III - Preencher'!H25="","",'[1]TCE - ANEXO III - Preencher'!H25)</f>
        <v>44927</v>
      </c>
      <c r="H16" s="15">
        <f>'[1]TCE - ANEXO III - Preencher'!I25</f>
        <v>0</v>
      </c>
      <c r="I16" s="15">
        <f>'[1]TCE - ANEXO III - Preencher'!J25</f>
        <v>287.14</v>
      </c>
      <c r="J16" s="15">
        <f>'[1]TCE - ANEXO III - Preencher'!K25</f>
        <v>0</v>
      </c>
      <c r="K16" s="16">
        <f>'[1]TCE - ANEXO III - Preencher'!L25</f>
        <v>210.35</v>
      </c>
      <c r="L16" s="16">
        <f>'[1]TCE - ANEXO III - Preencher'!M25</f>
        <v>6.51</v>
      </c>
      <c r="M16" s="16">
        <f t="shared" si="0"/>
        <v>203.84</v>
      </c>
      <c r="N16" s="16">
        <f>'[1]TCE - ANEXO III - Preencher'!O25</f>
        <v>5.43</v>
      </c>
      <c r="O16" s="16">
        <f>'[1]TCE - ANEXO III - Preencher'!P25</f>
        <v>0</v>
      </c>
      <c r="P16" s="16">
        <f t="shared" si="1"/>
        <v>5.43</v>
      </c>
      <c r="Q16" s="16">
        <f>'[1]TCE - ANEXO III - Preencher'!R25</f>
        <v>65.599999999999994</v>
      </c>
      <c r="R16" s="16">
        <f>'[1]TCE - ANEXO III - Preencher'!S25</f>
        <v>65.599999999999994</v>
      </c>
      <c r="S16" s="16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496.41</v>
      </c>
    </row>
    <row r="17" spans="1:28" ht="12.75" customHeight="1" x14ac:dyDescent="0.2">
      <c r="A17" s="9">
        <f>IFERROR(VLOOKUP(B17,'[1]DADOS (OCULTAR)'!$Q$3:$S$135,3,0),"")</f>
        <v>9767633000528</v>
      </c>
      <c r="B17" s="10" t="str">
        <f>'[1]TCE - ANEXO III - Preencher'!C26</f>
        <v>UPA NOVA DESCOBERTA - CG Nº 008/2022</v>
      </c>
      <c r="C17" s="11"/>
      <c r="D17" s="12" t="str">
        <f>'[1]TCE - ANEXO III - Preencher'!E26</f>
        <v>ANA NERY SANTOS DE LIMA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44927</v>
      </c>
      <c r="H17" s="15">
        <f>'[1]TCE - ANEXO III - Preencher'!I26</f>
        <v>0</v>
      </c>
      <c r="I17" s="15">
        <f>'[1]TCE - ANEXO III - Preencher'!J26</f>
        <v>163.93</v>
      </c>
      <c r="J17" s="15">
        <f>'[1]TCE - ANEXO III - Preencher'!K26</f>
        <v>0</v>
      </c>
      <c r="K17" s="16">
        <f>'[1]TCE - ANEXO III - Preencher'!L26</f>
        <v>210.35</v>
      </c>
      <c r="L17" s="16">
        <f>'[1]TCE - ANEXO III - Preencher'!M26</f>
        <v>6.51</v>
      </c>
      <c r="M17" s="16">
        <f t="shared" si="0"/>
        <v>203.84</v>
      </c>
      <c r="N17" s="16">
        <f>'[1]TCE - ANEXO III - Preencher'!O26</f>
        <v>5.43</v>
      </c>
      <c r="O17" s="16">
        <f>'[1]TCE - ANEXO III - Preencher'!P26</f>
        <v>0</v>
      </c>
      <c r="P17" s="16">
        <f t="shared" si="1"/>
        <v>5.43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373.2</v>
      </c>
    </row>
    <row r="18" spans="1:28" ht="12.75" customHeight="1" x14ac:dyDescent="0.2">
      <c r="A18" s="9">
        <f>IFERROR(VLOOKUP(B18,'[1]DADOS (OCULTAR)'!$Q$3:$S$135,3,0),"")</f>
        <v>9767633000528</v>
      </c>
      <c r="B18" s="10" t="str">
        <f>'[1]TCE - ANEXO III - Preencher'!C27</f>
        <v>UPA NOVA DESCOBERTA - CG Nº 008/2022</v>
      </c>
      <c r="C18" s="11"/>
      <c r="D18" s="12" t="str">
        <f>'[1]TCE - ANEXO III - Preencher'!E27</f>
        <v>ANA PAULA MARIA DE OLIVEIRA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44927</v>
      </c>
      <c r="H18" s="15">
        <f>'[1]TCE - ANEXO III - Preencher'!I27</f>
        <v>0</v>
      </c>
      <c r="I18" s="15">
        <f>'[1]TCE - ANEXO III - Preencher'!J27</f>
        <v>161.82</v>
      </c>
      <c r="J18" s="15">
        <f>'[1]TCE - ANEXO III - Preencher'!K27</f>
        <v>0</v>
      </c>
      <c r="K18" s="16">
        <f>'[1]TCE - ANEXO III - Preencher'!L27</f>
        <v>210.35</v>
      </c>
      <c r="L18" s="16">
        <f>'[1]TCE - ANEXO III - Preencher'!M27</f>
        <v>6.51</v>
      </c>
      <c r="M18" s="16">
        <f t="shared" si="0"/>
        <v>203.84</v>
      </c>
      <c r="N18" s="16">
        <f>'[1]TCE - ANEXO III - Preencher'!O27</f>
        <v>5.43</v>
      </c>
      <c r="O18" s="16">
        <f>'[1]TCE - ANEXO III - Preencher'!P27</f>
        <v>0</v>
      </c>
      <c r="P18" s="16">
        <f t="shared" si="1"/>
        <v>5.43</v>
      </c>
      <c r="Q18" s="16">
        <f>'[1]TCE - ANEXO III - Preencher'!R27</f>
        <v>246</v>
      </c>
      <c r="R18" s="16">
        <f>'[1]TCE - ANEXO III - Preencher'!S27</f>
        <v>71.05</v>
      </c>
      <c r="S18" s="16">
        <f t="shared" si="2"/>
        <v>174.95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546.04</v>
      </c>
    </row>
    <row r="19" spans="1:28" ht="12.75" customHeight="1" x14ac:dyDescent="0.2">
      <c r="A19" s="9">
        <f>IFERROR(VLOOKUP(B19,'[1]DADOS (OCULTAR)'!$Q$3:$S$135,3,0),"")</f>
        <v>9767633000528</v>
      </c>
      <c r="B19" s="10" t="str">
        <f>'[1]TCE - ANEXO III - Preencher'!C28</f>
        <v>UPA NOVA DESCOBERTA - CG Nº 008/2022</v>
      </c>
      <c r="C19" s="11"/>
      <c r="D19" s="12" t="str">
        <f>'[1]TCE - ANEXO III - Preencher'!E28</f>
        <v>ANDREA CORREIA DE MELO SANTANA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521130</v>
      </c>
      <c r="G19" s="14">
        <f>IF('[1]TCE - ANEXO III - Preencher'!H28="","",'[1]TCE - ANEXO III - Preencher'!H28)</f>
        <v>44927</v>
      </c>
      <c r="H19" s="15">
        <f>'[1]TCE - ANEXO III - Preencher'!I28</f>
        <v>0</v>
      </c>
      <c r="I19" s="15">
        <f>'[1]TCE - ANEXO III - Preencher'!J28</f>
        <v>170.01</v>
      </c>
      <c r="J19" s="15">
        <f>'[1]TCE - ANEXO III - Preencher'!K28</f>
        <v>0</v>
      </c>
      <c r="K19" s="16">
        <f>'[1]TCE - ANEXO III - Preencher'!L28</f>
        <v>210.35</v>
      </c>
      <c r="L19" s="16">
        <f>'[1]TCE - ANEXO III - Preencher'!M28</f>
        <v>6.51</v>
      </c>
      <c r="M19" s="16">
        <f t="shared" si="0"/>
        <v>203.84</v>
      </c>
      <c r="N19" s="16">
        <f>'[1]TCE - ANEXO III - Preencher'!O28</f>
        <v>5.43</v>
      </c>
      <c r="O19" s="16">
        <f>'[1]TCE - ANEXO III - Preencher'!P28</f>
        <v>0</v>
      </c>
      <c r="P19" s="16">
        <f t="shared" si="1"/>
        <v>5.43</v>
      </c>
      <c r="Q19" s="16">
        <f>'[1]TCE - ANEXO III - Preencher'!R28</f>
        <v>131.19999999999999</v>
      </c>
      <c r="R19" s="16">
        <f>'[1]TCE - ANEXO III - Preencher'!S28</f>
        <v>78.12</v>
      </c>
      <c r="S19" s="16">
        <f t="shared" si="2"/>
        <v>53.079999999999984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432.36</v>
      </c>
    </row>
    <row r="20" spans="1:28" ht="12.75" customHeight="1" x14ac:dyDescent="0.2">
      <c r="A20" s="9">
        <f>IFERROR(VLOOKUP(B20,'[1]DADOS (OCULTAR)'!$Q$3:$S$135,3,0),"")</f>
        <v>9767633000528</v>
      </c>
      <c r="B20" s="10" t="str">
        <f>'[1]TCE - ANEXO III - Preencher'!C29</f>
        <v>UPA NOVA DESCOBERTA - CG Nº 008/2022</v>
      </c>
      <c r="C20" s="11"/>
      <c r="D20" s="12" t="str">
        <f>'[1]TCE - ANEXO III - Preencher'!E29</f>
        <v>ANDREA PAULA LIRA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44927</v>
      </c>
      <c r="H20" s="15">
        <f>'[1]TCE - ANEXO III - Preencher'!I29</f>
        <v>0</v>
      </c>
      <c r="I20" s="15">
        <f>'[1]TCE - ANEXO III - Preencher'!J29</f>
        <v>136.61000000000001</v>
      </c>
      <c r="J20" s="15">
        <f>'[1]TCE - ANEXO III - Preencher'!K29</f>
        <v>0</v>
      </c>
      <c r="K20" s="16">
        <f>'[1]TCE - ANEXO III - Preencher'!L29</f>
        <v>210.35</v>
      </c>
      <c r="L20" s="16">
        <f>'[1]TCE - ANEXO III - Preencher'!M29</f>
        <v>6.51</v>
      </c>
      <c r="M20" s="16">
        <f t="shared" si="0"/>
        <v>203.84</v>
      </c>
      <c r="N20" s="16">
        <f>'[1]TCE - ANEXO III - Preencher'!O29</f>
        <v>5.43</v>
      </c>
      <c r="O20" s="16">
        <f>'[1]TCE - ANEXO III - Preencher'!P29</f>
        <v>0</v>
      </c>
      <c r="P20" s="16">
        <f t="shared" si="1"/>
        <v>5.43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345.88000000000005</v>
      </c>
    </row>
    <row r="21" spans="1:28" ht="12.75" customHeight="1" x14ac:dyDescent="0.2">
      <c r="A21" s="9">
        <f>IFERROR(VLOOKUP(B21,'[1]DADOS (OCULTAR)'!$Q$3:$S$135,3,0),"")</f>
        <v>9767633000528</v>
      </c>
      <c r="B21" s="10" t="str">
        <f>'[1]TCE - ANEXO III - Preencher'!C30</f>
        <v>UPA NOVA DESCOBERTA - CG Nº 008/2022</v>
      </c>
      <c r="C21" s="11"/>
      <c r="D21" s="12" t="str">
        <f>'[1]TCE - ANEXO III - Preencher'!E30</f>
        <v>ANDREIA CANDIDA LOPES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252105</v>
      </c>
      <c r="G21" s="14">
        <f>IF('[1]TCE - ANEXO III - Preencher'!H30="","",'[1]TCE - ANEXO III - Preencher'!H30)</f>
        <v>44927</v>
      </c>
      <c r="H21" s="15">
        <f>'[1]TCE - ANEXO III - Preencher'!I30</f>
        <v>0</v>
      </c>
      <c r="I21" s="15">
        <f>'[1]TCE - ANEXO III - Preencher'!J30</f>
        <v>363.05</v>
      </c>
      <c r="J21" s="15">
        <f>'[1]TCE - ANEXO III - Preencher'!K30</f>
        <v>0</v>
      </c>
      <c r="K21" s="16">
        <f>'[1]TCE - ANEXO III - Preencher'!L30</f>
        <v>210.35</v>
      </c>
      <c r="L21" s="16">
        <f>'[1]TCE - ANEXO III - Preencher'!M30</f>
        <v>6.51</v>
      </c>
      <c r="M21" s="16">
        <f t="shared" si="0"/>
        <v>203.84</v>
      </c>
      <c r="N21" s="16">
        <f>'[1]TCE - ANEXO III - Preencher'!O30</f>
        <v>5.43</v>
      </c>
      <c r="O21" s="16">
        <f>'[1]TCE - ANEXO III - Preencher'!P30</f>
        <v>0</v>
      </c>
      <c r="P21" s="16">
        <f t="shared" si="1"/>
        <v>5.43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572.31999999999994</v>
      </c>
    </row>
    <row r="22" spans="1:28" ht="12.75" customHeight="1" x14ac:dyDescent="0.2">
      <c r="A22" s="9">
        <f>IFERROR(VLOOKUP(B22,'[1]DADOS (OCULTAR)'!$Q$3:$S$135,3,0),"")</f>
        <v>9767633000528</v>
      </c>
      <c r="B22" s="10" t="str">
        <f>'[1]TCE - ANEXO III - Preencher'!C31</f>
        <v>UPA NOVA DESCOBERTA - CG Nº 008/2022</v>
      </c>
      <c r="C22" s="11"/>
      <c r="D22" s="12" t="str">
        <f>'[1]TCE - ANEXO III - Preencher'!E31</f>
        <v>ANDRESSA ANDRADE DO AMARAL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44927</v>
      </c>
      <c r="H22" s="15">
        <f>'[1]TCE - ANEXO III - Preencher'!I31</f>
        <v>0</v>
      </c>
      <c r="I22" s="15">
        <f>'[1]TCE - ANEXO III - Preencher'!J31</f>
        <v>183.17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0"/>
        <v>0</v>
      </c>
      <c r="N22" s="16">
        <f>'[1]TCE - ANEXO III - Preencher'!O31</f>
        <v>5.43</v>
      </c>
      <c r="O22" s="16">
        <f>'[1]TCE - ANEXO III - Preencher'!P31</f>
        <v>0</v>
      </c>
      <c r="P22" s="16">
        <f t="shared" si="1"/>
        <v>5.43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188.6</v>
      </c>
    </row>
    <row r="23" spans="1:28" ht="12.75" customHeight="1" x14ac:dyDescent="0.2">
      <c r="A23" s="9">
        <f>IFERROR(VLOOKUP(B23,'[1]DADOS (OCULTAR)'!$Q$3:$S$135,3,0),"")</f>
        <v>9767633000528</v>
      </c>
      <c r="B23" s="10" t="str">
        <f>'[1]TCE - ANEXO III - Preencher'!C32</f>
        <v>UPA NOVA DESCOBERTA - CG Nº 008/2022</v>
      </c>
      <c r="C23" s="11"/>
      <c r="D23" s="12" t="str">
        <f>'[1]TCE - ANEXO III - Preencher'!E32</f>
        <v>ANDREZZA HEVELLYN OLIVEIRA DO NASCIMENTO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44927</v>
      </c>
      <c r="H23" s="15">
        <f>'[1]TCE - ANEXO III - Preencher'!I32</f>
        <v>0</v>
      </c>
      <c r="I23" s="15">
        <f>'[1]TCE - ANEXO III - Preencher'!J32</f>
        <v>167.38</v>
      </c>
      <c r="J23" s="15">
        <f>'[1]TCE - ANEXO III - Preencher'!K32</f>
        <v>0</v>
      </c>
      <c r="K23" s="16">
        <f>'[1]TCE - ANEXO III - Preencher'!L32</f>
        <v>210.35</v>
      </c>
      <c r="L23" s="16">
        <f>'[1]TCE - ANEXO III - Preencher'!M32</f>
        <v>6.51</v>
      </c>
      <c r="M23" s="16">
        <f t="shared" si="0"/>
        <v>203.84</v>
      </c>
      <c r="N23" s="16">
        <f>'[1]TCE - ANEXO III - Preencher'!O32</f>
        <v>5.43</v>
      </c>
      <c r="O23" s="16">
        <f>'[1]TCE - ANEXO III - Preencher'!P32</f>
        <v>0</v>
      </c>
      <c r="P23" s="16">
        <f t="shared" si="1"/>
        <v>5.43</v>
      </c>
      <c r="Q23" s="16">
        <f>'[1]TCE - ANEXO III - Preencher'!R32</f>
        <v>268.5</v>
      </c>
      <c r="R23" s="16">
        <f>'[1]TCE - ANEXO III - Preencher'!S32</f>
        <v>78.94</v>
      </c>
      <c r="S23" s="16">
        <f t="shared" si="2"/>
        <v>189.56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566.21</v>
      </c>
    </row>
    <row r="24" spans="1:28" ht="12.75" customHeight="1" x14ac:dyDescent="0.2">
      <c r="A24" s="9">
        <f>IFERROR(VLOOKUP(B24,'[1]DADOS (OCULTAR)'!$Q$3:$S$135,3,0),"")</f>
        <v>9767633000528</v>
      </c>
      <c r="B24" s="10" t="str">
        <f>'[1]TCE - ANEXO III - Preencher'!C33</f>
        <v>UPA NOVA DESCOBERTA - CG Nº 008/2022</v>
      </c>
      <c r="C24" s="11"/>
      <c r="D24" s="12" t="str">
        <f>'[1]TCE - ANEXO III - Preencher'!E33</f>
        <v>ANGELA BELO CABRAL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44927</v>
      </c>
      <c r="H24" s="15">
        <f>'[1]TCE - ANEXO III - Preencher'!I33</f>
        <v>0</v>
      </c>
      <c r="I24" s="15">
        <f>'[1]TCE - ANEXO III - Preencher'!J33</f>
        <v>173.71</v>
      </c>
      <c r="J24" s="15">
        <f>'[1]TCE - ANEXO III - Preencher'!K33</f>
        <v>0</v>
      </c>
      <c r="K24" s="16">
        <f>'[1]TCE - ANEXO III - Preencher'!L33</f>
        <v>210.35</v>
      </c>
      <c r="L24" s="16">
        <f>'[1]TCE - ANEXO III - Preencher'!M33</f>
        <v>6.51</v>
      </c>
      <c r="M24" s="16">
        <f t="shared" si="0"/>
        <v>203.84</v>
      </c>
      <c r="N24" s="16">
        <f>'[1]TCE - ANEXO III - Preencher'!O33</f>
        <v>5.43</v>
      </c>
      <c r="O24" s="16">
        <f>'[1]TCE - ANEXO III - Preencher'!P33</f>
        <v>0</v>
      </c>
      <c r="P24" s="16">
        <f t="shared" si="1"/>
        <v>5.43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382.98</v>
      </c>
    </row>
    <row r="25" spans="1:28" ht="12.75" customHeight="1" x14ac:dyDescent="0.2">
      <c r="A25" s="9">
        <f>IFERROR(VLOOKUP(B25,'[1]DADOS (OCULTAR)'!$Q$3:$S$135,3,0),"")</f>
        <v>9767633000528</v>
      </c>
      <c r="B25" s="10" t="str">
        <f>'[1]TCE - ANEXO III - Preencher'!C34</f>
        <v>UPA NOVA DESCOBERTA - CG Nº 008/2022</v>
      </c>
      <c r="C25" s="11"/>
      <c r="D25" s="12" t="str">
        <f>'[1]TCE - ANEXO III - Preencher'!E34</f>
        <v>ANGELA VANESSA DO NASCIMENTO VERCOSA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514320</v>
      </c>
      <c r="G25" s="14">
        <f>IF('[1]TCE - ANEXO III - Preencher'!H34="","",'[1]TCE - ANEXO III - Preencher'!H34)</f>
        <v>44927</v>
      </c>
      <c r="H25" s="15">
        <f>'[1]TCE - ANEXO III - Preencher'!I34</f>
        <v>0</v>
      </c>
      <c r="I25" s="15">
        <f>'[1]TCE - ANEXO III - Preencher'!J34</f>
        <v>184.8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0"/>
        <v>0</v>
      </c>
      <c r="N25" s="16">
        <f>'[1]TCE - ANEXO III - Preencher'!O34</f>
        <v>5.43</v>
      </c>
      <c r="O25" s="16">
        <f>'[1]TCE - ANEXO III - Preencher'!P34</f>
        <v>0</v>
      </c>
      <c r="P25" s="16">
        <f t="shared" si="1"/>
        <v>5.43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190.23000000000002</v>
      </c>
    </row>
    <row r="26" spans="1:28" ht="12.75" customHeight="1" x14ac:dyDescent="0.2">
      <c r="A26" s="9">
        <f>IFERROR(VLOOKUP(B26,'[1]DADOS (OCULTAR)'!$Q$3:$S$135,3,0),"")</f>
        <v>9767633000528</v>
      </c>
      <c r="B26" s="10" t="str">
        <f>'[1]TCE - ANEXO III - Preencher'!C35</f>
        <v>UPA NOVA DESCOBERTA - CG Nº 008/2022</v>
      </c>
      <c r="C26" s="11"/>
      <c r="D26" s="12" t="str">
        <f>'[1]TCE - ANEXO III - Preencher'!E35</f>
        <v>ANNA CLAUDIA DA SILVA NASCIMENTO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44927</v>
      </c>
      <c r="H26" s="15">
        <f>'[1]TCE - ANEXO III - Preencher'!I35</f>
        <v>0</v>
      </c>
      <c r="I26" s="15">
        <f>'[1]TCE - ANEXO III - Preencher'!J35</f>
        <v>144.75</v>
      </c>
      <c r="J26" s="15">
        <f>'[1]TCE - ANEXO III - Preencher'!K35</f>
        <v>0</v>
      </c>
      <c r="K26" s="16">
        <f>'[1]TCE - ANEXO III - Preencher'!L35</f>
        <v>210.35</v>
      </c>
      <c r="L26" s="16">
        <f>'[1]TCE - ANEXO III - Preencher'!M35</f>
        <v>6.51</v>
      </c>
      <c r="M26" s="16">
        <f t="shared" si="0"/>
        <v>203.84</v>
      </c>
      <c r="N26" s="16">
        <f>'[1]TCE - ANEXO III - Preencher'!O35</f>
        <v>5.43</v>
      </c>
      <c r="O26" s="16">
        <f>'[1]TCE - ANEXO III - Preencher'!P35</f>
        <v>0</v>
      </c>
      <c r="P26" s="16">
        <f t="shared" si="1"/>
        <v>5.43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354.02000000000004</v>
      </c>
    </row>
    <row r="27" spans="1:28" ht="12.75" customHeight="1" x14ac:dyDescent="0.2">
      <c r="A27" s="9">
        <f>IFERROR(VLOOKUP(B27,'[1]DADOS (OCULTAR)'!$Q$3:$S$135,3,0),"")</f>
        <v>9767633000528</v>
      </c>
      <c r="B27" s="10" t="str">
        <f>'[1]TCE - ANEXO III - Preencher'!C36</f>
        <v>UPA NOVA DESCOBERTA - CG Nº 008/2022</v>
      </c>
      <c r="C27" s="11"/>
      <c r="D27" s="12" t="str">
        <f>'[1]TCE - ANEXO III - Preencher'!E36</f>
        <v>ANNE CAROLINE DORNELAS RAMOS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223405</v>
      </c>
      <c r="G27" s="14">
        <f>IF('[1]TCE - ANEXO III - Preencher'!H36="","",'[1]TCE - ANEXO III - Preencher'!H36)</f>
        <v>44927</v>
      </c>
      <c r="H27" s="15">
        <f>'[1]TCE - ANEXO III - Preencher'!I36</f>
        <v>0</v>
      </c>
      <c r="I27" s="15">
        <f>'[1]TCE - ANEXO III - Preencher'!J36</f>
        <v>395.35</v>
      </c>
      <c r="J27" s="15">
        <f>'[1]TCE - ANEXO III - Preencher'!K36</f>
        <v>0</v>
      </c>
      <c r="K27" s="16">
        <f>'[1]TCE - ANEXO III - Preencher'!L36</f>
        <v>210.35</v>
      </c>
      <c r="L27" s="16">
        <f>'[1]TCE - ANEXO III - Preencher'!M36</f>
        <v>6.51</v>
      </c>
      <c r="M27" s="16">
        <f t="shared" si="0"/>
        <v>203.84</v>
      </c>
      <c r="N27" s="16">
        <f>'[1]TCE - ANEXO III - Preencher'!O36</f>
        <v>5.43</v>
      </c>
      <c r="O27" s="16">
        <f>'[1]TCE - ANEXO III - Preencher'!P36</f>
        <v>0</v>
      </c>
      <c r="P27" s="16">
        <f t="shared" si="1"/>
        <v>5.43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604.62</v>
      </c>
    </row>
    <row r="28" spans="1:28" ht="12.75" customHeight="1" x14ac:dyDescent="0.2">
      <c r="A28" s="9">
        <f>IFERROR(VLOOKUP(B28,'[1]DADOS (OCULTAR)'!$Q$3:$S$135,3,0),"")</f>
        <v>9767633000528</v>
      </c>
      <c r="B28" s="10" t="str">
        <f>'[1]TCE - ANEXO III - Preencher'!C37</f>
        <v>UPA NOVA DESCOBERTA - CG Nº 008/2022</v>
      </c>
      <c r="C28" s="11"/>
      <c r="D28" s="12" t="str">
        <f>'[1]TCE - ANEXO III - Preencher'!E37</f>
        <v>ANNE CATARINA TAVARES DE ARAUJO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251605</v>
      </c>
      <c r="G28" s="14">
        <f>IF('[1]TCE - ANEXO III - Preencher'!H37="","",'[1]TCE - ANEXO III - Preencher'!H37)</f>
        <v>44927</v>
      </c>
      <c r="H28" s="15">
        <f>'[1]TCE - ANEXO III - Preencher'!I37</f>
        <v>0</v>
      </c>
      <c r="I28" s="15">
        <f>'[1]TCE - ANEXO III - Preencher'!J37</f>
        <v>343.17</v>
      </c>
      <c r="J28" s="15">
        <f>'[1]TCE - ANEXO III - Preencher'!K37</f>
        <v>0</v>
      </c>
      <c r="K28" s="16">
        <f>'[1]TCE - ANEXO III - Preencher'!L37</f>
        <v>210.35</v>
      </c>
      <c r="L28" s="16">
        <f>'[1]TCE - ANEXO III - Preencher'!M37</f>
        <v>6.51</v>
      </c>
      <c r="M28" s="16">
        <f t="shared" si="0"/>
        <v>203.84</v>
      </c>
      <c r="N28" s="16">
        <f>'[1]TCE - ANEXO III - Preencher'!O37</f>
        <v>5.43</v>
      </c>
      <c r="O28" s="16">
        <f>'[1]TCE - ANEXO III - Preencher'!P37</f>
        <v>0</v>
      </c>
      <c r="P28" s="16">
        <f t="shared" si="1"/>
        <v>5.43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552.43999999999994</v>
      </c>
    </row>
    <row r="29" spans="1:28" ht="12.75" customHeight="1" x14ac:dyDescent="0.2">
      <c r="A29" s="9">
        <f>IFERROR(VLOOKUP(B29,'[1]DADOS (OCULTAR)'!$Q$3:$S$135,3,0),"")</f>
        <v>9767633000528</v>
      </c>
      <c r="B29" s="10" t="str">
        <f>'[1]TCE - ANEXO III - Preencher'!C38</f>
        <v>UPA NOVA DESCOBERTA - CG Nº 008/2022</v>
      </c>
      <c r="C29" s="11"/>
      <c r="D29" s="12" t="str">
        <f>'[1]TCE - ANEXO III - Preencher'!E38</f>
        <v>AURELANE CRISTINA LIRA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324205</v>
      </c>
      <c r="G29" s="14">
        <f>IF('[1]TCE - ANEXO III - Preencher'!H38="","",'[1]TCE - ANEXO III - Preencher'!H38)</f>
        <v>44927</v>
      </c>
      <c r="H29" s="15">
        <f>'[1]TCE - ANEXO III - Preencher'!I38</f>
        <v>0</v>
      </c>
      <c r="I29" s="15">
        <f>'[1]TCE - ANEXO III - Preencher'!J38</f>
        <v>182.45</v>
      </c>
      <c r="J29" s="15">
        <f>'[1]TCE - ANEXO III - Preencher'!K38</f>
        <v>0</v>
      </c>
      <c r="K29" s="16">
        <f>'[1]TCE - ANEXO III - Preencher'!L38</f>
        <v>210.35</v>
      </c>
      <c r="L29" s="16">
        <f>'[1]TCE - ANEXO III - Preencher'!M38</f>
        <v>6.51</v>
      </c>
      <c r="M29" s="16">
        <f t="shared" si="0"/>
        <v>203.84</v>
      </c>
      <c r="N29" s="16">
        <f>'[1]TCE - ANEXO III - Preencher'!O38</f>
        <v>5.43</v>
      </c>
      <c r="O29" s="16">
        <f>'[1]TCE - ANEXO III - Preencher'!P38</f>
        <v>0</v>
      </c>
      <c r="P29" s="16">
        <f t="shared" si="1"/>
        <v>5.43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391.71999999999997</v>
      </c>
    </row>
    <row r="30" spans="1:28" ht="12.75" customHeight="1" x14ac:dyDescent="0.2">
      <c r="A30" s="9">
        <f>IFERROR(VLOOKUP(B30,'[1]DADOS (OCULTAR)'!$Q$3:$S$135,3,0),"")</f>
        <v>9767633000528</v>
      </c>
      <c r="B30" s="10" t="str">
        <f>'[1]TCE - ANEXO III - Preencher'!C39</f>
        <v>UPA NOVA DESCOBERTA - CG Nº 008/2022</v>
      </c>
      <c r="C30" s="11"/>
      <c r="D30" s="12" t="str">
        <f>'[1]TCE - ANEXO III - Preencher'!E39</f>
        <v>AURINEIDE FRANCISCA ELIAS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44927</v>
      </c>
      <c r="H30" s="15">
        <f>'[1]TCE - ANEXO III - Preencher'!I39</f>
        <v>0</v>
      </c>
      <c r="I30" s="15">
        <f>'[1]TCE - ANEXO III - Preencher'!J39</f>
        <v>314.56</v>
      </c>
      <c r="J30" s="15">
        <f>'[1]TCE - ANEXO III - Preencher'!K39</f>
        <v>0</v>
      </c>
      <c r="K30" s="16">
        <f>'[1]TCE - ANEXO III - Preencher'!L39</f>
        <v>210.35</v>
      </c>
      <c r="L30" s="16">
        <f>'[1]TCE - ANEXO III - Preencher'!M39</f>
        <v>6.51</v>
      </c>
      <c r="M30" s="16">
        <f t="shared" si="0"/>
        <v>203.84</v>
      </c>
      <c r="N30" s="16">
        <f>'[1]TCE - ANEXO III - Preencher'!O39</f>
        <v>5.43</v>
      </c>
      <c r="O30" s="16">
        <f>'[1]TCE - ANEXO III - Preencher'!P39</f>
        <v>0</v>
      </c>
      <c r="P30" s="16">
        <f t="shared" si="1"/>
        <v>5.43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110.51</v>
      </c>
      <c r="U30" s="16">
        <f>'[1]TCE - ANEXO III - Preencher'!V39</f>
        <v>0</v>
      </c>
      <c r="V30" s="16">
        <f t="shared" si="3"/>
        <v>110.51</v>
      </c>
      <c r="W30" s="17" t="str">
        <f>IF('[1]TCE - ANEXO III - Preencher'!X39="","",'[1]TCE - ANEXO III - Preencher'!X39)</f>
        <v>AUXILIO CHECHE</v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634.33999999999992</v>
      </c>
    </row>
    <row r="31" spans="1:28" ht="12.75" customHeight="1" x14ac:dyDescent="0.2">
      <c r="A31" s="9">
        <f>IFERROR(VLOOKUP(B31,'[1]DADOS (OCULTAR)'!$Q$3:$S$135,3,0),"")</f>
        <v>9767633000528</v>
      </c>
      <c r="B31" s="10" t="str">
        <f>'[1]TCE - ANEXO III - Preencher'!C40</f>
        <v>UPA NOVA DESCOBERTA - CG Nº 008/2022</v>
      </c>
      <c r="C31" s="11"/>
      <c r="D31" s="12" t="str">
        <f>'[1]TCE - ANEXO III - Preencher'!E40</f>
        <v>BRENO D'LUCA TAVARES DE OLIVEIRA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411005</v>
      </c>
      <c r="G31" s="14">
        <f>IF('[1]TCE - ANEXO III - Preencher'!H40="","",'[1]TCE - ANEXO III - Preencher'!H40)</f>
        <v>44927</v>
      </c>
      <c r="H31" s="15">
        <f>'[1]TCE - ANEXO III - Preencher'!I40</f>
        <v>0</v>
      </c>
      <c r="I31" s="15">
        <f>'[1]TCE - ANEXO III - Preencher'!J40</f>
        <v>12.23</v>
      </c>
      <c r="J31" s="15">
        <f>'[1]TCE - ANEXO III - Preencher'!K40</f>
        <v>0</v>
      </c>
      <c r="K31" s="16">
        <f>'[1]TCE - ANEXO III - Preencher'!L40</f>
        <v>210.35</v>
      </c>
      <c r="L31" s="16">
        <f>'[1]TCE - ANEXO III - Preencher'!M40</f>
        <v>6.51</v>
      </c>
      <c r="M31" s="16">
        <f t="shared" si="0"/>
        <v>203.84</v>
      </c>
      <c r="N31" s="16">
        <f>'[1]TCE - ANEXO III - Preencher'!O40</f>
        <v>5.43</v>
      </c>
      <c r="O31" s="16">
        <f>'[1]TCE - ANEXO III - Preencher'!P40</f>
        <v>0</v>
      </c>
      <c r="P31" s="16">
        <f t="shared" si="1"/>
        <v>5.43</v>
      </c>
      <c r="Q31" s="16">
        <f>'[1]TCE - ANEXO III - Preencher'!R40</f>
        <v>426.8</v>
      </c>
      <c r="R31" s="16">
        <f>'[1]TCE - ANEXO III - Preencher'!S40</f>
        <v>34.25</v>
      </c>
      <c r="S31" s="16">
        <f t="shared" si="2"/>
        <v>392.55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614.04999999999995</v>
      </c>
    </row>
    <row r="32" spans="1:28" ht="12.75" customHeight="1" x14ac:dyDescent="0.2">
      <c r="A32" s="9">
        <f>IFERROR(VLOOKUP(B32,'[1]DADOS (OCULTAR)'!$Q$3:$S$135,3,0),"")</f>
        <v>9767633000528</v>
      </c>
      <c r="B32" s="10" t="str">
        <f>'[1]TCE - ANEXO III - Preencher'!C41</f>
        <v>UPA NOVA DESCOBERTA - CG Nº 008/2022</v>
      </c>
      <c r="C32" s="11"/>
      <c r="D32" s="12" t="str">
        <f>'[1]TCE - ANEXO III - Preencher'!E41</f>
        <v>BRUNA HIPOLITO MOREIRA REIS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44927</v>
      </c>
      <c r="H32" s="15">
        <f>'[1]TCE - ANEXO III - Preencher'!I41</f>
        <v>0</v>
      </c>
      <c r="I32" s="15">
        <f>'[1]TCE - ANEXO III - Preencher'!J41</f>
        <v>211.45</v>
      </c>
      <c r="J32" s="15">
        <f>'[1]TCE - ANEXO III - Preencher'!K41</f>
        <v>0</v>
      </c>
      <c r="K32" s="16">
        <f>'[1]TCE - ANEXO III - Preencher'!L41</f>
        <v>210.35</v>
      </c>
      <c r="L32" s="16">
        <f>'[1]TCE - ANEXO III - Preencher'!M41</f>
        <v>6.51</v>
      </c>
      <c r="M32" s="16">
        <f t="shared" si="0"/>
        <v>203.84</v>
      </c>
      <c r="N32" s="16">
        <f>'[1]TCE - ANEXO III - Preencher'!O41</f>
        <v>5.43</v>
      </c>
      <c r="O32" s="16">
        <f>'[1]TCE - ANEXO III - Preencher'!P41</f>
        <v>0</v>
      </c>
      <c r="P32" s="16">
        <f t="shared" si="1"/>
        <v>5.43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110.51</v>
      </c>
      <c r="U32" s="16">
        <f>'[1]TCE - ANEXO III - Preencher'!V41</f>
        <v>0</v>
      </c>
      <c r="V32" s="16">
        <f t="shared" si="3"/>
        <v>110.51</v>
      </c>
      <c r="W32" s="17" t="str">
        <f>IF('[1]TCE - ANEXO III - Preencher'!X41="","",'[1]TCE - ANEXO III - Preencher'!X41)</f>
        <v>AUXILIO CHECHE</v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531.23</v>
      </c>
    </row>
    <row r="33" spans="1:28" ht="12.75" customHeight="1" x14ac:dyDescent="0.2">
      <c r="A33" s="9">
        <f>IFERROR(VLOOKUP(B33,'[1]DADOS (OCULTAR)'!$Q$3:$S$135,3,0),"")</f>
        <v>9767633000528</v>
      </c>
      <c r="B33" s="10" t="str">
        <f>'[1]TCE - ANEXO III - Preencher'!C42</f>
        <v>UPA NOVA DESCOBERTA - CG Nº 008/2022</v>
      </c>
      <c r="C33" s="11"/>
      <c r="D33" s="12" t="str">
        <f>'[1]TCE - ANEXO III - Preencher'!E42</f>
        <v>CARMEM REGINA ALVES SENA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223505</v>
      </c>
      <c r="G33" s="14">
        <f>IF('[1]TCE - ANEXO III - Preencher'!H42="","",'[1]TCE - ANEXO III - Preencher'!H42)</f>
        <v>44927</v>
      </c>
      <c r="H33" s="15">
        <f>'[1]TCE - ANEXO III - Preencher'!I42</f>
        <v>0</v>
      </c>
      <c r="I33" s="15">
        <f>'[1]TCE - ANEXO III - Preencher'!J42</f>
        <v>267.27999999999997</v>
      </c>
      <c r="J33" s="15">
        <f>'[1]TCE - ANEXO III - Preencher'!K42</f>
        <v>0</v>
      </c>
      <c r="K33" s="16">
        <f>'[1]TCE - ANEXO III - Preencher'!L42</f>
        <v>210.35</v>
      </c>
      <c r="L33" s="16">
        <f>'[1]TCE - ANEXO III - Preencher'!M42</f>
        <v>6.51</v>
      </c>
      <c r="M33" s="16">
        <f t="shared" si="0"/>
        <v>203.84</v>
      </c>
      <c r="N33" s="16">
        <f>'[1]TCE - ANEXO III - Preencher'!O42</f>
        <v>5.43</v>
      </c>
      <c r="O33" s="16">
        <f>'[1]TCE - ANEXO III - Preencher'!P42</f>
        <v>0</v>
      </c>
      <c r="P33" s="16">
        <f t="shared" si="1"/>
        <v>5.43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476.55</v>
      </c>
    </row>
    <row r="34" spans="1:28" ht="12.75" customHeight="1" x14ac:dyDescent="0.2">
      <c r="A34" s="9">
        <f>IFERROR(VLOOKUP(B34,'[1]DADOS (OCULTAR)'!$Q$3:$S$135,3,0),"")</f>
        <v>9767633000528</v>
      </c>
      <c r="B34" s="10" t="str">
        <f>'[1]TCE - ANEXO III - Preencher'!C43</f>
        <v>UPA NOVA DESCOBERTA - CG Nº 008/2022</v>
      </c>
      <c r="C34" s="11"/>
      <c r="D34" s="12" t="str">
        <f>'[1]TCE - ANEXO III - Preencher'!E43</f>
        <v>CLEIDE MARIA DA SILVA BEZERRA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422110</v>
      </c>
      <c r="G34" s="14">
        <f>IF('[1]TCE - ANEXO III - Preencher'!H43="","",'[1]TCE - ANEXO III - Preencher'!H43)</f>
        <v>44927</v>
      </c>
      <c r="H34" s="15">
        <f>'[1]TCE - ANEXO III - Preencher'!I43</f>
        <v>0</v>
      </c>
      <c r="I34" s="15">
        <f>'[1]TCE - ANEXO III - Preencher'!J43</f>
        <v>175.61</v>
      </c>
      <c r="J34" s="15">
        <f>'[1]TCE - ANEXO III - Preencher'!K43</f>
        <v>0</v>
      </c>
      <c r="K34" s="16">
        <f>'[1]TCE - ANEXO III - Preencher'!L43</f>
        <v>210.35</v>
      </c>
      <c r="L34" s="16">
        <f>'[1]TCE - ANEXO III - Preencher'!M43</f>
        <v>6.51</v>
      </c>
      <c r="M34" s="16">
        <f t="shared" si="0"/>
        <v>203.84</v>
      </c>
      <c r="N34" s="16">
        <f>'[1]TCE - ANEXO III - Preencher'!O43</f>
        <v>5.43</v>
      </c>
      <c r="O34" s="16">
        <f>'[1]TCE - ANEXO III - Preencher'!P43</f>
        <v>0</v>
      </c>
      <c r="P34" s="16">
        <f t="shared" si="1"/>
        <v>5.43</v>
      </c>
      <c r="Q34" s="16">
        <f>'[1]TCE - ANEXO III - Preencher'!R43</f>
        <v>246</v>
      </c>
      <c r="R34" s="16">
        <f>'[1]TCE - ANEXO III - Preencher'!S43</f>
        <v>78.12</v>
      </c>
      <c r="S34" s="16">
        <f t="shared" si="2"/>
        <v>167.88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552.76</v>
      </c>
    </row>
    <row r="35" spans="1:28" ht="12.75" customHeight="1" x14ac:dyDescent="0.2">
      <c r="A35" s="9">
        <f>IFERROR(VLOOKUP(B35,'[1]DADOS (OCULTAR)'!$Q$3:$S$135,3,0),"")</f>
        <v>9767633000528</v>
      </c>
      <c r="B35" s="10" t="str">
        <f>'[1]TCE - ANEXO III - Preencher'!C44</f>
        <v>UPA NOVA DESCOBERTA - CG Nº 008/2022</v>
      </c>
      <c r="C35" s="11"/>
      <c r="D35" s="12" t="str">
        <f>'[1]TCE - ANEXO III - Preencher'!E44</f>
        <v>CLEITON TRAJANO PINHEIRO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521130</v>
      </c>
      <c r="G35" s="14">
        <f>IF('[1]TCE - ANEXO III - Preencher'!H44="","",'[1]TCE - ANEXO III - Preencher'!H44)</f>
        <v>44927</v>
      </c>
      <c r="H35" s="15">
        <f>'[1]TCE - ANEXO III - Preencher'!I44</f>
        <v>0</v>
      </c>
      <c r="I35" s="15">
        <f>'[1]TCE - ANEXO III - Preencher'!J44</f>
        <v>146.80000000000001</v>
      </c>
      <c r="J35" s="15">
        <f>'[1]TCE - ANEXO III - Preencher'!K44</f>
        <v>0</v>
      </c>
      <c r="K35" s="16">
        <f>'[1]TCE - ANEXO III - Preencher'!L44</f>
        <v>210.35</v>
      </c>
      <c r="L35" s="16">
        <f>'[1]TCE - ANEXO III - Preencher'!M44</f>
        <v>6.51</v>
      </c>
      <c r="M35" s="16">
        <f t="shared" si="0"/>
        <v>203.84</v>
      </c>
      <c r="N35" s="16">
        <f>'[1]TCE - ANEXO III - Preencher'!O44</f>
        <v>5.43</v>
      </c>
      <c r="O35" s="16">
        <f>'[1]TCE - ANEXO III - Preencher'!P44</f>
        <v>0</v>
      </c>
      <c r="P35" s="16">
        <f t="shared" si="1"/>
        <v>5.43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356.07</v>
      </c>
    </row>
    <row r="36" spans="1:28" ht="12.75" customHeight="1" x14ac:dyDescent="0.2">
      <c r="A36" s="9">
        <f>IFERROR(VLOOKUP(B36,'[1]DADOS (OCULTAR)'!$Q$3:$S$135,3,0),"")</f>
        <v>9767633000528</v>
      </c>
      <c r="B36" s="10" t="str">
        <f>'[1]TCE - ANEXO III - Preencher'!C45</f>
        <v>UPA NOVA DESCOBERTA - CG Nº 008/2022</v>
      </c>
      <c r="C36" s="11"/>
      <c r="D36" s="12" t="str">
        <f>'[1]TCE - ANEXO III - Preencher'!E45</f>
        <v>CRISTIANE CORREIA LIMA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517410</v>
      </c>
      <c r="G36" s="14">
        <f>IF('[1]TCE - ANEXO III - Preencher'!H45="","",'[1]TCE - ANEXO III - Preencher'!H45)</f>
        <v>44927</v>
      </c>
      <c r="H36" s="15">
        <f>'[1]TCE - ANEXO III - Preencher'!I45</f>
        <v>0</v>
      </c>
      <c r="I36" s="15">
        <f>'[1]TCE - ANEXO III - Preencher'!J45</f>
        <v>170.65</v>
      </c>
      <c r="J36" s="15">
        <f>'[1]TCE - ANEXO III - Preencher'!K45</f>
        <v>0</v>
      </c>
      <c r="K36" s="16">
        <f>'[1]TCE - ANEXO III - Preencher'!L45</f>
        <v>210.35</v>
      </c>
      <c r="L36" s="16">
        <f>'[1]TCE - ANEXO III - Preencher'!M45</f>
        <v>6.51</v>
      </c>
      <c r="M36" s="16">
        <f t="shared" si="0"/>
        <v>203.84</v>
      </c>
      <c r="N36" s="16">
        <f>'[1]TCE - ANEXO III - Preencher'!O45</f>
        <v>5.43</v>
      </c>
      <c r="O36" s="16">
        <f>'[1]TCE - ANEXO III - Preencher'!P45</f>
        <v>0</v>
      </c>
      <c r="P36" s="16">
        <f t="shared" si="1"/>
        <v>5.43</v>
      </c>
      <c r="Q36" s="16">
        <f>'[1]TCE - ANEXO III - Preencher'!R45</f>
        <v>262.39999999999998</v>
      </c>
      <c r="R36" s="16">
        <f>'[1]TCE - ANEXO III - Preencher'!S45</f>
        <v>78.12</v>
      </c>
      <c r="S36" s="16">
        <f t="shared" si="2"/>
        <v>184.27999999999997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564.20000000000005</v>
      </c>
    </row>
    <row r="37" spans="1:28" ht="12.75" customHeight="1" x14ac:dyDescent="0.2">
      <c r="A37" s="9">
        <f>IFERROR(VLOOKUP(B37,'[1]DADOS (OCULTAR)'!$Q$3:$S$135,3,0),"")</f>
        <v>9767633000528</v>
      </c>
      <c r="B37" s="10" t="str">
        <f>'[1]TCE - ANEXO III - Preencher'!C46</f>
        <v>UPA NOVA DESCOBERTA - CG Nº 008/2022</v>
      </c>
      <c r="C37" s="11"/>
      <c r="D37" s="12" t="str">
        <f>'[1]TCE - ANEXO III - Preencher'!E46</f>
        <v>CRISTIANE MARIA DA S OLIVEIRA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44927</v>
      </c>
      <c r="H37" s="15">
        <f>'[1]TCE - ANEXO III - Preencher'!I46</f>
        <v>0</v>
      </c>
      <c r="I37" s="15">
        <f>'[1]TCE - ANEXO III - Preencher'!J46</f>
        <v>167.38</v>
      </c>
      <c r="J37" s="15">
        <f>'[1]TCE - ANEXO III - Preencher'!K46</f>
        <v>0</v>
      </c>
      <c r="K37" s="16">
        <f>'[1]TCE - ANEXO III - Preencher'!L46</f>
        <v>210.35</v>
      </c>
      <c r="L37" s="16">
        <f>'[1]TCE - ANEXO III - Preencher'!M46</f>
        <v>6.51</v>
      </c>
      <c r="M37" s="16">
        <f t="shared" si="0"/>
        <v>203.84</v>
      </c>
      <c r="N37" s="16">
        <f>'[1]TCE - ANEXO III - Preencher'!O46</f>
        <v>5.43</v>
      </c>
      <c r="O37" s="16">
        <f>'[1]TCE - ANEXO III - Preencher'!P46</f>
        <v>0</v>
      </c>
      <c r="P37" s="16">
        <f t="shared" si="1"/>
        <v>5.43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376.65000000000003</v>
      </c>
    </row>
    <row r="38" spans="1:28" ht="12.75" customHeight="1" x14ac:dyDescent="0.2">
      <c r="A38" s="9">
        <f>IFERROR(VLOOKUP(B38,'[1]DADOS (OCULTAR)'!$Q$3:$S$135,3,0),"")</f>
        <v>9767633000528</v>
      </c>
      <c r="B38" s="10" t="str">
        <f>'[1]TCE - ANEXO III - Preencher'!C47</f>
        <v>UPA NOVA DESCOBERTA - CG Nº 008/2022</v>
      </c>
      <c r="C38" s="11"/>
      <c r="D38" s="12" t="str">
        <f>'[1]TCE - ANEXO III - Preencher'!E47</f>
        <v>CYBELLE SUZELY FONSECA ALHEIROS DIAS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223505</v>
      </c>
      <c r="G38" s="14">
        <f>IF('[1]TCE - ANEXO III - Preencher'!H47="","",'[1]TCE - ANEXO III - Preencher'!H47)</f>
        <v>44927</v>
      </c>
      <c r="H38" s="15">
        <f>'[1]TCE - ANEXO III - Preencher'!I47</f>
        <v>0</v>
      </c>
      <c r="I38" s="15">
        <f>'[1]TCE - ANEXO III - Preencher'!J47</f>
        <v>277.08999999999997</v>
      </c>
      <c r="J38" s="15">
        <f>'[1]TCE - ANEXO III - Preencher'!K47</f>
        <v>0</v>
      </c>
      <c r="K38" s="16">
        <f>'[1]TCE - ANEXO III - Preencher'!L47</f>
        <v>210.35</v>
      </c>
      <c r="L38" s="16">
        <f>'[1]TCE - ANEXO III - Preencher'!M47</f>
        <v>6.51</v>
      </c>
      <c r="M38" s="16">
        <f t="shared" si="0"/>
        <v>203.84</v>
      </c>
      <c r="N38" s="16">
        <f>'[1]TCE - ANEXO III - Preencher'!O47</f>
        <v>5.43</v>
      </c>
      <c r="O38" s="16">
        <f>'[1]TCE - ANEXO III - Preencher'!P47</f>
        <v>0</v>
      </c>
      <c r="P38" s="16">
        <f t="shared" si="1"/>
        <v>5.43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486.35999999999996</v>
      </c>
    </row>
    <row r="39" spans="1:28" ht="12.75" customHeight="1" x14ac:dyDescent="0.2">
      <c r="A39" s="9">
        <f>IFERROR(VLOOKUP(B39,'[1]DADOS (OCULTAR)'!$Q$3:$S$135,3,0),"")</f>
        <v>9767633000528</v>
      </c>
      <c r="B39" s="10" t="str">
        <f>'[1]TCE - ANEXO III - Preencher'!C48</f>
        <v>UPA NOVA DESCOBERTA - CG Nº 008/2022</v>
      </c>
      <c r="C39" s="11"/>
      <c r="D39" s="12" t="str">
        <f>'[1]TCE - ANEXO III - Preencher'!E48</f>
        <v>DANIEL AKEL PEREIRA DE ARAUJO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410105</v>
      </c>
      <c r="G39" s="14">
        <f>IF('[1]TCE - ANEXO III - Preencher'!H48="","",'[1]TCE - ANEXO III - Preencher'!H48)</f>
        <v>44927</v>
      </c>
      <c r="H39" s="15">
        <f>'[1]TCE - ANEXO III - Preencher'!I48</f>
        <v>0</v>
      </c>
      <c r="I39" s="15">
        <f>'[1]TCE - ANEXO III - Preencher'!J48</f>
        <v>1670.16</v>
      </c>
      <c r="J39" s="15">
        <f>'[1]TCE - ANEXO III - Preencher'!K48</f>
        <v>0</v>
      </c>
      <c r="K39" s="16">
        <f>'[1]TCE - ANEXO III - Preencher'!L48</f>
        <v>210.35</v>
      </c>
      <c r="L39" s="16">
        <f>'[1]TCE - ANEXO III - Preencher'!M48</f>
        <v>6.51</v>
      </c>
      <c r="M39" s="16">
        <f t="shared" si="0"/>
        <v>203.84</v>
      </c>
      <c r="N39" s="16">
        <f>'[1]TCE - ANEXO III - Preencher'!O48</f>
        <v>5.43</v>
      </c>
      <c r="O39" s="16">
        <f>'[1]TCE - ANEXO III - Preencher'!P48</f>
        <v>0</v>
      </c>
      <c r="P39" s="16">
        <f t="shared" si="1"/>
        <v>5.43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1879.43</v>
      </c>
    </row>
    <row r="40" spans="1:28" ht="12.75" customHeight="1" x14ac:dyDescent="0.2">
      <c r="A40" s="9">
        <f>IFERROR(VLOOKUP(B40,'[1]DADOS (OCULTAR)'!$Q$3:$S$135,3,0),"")</f>
        <v>9767633000528</v>
      </c>
      <c r="B40" s="10" t="str">
        <f>'[1]TCE - ANEXO III - Preencher'!C49</f>
        <v>UPA NOVA DESCOBERTA - CG Nº 008/2022</v>
      </c>
      <c r="C40" s="11"/>
      <c r="D40" s="12" t="str">
        <f>'[1]TCE - ANEXO III - Preencher'!E49</f>
        <v xml:space="preserve">DANIEL DE MELO PRAZERES 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322605</v>
      </c>
      <c r="G40" s="14">
        <f>IF('[1]TCE - ANEXO III - Preencher'!H49="","",'[1]TCE - ANEXO III - Preencher'!H49)</f>
        <v>44927</v>
      </c>
      <c r="H40" s="15">
        <f>'[1]TCE - ANEXO III - Preencher'!I49</f>
        <v>0</v>
      </c>
      <c r="I40" s="15">
        <f>'[1]TCE - ANEXO III - Preencher'!J49</f>
        <v>137</v>
      </c>
      <c r="J40" s="15">
        <f>'[1]TCE - ANEXO III - Preencher'!K49</f>
        <v>0</v>
      </c>
      <c r="K40" s="16">
        <f>'[1]TCE - ANEXO III - Preencher'!L49</f>
        <v>210.35</v>
      </c>
      <c r="L40" s="16">
        <f>'[1]TCE - ANEXO III - Preencher'!M49</f>
        <v>6.51</v>
      </c>
      <c r="M40" s="16">
        <f t="shared" si="0"/>
        <v>203.84</v>
      </c>
      <c r="N40" s="16">
        <f>'[1]TCE - ANEXO III - Preencher'!O49</f>
        <v>5.43</v>
      </c>
      <c r="O40" s="16">
        <f>'[1]TCE - ANEXO III - Preencher'!P49</f>
        <v>0</v>
      </c>
      <c r="P40" s="16">
        <f t="shared" si="1"/>
        <v>5.43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346.27000000000004</v>
      </c>
    </row>
    <row r="41" spans="1:28" ht="12.75" customHeight="1" x14ac:dyDescent="0.2">
      <c r="A41" s="9">
        <f>IFERROR(VLOOKUP(B41,'[1]DADOS (OCULTAR)'!$Q$3:$S$135,3,0),"")</f>
        <v>9767633000528</v>
      </c>
      <c r="B41" s="10" t="str">
        <f>'[1]TCE - ANEXO III - Preencher'!C50</f>
        <v>UPA NOVA DESCOBERTA - CG Nº 008/2022</v>
      </c>
      <c r="C41" s="11"/>
      <c r="D41" s="12" t="str">
        <f>'[1]TCE - ANEXO III - Preencher'!E50</f>
        <v>DANIELA JACOB MAYRINCK GOMES DA FONSECA</v>
      </c>
      <c r="E41" s="10" t="str">
        <f>IF('[1]TCE - ANEXO III - Preencher'!F50="4 - Assistência Odontológica","2 - Outros Profissionais da Saúde",'[1]TCE - ANEXO III - Preencher'!F50)</f>
        <v>1 - Médico</v>
      </c>
      <c r="F41" s="13">
        <f>'[1]TCE - ANEXO III - Preencher'!G50</f>
        <v>225125</v>
      </c>
      <c r="G41" s="14">
        <f>IF('[1]TCE - ANEXO III - Preencher'!H50="","",'[1]TCE - ANEXO III - Preencher'!H50)</f>
        <v>44927</v>
      </c>
      <c r="H41" s="15">
        <f>'[1]TCE - ANEXO III - Preencher'!I50</f>
        <v>0</v>
      </c>
      <c r="I41" s="15">
        <f>'[1]TCE - ANEXO III - Preencher'!J50</f>
        <v>2342.54</v>
      </c>
      <c r="J41" s="15">
        <f>'[1]TCE - ANEXO III - Preencher'!K50</f>
        <v>0</v>
      </c>
      <c r="K41" s="16">
        <f>'[1]TCE - ANEXO III - Preencher'!L50</f>
        <v>210.35</v>
      </c>
      <c r="L41" s="16">
        <f>'[1]TCE - ANEXO III - Preencher'!M50</f>
        <v>6.51</v>
      </c>
      <c r="M41" s="16">
        <f t="shared" si="0"/>
        <v>203.84</v>
      </c>
      <c r="N41" s="16">
        <f>'[1]TCE - ANEXO III - Preencher'!O50</f>
        <v>5.43</v>
      </c>
      <c r="O41" s="16">
        <f>'[1]TCE - ANEXO III - Preencher'!P50</f>
        <v>0</v>
      </c>
      <c r="P41" s="16">
        <f t="shared" si="1"/>
        <v>5.43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2551.81</v>
      </c>
    </row>
    <row r="42" spans="1:28" ht="12.75" customHeight="1" x14ac:dyDescent="0.2">
      <c r="A42" s="9">
        <f>IFERROR(VLOOKUP(B42,'[1]DADOS (OCULTAR)'!$Q$3:$S$135,3,0),"")</f>
        <v>9767633000528</v>
      </c>
      <c r="B42" s="10" t="str">
        <f>'[1]TCE - ANEXO III - Preencher'!C51</f>
        <v>UPA NOVA DESCOBERTA - CG Nº 008/2022</v>
      </c>
      <c r="C42" s="11"/>
      <c r="D42" s="12" t="str">
        <f>'[1]TCE - ANEXO III - Preencher'!E51</f>
        <v>DANIELLE MARIA PESSOA VERAS DE QUEIROZ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410105</v>
      </c>
      <c r="G42" s="14">
        <f>IF('[1]TCE - ANEXO III - Preencher'!H51="","",'[1]TCE - ANEXO III - Preencher'!H51)</f>
        <v>44927</v>
      </c>
      <c r="H42" s="15">
        <f>'[1]TCE - ANEXO III - Preencher'!I51</f>
        <v>0</v>
      </c>
      <c r="I42" s="15">
        <f>'[1]TCE - ANEXO III - Preencher'!J51</f>
        <v>995.81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5.43</v>
      </c>
      <c r="O42" s="16">
        <f>'[1]TCE - ANEXO III - Preencher'!P51</f>
        <v>0</v>
      </c>
      <c r="P42" s="16">
        <f t="shared" si="1"/>
        <v>5.43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1001.2399999999999</v>
      </c>
    </row>
    <row r="43" spans="1:28" ht="12.75" customHeight="1" x14ac:dyDescent="0.2">
      <c r="A43" s="9">
        <f>IFERROR(VLOOKUP(B43,'[1]DADOS (OCULTAR)'!$Q$3:$S$135,3,0),"")</f>
        <v>9767633000528</v>
      </c>
      <c r="B43" s="10" t="str">
        <f>'[1]TCE - ANEXO III - Preencher'!C52</f>
        <v>UPA NOVA DESCOBERTA - CG Nº 008/2022</v>
      </c>
      <c r="C43" s="11"/>
      <c r="D43" s="12" t="str">
        <f>'[1]TCE - ANEXO III - Preencher'!E52</f>
        <v>DANIELLE MOREIRA BRASIL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223505</v>
      </c>
      <c r="G43" s="14">
        <f>IF('[1]TCE - ANEXO III - Preencher'!H52="","",'[1]TCE - ANEXO III - Preencher'!H52)</f>
        <v>44927</v>
      </c>
      <c r="H43" s="15">
        <f>'[1]TCE - ANEXO III - Preencher'!I52</f>
        <v>0</v>
      </c>
      <c r="I43" s="15">
        <f>'[1]TCE - ANEXO III - Preencher'!J52</f>
        <v>209.31</v>
      </c>
      <c r="J43" s="15">
        <f>'[1]TCE - ANEXO III - Preencher'!K52</f>
        <v>0</v>
      </c>
      <c r="K43" s="16">
        <f>'[1]TCE - ANEXO III - Preencher'!L52</f>
        <v>210.35</v>
      </c>
      <c r="L43" s="16">
        <f>'[1]TCE - ANEXO III - Preencher'!M52</f>
        <v>6.51</v>
      </c>
      <c r="M43" s="16">
        <f t="shared" si="0"/>
        <v>203.84</v>
      </c>
      <c r="N43" s="16">
        <f>'[1]TCE - ANEXO III - Preencher'!O52</f>
        <v>5.43</v>
      </c>
      <c r="O43" s="16">
        <f>'[1]TCE - ANEXO III - Preencher'!P52</f>
        <v>0</v>
      </c>
      <c r="P43" s="16">
        <f t="shared" si="1"/>
        <v>5.43</v>
      </c>
      <c r="Q43" s="16">
        <f>'[1]TCE - ANEXO III - Preencher'!R52</f>
        <v>360.8</v>
      </c>
      <c r="R43" s="16">
        <f>'[1]TCE - ANEXO III - Preencher'!S52</f>
        <v>123.36</v>
      </c>
      <c r="S43" s="16">
        <f t="shared" si="2"/>
        <v>237.44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656.02</v>
      </c>
    </row>
    <row r="44" spans="1:28" ht="12.75" customHeight="1" x14ac:dyDescent="0.2">
      <c r="A44" s="9">
        <f>IFERROR(VLOOKUP(B44,'[1]DADOS (OCULTAR)'!$Q$3:$S$135,3,0),"")</f>
        <v>9767633000528</v>
      </c>
      <c r="B44" s="10" t="str">
        <f>'[1]TCE - ANEXO III - Preencher'!C53</f>
        <v>UPA NOVA DESCOBERTA - CG Nº 008/2022</v>
      </c>
      <c r="C44" s="11"/>
      <c r="D44" s="12" t="str">
        <f>'[1]TCE - ANEXO III - Preencher'!E53</f>
        <v>DAYGRID SIMONE BARROS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44927</v>
      </c>
      <c r="H44" s="15">
        <f>'[1]TCE - ANEXO III - Preencher'!I53</f>
        <v>0</v>
      </c>
      <c r="I44" s="15">
        <f>'[1]TCE - ANEXO III - Preencher'!J53</f>
        <v>165.58</v>
      </c>
      <c r="J44" s="15">
        <f>'[1]TCE - ANEXO III - Preencher'!K53</f>
        <v>0</v>
      </c>
      <c r="K44" s="16">
        <f>'[1]TCE - ANEXO III - Preencher'!L53</f>
        <v>210.35</v>
      </c>
      <c r="L44" s="16">
        <f>'[1]TCE - ANEXO III - Preencher'!M53</f>
        <v>6.51</v>
      </c>
      <c r="M44" s="16">
        <f t="shared" si="0"/>
        <v>203.84</v>
      </c>
      <c r="N44" s="16">
        <f>'[1]TCE - ANEXO III - Preencher'!O53</f>
        <v>5.43</v>
      </c>
      <c r="O44" s="16">
        <f>'[1]TCE - ANEXO III - Preencher'!P53</f>
        <v>0</v>
      </c>
      <c r="P44" s="16">
        <f t="shared" si="1"/>
        <v>5.43</v>
      </c>
      <c r="Q44" s="16">
        <f>'[1]TCE - ANEXO III - Preencher'!R53</f>
        <v>360.8</v>
      </c>
      <c r="R44" s="16">
        <f>'[1]TCE - ANEXO III - Preencher'!S53</f>
        <v>78.94</v>
      </c>
      <c r="S44" s="16">
        <f t="shared" si="2"/>
        <v>281.86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656.71</v>
      </c>
    </row>
    <row r="45" spans="1:28" ht="12.75" customHeight="1" x14ac:dyDescent="0.2">
      <c r="A45" s="9">
        <f>IFERROR(VLOOKUP(B45,'[1]DADOS (OCULTAR)'!$Q$3:$S$135,3,0),"")</f>
        <v>9767633000528</v>
      </c>
      <c r="B45" s="10" t="str">
        <f>'[1]TCE - ANEXO III - Preencher'!C54</f>
        <v>UPA NOVA DESCOBERTA - CG Nº 008/2022</v>
      </c>
      <c r="C45" s="11"/>
      <c r="D45" s="12" t="str">
        <f>'[1]TCE - ANEXO III - Preencher'!E54</f>
        <v>DEBORA PEREIRA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44927</v>
      </c>
      <c r="H45" s="15">
        <f>'[1]TCE - ANEXO III - Preencher'!I54</f>
        <v>0</v>
      </c>
      <c r="I45" s="15">
        <f>'[1]TCE - ANEXO III - Preencher'!J54</f>
        <v>126.08</v>
      </c>
      <c r="J45" s="15">
        <f>'[1]TCE - ANEXO III - Preencher'!K54</f>
        <v>0</v>
      </c>
      <c r="K45" s="16">
        <f>'[1]TCE - ANEXO III - Preencher'!L54</f>
        <v>210.35</v>
      </c>
      <c r="L45" s="16">
        <f>'[1]TCE - ANEXO III - Preencher'!M54</f>
        <v>6.51</v>
      </c>
      <c r="M45" s="16">
        <f t="shared" si="0"/>
        <v>203.84</v>
      </c>
      <c r="N45" s="16">
        <f>'[1]TCE - ANEXO III - Preencher'!O54</f>
        <v>5.43</v>
      </c>
      <c r="O45" s="16">
        <f>'[1]TCE - ANEXO III - Preencher'!P54</f>
        <v>0</v>
      </c>
      <c r="P45" s="16">
        <f t="shared" si="1"/>
        <v>5.43</v>
      </c>
      <c r="Q45" s="16">
        <f>'[1]TCE - ANEXO III - Preencher'!R54</f>
        <v>268.5</v>
      </c>
      <c r="R45" s="16">
        <f>'[1]TCE - ANEXO III - Preencher'!S54</f>
        <v>76.31</v>
      </c>
      <c r="S45" s="16">
        <f t="shared" si="2"/>
        <v>192.19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527.54</v>
      </c>
    </row>
    <row r="46" spans="1:28" ht="12.75" customHeight="1" x14ac:dyDescent="0.2">
      <c r="A46" s="9">
        <f>IFERROR(VLOOKUP(B46,'[1]DADOS (OCULTAR)'!$Q$3:$S$135,3,0),"")</f>
        <v>9767633000528</v>
      </c>
      <c r="B46" s="10" t="str">
        <f>'[1]TCE - ANEXO III - Preencher'!C55</f>
        <v>UPA NOVA DESCOBERTA - CG Nº 008/2022</v>
      </c>
      <c r="C46" s="11"/>
      <c r="D46" s="12" t="str">
        <f>'[1]TCE - ANEXO III - Preencher'!E55</f>
        <v>DEILSON JOSE FERREIRA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44927</v>
      </c>
      <c r="H46" s="15">
        <f>'[1]TCE - ANEXO III - Preencher'!I55</f>
        <v>0</v>
      </c>
      <c r="I46" s="15">
        <f>'[1]TCE - ANEXO III - Preencher'!J55</f>
        <v>139.5</v>
      </c>
      <c r="J46" s="15">
        <f>'[1]TCE - ANEXO III - Preencher'!K55</f>
        <v>0</v>
      </c>
      <c r="K46" s="16">
        <f>'[1]TCE - ANEXO III - Preencher'!L55</f>
        <v>210.35</v>
      </c>
      <c r="L46" s="16">
        <f>'[1]TCE - ANEXO III - Preencher'!M55</f>
        <v>6.51</v>
      </c>
      <c r="M46" s="16">
        <f t="shared" si="0"/>
        <v>203.84</v>
      </c>
      <c r="N46" s="16">
        <f>'[1]TCE - ANEXO III - Preencher'!O55</f>
        <v>5.43</v>
      </c>
      <c r="O46" s="16">
        <f>'[1]TCE - ANEXO III - Preencher'!P55</f>
        <v>0</v>
      </c>
      <c r="P46" s="16">
        <f t="shared" si="1"/>
        <v>5.43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348.77000000000004</v>
      </c>
    </row>
    <row r="47" spans="1:28" ht="12.75" customHeight="1" x14ac:dyDescent="0.2">
      <c r="A47" s="9">
        <f>IFERROR(VLOOKUP(B47,'[1]DADOS (OCULTAR)'!$Q$3:$S$135,3,0),"")</f>
        <v>9767633000528</v>
      </c>
      <c r="B47" s="10" t="str">
        <f>'[1]TCE - ANEXO III - Preencher'!C56</f>
        <v>UPA NOVA DESCOBERTA - CG Nº 008/2022</v>
      </c>
      <c r="C47" s="11"/>
      <c r="D47" s="12" t="str">
        <f>'[1]TCE - ANEXO III - Preencher'!E56</f>
        <v>DIANA CRISTINA DIDIER SOUZA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44927</v>
      </c>
      <c r="H47" s="15">
        <f>'[1]TCE - ANEXO III - Preencher'!I56</f>
        <v>0</v>
      </c>
      <c r="I47" s="15">
        <f>'[1]TCE - ANEXO III - Preencher'!J56</f>
        <v>289.01</v>
      </c>
      <c r="J47" s="15">
        <f>'[1]TCE - ANEXO III - Preencher'!K56</f>
        <v>0</v>
      </c>
      <c r="K47" s="16">
        <f>'[1]TCE - ANEXO III - Preencher'!L56</f>
        <v>210.35</v>
      </c>
      <c r="L47" s="16">
        <f>'[1]TCE - ANEXO III - Preencher'!M56</f>
        <v>6.51</v>
      </c>
      <c r="M47" s="16">
        <f t="shared" si="0"/>
        <v>203.84</v>
      </c>
      <c r="N47" s="16">
        <f>'[1]TCE - ANEXO III - Preencher'!O56</f>
        <v>5.43</v>
      </c>
      <c r="O47" s="16">
        <f>'[1]TCE - ANEXO III - Preencher'!P56</f>
        <v>0</v>
      </c>
      <c r="P47" s="16">
        <f t="shared" si="1"/>
        <v>5.43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110.51</v>
      </c>
      <c r="U47" s="16">
        <f>'[1]TCE - ANEXO III - Preencher'!V56</f>
        <v>0</v>
      </c>
      <c r="V47" s="16">
        <f t="shared" si="3"/>
        <v>110.51</v>
      </c>
      <c r="W47" s="17" t="str">
        <f>IF('[1]TCE - ANEXO III - Preencher'!X56="","",'[1]TCE - ANEXO III - Preencher'!X56)</f>
        <v>AUXILIO CHECHE</v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608.79000000000008</v>
      </c>
    </row>
    <row r="48" spans="1:28" ht="12.75" customHeight="1" x14ac:dyDescent="0.2">
      <c r="A48" s="9">
        <f>IFERROR(VLOOKUP(B48,'[1]DADOS (OCULTAR)'!$Q$3:$S$135,3,0),"")</f>
        <v>9767633000528</v>
      </c>
      <c r="B48" s="10" t="str">
        <f>'[1]TCE - ANEXO III - Preencher'!C57</f>
        <v>UPA NOVA DESCOBERTA - CG Nº 008/2022</v>
      </c>
      <c r="C48" s="11"/>
      <c r="D48" s="12" t="str">
        <f>'[1]TCE - ANEXO III - Preencher'!E57</f>
        <v>DIRCILENE VENTURA DE MORAES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44927</v>
      </c>
      <c r="H48" s="15">
        <f>'[1]TCE - ANEXO III - Preencher'!I57</f>
        <v>0</v>
      </c>
      <c r="I48" s="15">
        <f>'[1]TCE - ANEXO III - Preencher'!J57</f>
        <v>280.87</v>
      </c>
      <c r="J48" s="15">
        <f>'[1]TCE - ANEXO III - Preencher'!K57</f>
        <v>0</v>
      </c>
      <c r="K48" s="16">
        <f>'[1]TCE - ANEXO III - Preencher'!L57</f>
        <v>210.35</v>
      </c>
      <c r="L48" s="16">
        <f>'[1]TCE - ANEXO III - Preencher'!M57</f>
        <v>6.51</v>
      </c>
      <c r="M48" s="16">
        <f t="shared" si="0"/>
        <v>203.84</v>
      </c>
      <c r="N48" s="16">
        <f>'[1]TCE - ANEXO III - Preencher'!O57</f>
        <v>5.43</v>
      </c>
      <c r="O48" s="16">
        <f>'[1]TCE - ANEXO III - Preencher'!P57</f>
        <v>0</v>
      </c>
      <c r="P48" s="16">
        <f t="shared" si="1"/>
        <v>5.43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490.14000000000004</v>
      </c>
    </row>
    <row r="49" spans="1:28" ht="12.75" customHeight="1" x14ac:dyDescent="0.2">
      <c r="A49" s="9">
        <f>IFERROR(VLOOKUP(B49,'[1]DADOS (OCULTAR)'!$Q$3:$S$135,3,0),"")</f>
        <v>9767633000528</v>
      </c>
      <c r="B49" s="10" t="str">
        <f>'[1]TCE - ANEXO III - Preencher'!C58</f>
        <v>UPA NOVA DESCOBERTA - CG Nº 008/2022</v>
      </c>
      <c r="C49" s="11"/>
      <c r="D49" s="12" t="str">
        <f>'[1]TCE - ANEXO III - Preencher'!E58</f>
        <v>DULCE NEUZA ROCHA   CRUZ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223208</v>
      </c>
      <c r="G49" s="14">
        <f>IF('[1]TCE - ANEXO III - Preencher'!H58="","",'[1]TCE - ANEXO III - Preencher'!H58)</f>
        <v>44927</v>
      </c>
      <c r="H49" s="15">
        <f>'[1]TCE - ANEXO III - Preencher'!I58</f>
        <v>0</v>
      </c>
      <c r="I49" s="15">
        <f>'[1]TCE - ANEXO III - Preencher'!J58</f>
        <v>315.55</v>
      </c>
      <c r="J49" s="15">
        <f>'[1]TCE - ANEXO III - Preencher'!K58</f>
        <v>0</v>
      </c>
      <c r="K49" s="16">
        <f>'[1]TCE - ANEXO III - Preencher'!L58</f>
        <v>210.35</v>
      </c>
      <c r="L49" s="16">
        <f>'[1]TCE - ANEXO III - Preencher'!M58</f>
        <v>6.51</v>
      </c>
      <c r="M49" s="16">
        <f t="shared" si="0"/>
        <v>203.84</v>
      </c>
      <c r="N49" s="16">
        <f>'[1]TCE - ANEXO III - Preencher'!O58</f>
        <v>5.43</v>
      </c>
      <c r="O49" s="16">
        <f>'[1]TCE - ANEXO III - Preencher'!P58</f>
        <v>0</v>
      </c>
      <c r="P49" s="16">
        <f t="shared" si="1"/>
        <v>5.43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524.81999999999994</v>
      </c>
    </row>
    <row r="50" spans="1:28" ht="12.75" customHeight="1" x14ac:dyDescent="0.2">
      <c r="A50" s="9">
        <f>IFERROR(VLOOKUP(B50,'[1]DADOS (OCULTAR)'!$Q$3:$S$135,3,0),"")</f>
        <v>9767633000528</v>
      </c>
      <c r="B50" s="10" t="str">
        <f>'[1]TCE - ANEXO III - Preencher'!C59</f>
        <v>UPA NOVA DESCOBERTA - CG Nº 008/2022</v>
      </c>
      <c r="C50" s="11"/>
      <c r="D50" s="12" t="str">
        <f>'[1]TCE - ANEXO III - Preencher'!E59</f>
        <v>EDSON JOSE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766420</v>
      </c>
      <c r="G50" s="14">
        <f>IF('[1]TCE - ANEXO III - Preencher'!H59="","",'[1]TCE - ANEXO III - Preencher'!H59)</f>
        <v>44927</v>
      </c>
      <c r="H50" s="15">
        <f>'[1]TCE - ANEXO III - Preencher'!I59</f>
        <v>0</v>
      </c>
      <c r="I50" s="15">
        <f>'[1]TCE - ANEXO III - Preencher'!J59</f>
        <v>163.12</v>
      </c>
      <c r="J50" s="15">
        <f>'[1]TCE - ANEXO III - Preencher'!K59</f>
        <v>0</v>
      </c>
      <c r="K50" s="16">
        <f>'[1]TCE - ANEXO III - Preencher'!L59</f>
        <v>210.35</v>
      </c>
      <c r="L50" s="16">
        <f>'[1]TCE - ANEXO III - Preencher'!M59</f>
        <v>6.51</v>
      </c>
      <c r="M50" s="16">
        <f t="shared" si="0"/>
        <v>203.84</v>
      </c>
      <c r="N50" s="16">
        <f>'[1]TCE - ANEXO III - Preencher'!O59</f>
        <v>5.43</v>
      </c>
      <c r="O50" s="16">
        <f>'[1]TCE - ANEXO III - Preencher'!P59</f>
        <v>0</v>
      </c>
      <c r="P50" s="16">
        <f t="shared" si="1"/>
        <v>5.43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372.39000000000004</v>
      </c>
    </row>
    <row r="51" spans="1:28" ht="12.75" customHeight="1" x14ac:dyDescent="0.2">
      <c r="A51" s="9">
        <f>IFERROR(VLOOKUP(B51,'[1]DADOS (OCULTAR)'!$Q$3:$S$135,3,0),"")</f>
        <v>9767633000528</v>
      </c>
      <c r="B51" s="10" t="str">
        <f>'[1]TCE - ANEXO III - Preencher'!C60</f>
        <v>UPA NOVA DESCOBERTA - CG Nº 008/2022</v>
      </c>
      <c r="C51" s="11"/>
      <c r="D51" s="12" t="str">
        <f>'[1]TCE - ANEXO III - Preencher'!E60</f>
        <v>EDSON LUIZ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322605</v>
      </c>
      <c r="G51" s="14">
        <f>IF('[1]TCE - ANEXO III - Preencher'!H60="","",'[1]TCE - ANEXO III - Preencher'!H60)</f>
        <v>44927</v>
      </c>
      <c r="H51" s="15">
        <f>'[1]TCE - ANEXO III - Preencher'!I60</f>
        <v>0</v>
      </c>
      <c r="I51" s="15">
        <f>'[1]TCE - ANEXO III - Preencher'!J60</f>
        <v>164.4</v>
      </c>
      <c r="J51" s="15">
        <f>'[1]TCE - ANEXO III - Preencher'!K60</f>
        <v>0</v>
      </c>
      <c r="K51" s="16">
        <f>'[1]TCE - ANEXO III - Preencher'!L60</f>
        <v>210.35</v>
      </c>
      <c r="L51" s="16">
        <f>'[1]TCE - ANEXO III - Preencher'!M60</f>
        <v>6.51</v>
      </c>
      <c r="M51" s="16">
        <f t="shared" si="0"/>
        <v>203.84</v>
      </c>
      <c r="N51" s="16">
        <f>'[1]TCE - ANEXO III - Preencher'!O60</f>
        <v>5.43</v>
      </c>
      <c r="O51" s="16">
        <f>'[1]TCE - ANEXO III - Preencher'!P60</f>
        <v>0</v>
      </c>
      <c r="P51" s="16">
        <f t="shared" si="1"/>
        <v>5.43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373.67</v>
      </c>
    </row>
    <row r="52" spans="1:28" ht="12.75" customHeight="1" x14ac:dyDescent="0.2">
      <c r="A52" s="9">
        <f>IFERROR(VLOOKUP(B52,'[1]DADOS (OCULTAR)'!$Q$3:$S$135,3,0),"")</f>
        <v>9767633000528</v>
      </c>
      <c r="B52" s="10" t="str">
        <f>'[1]TCE - ANEXO III - Preencher'!C61</f>
        <v>UPA NOVA DESCOBERTA - CG Nº 008/2022</v>
      </c>
      <c r="C52" s="11"/>
      <c r="D52" s="12" t="str">
        <f>'[1]TCE - ANEXO III - Preencher'!E61</f>
        <v>EDUARDA FERNANDES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422110</v>
      </c>
      <c r="G52" s="14">
        <f>IF('[1]TCE - ANEXO III - Preencher'!H61="","",'[1]TCE - ANEXO III - Preencher'!H61)</f>
        <v>44927</v>
      </c>
      <c r="H52" s="15">
        <f>'[1]TCE - ANEXO III - Preencher'!I61</f>
        <v>0</v>
      </c>
      <c r="I52" s="15">
        <f>'[1]TCE - ANEXO III - Preencher'!J61</f>
        <v>169.36</v>
      </c>
      <c r="J52" s="15">
        <f>'[1]TCE - ANEXO III - Preencher'!K61</f>
        <v>0</v>
      </c>
      <c r="K52" s="16">
        <f>'[1]TCE - ANEXO III - Preencher'!L61</f>
        <v>210.35</v>
      </c>
      <c r="L52" s="16">
        <f>'[1]TCE - ANEXO III - Preencher'!M61</f>
        <v>6.51</v>
      </c>
      <c r="M52" s="16">
        <f t="shared" si="0"/>
        <v>203.84</v>
      </c>
      <c r="N52" s="16">
        <f>'[1]TCE - ANEXO III - Preencher'!O61</f>
        <v>5.43</v>
      </c>
      <c r="O52" s="16">
        <f>'[1]TCE - ANEXO III - Preencher'!P61</f>
        <v>0</v>
      </c>
      <c r="P52" s="16">
        <f t="shared" si="1"/>
        <v>5.43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378.63000000000005</v>
      </c>
    </row>
    <row r="53" spans="1:28" ht="12.75" customHeight="1" x14ac:dyDescent="0.2">
      <c r="A53" s="9">
        <f>IFERROR(VLOOKUP(B53,'[1]DADOS (OCULTAR)'!$Q$3:$S$135,3,0),"")</f>
        <v>9767633000528</v>
      </c>
      <c r="B53" s="10" t="str">
        <f>'[1]TCE - ANEXO III - Preencher'!C62</f>
        <v>UPA NOVA DESCOBERTA - CG Nº 008/2022</v>
      </c>
      <c r="C53" s="11"/>
      <c r="D53" s="12" t="str">
        <f>'[1]TCE - ANEXO III - Preencher'!E62</f>
        <v>ELANE DE BARROS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44927</v>
      </c>
      <c r="H53" s="15">
        <f>'[1]TCE - ANEXO III - Preencher'!I62</f>
        <v>0</v>
      </c>
      <c r="I53" s="15">
        <f>'[1]TCE - ANEXO III - Preencher'!J62</f>
        <v>167.38</v>
      </c>
      <c r="J53" s="15">
        <f>'[1]TCE - ANEXO III - Preencher'!K62</f>
        <v>0</v>
      </c>
      <c r="K53" s="16">
        <f>'[1]TCE - ANEXO III - Preencher'!L62</f>
        <v>210.35</v>
      </c>
      <c r="L53" s="16">
        <f>'[1]TCE - ANEXO III - Preencher'!M62</f>
        <v>6.51</v>
      </c>
      <c r="M53" s="16">
        <f t="shared" si="0"/>
        <v>203.84</v>
      </c>
      <c r="N53" s="16">
        <f>'[1]TCE - ANEXO III - Preencher'!O62</f>
        <v>5.43</v>
      </c>
      <c r="O53" s="16">
        <f>'[1]TCE - ANEXO III - Preencher'!P62</f>
        <v>0</v>
      </c>
      <c r="P53" s="16">
        <f t="shared" si="1"/>
        <v>5.43</v>
      </c>
      <c r="Q53" s="16">
        <f>'[1]TCE - ANEXO III - Preencher'!R62</f>
        <v>246</v>
      </c>
      <c r="R53" s="16">
        <f>'[1]TCE - ANEXO III - Preencher'!S62</f>
        <v>78.94</v>
      </c>
      <c r="S53" s="16">
        <f t="shared" si="2"/>
        <v>167.06</v>
      </c>
      <c r="T53" s="16">
        <f>'[1]TCE - ANEXO III - Preencher'!U62</f>
        <v>69.430000000000007</v>
      </c>
      <c r="U53" s="16">
        <f>'[1]TCE - ANEXO III - Preencher'!V62</f>
        <v>0</v>
      </c>
      <c r="V53" s="16">
        <f t="shared" si="3"/>
        <v>69.430000000000007</v>
      </c>
      <c r="W53" s="17" t="str">
        <f>IF('[1]TCE - ANEXO III - Preencher'!X62="","",'[1]TCE - ANEXO III - Preencher'!X62)</f>
        <v>AUXILIO CHECHE</v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613.1400000000001</v>
      </c>
    </row>
    <row r="54" spans="1:28" ht="12.75" customHeight="1" x14ac:dyDescent="0.2">
      <c r="A54" s="9">
        <f>IFERROR(VLOOKUP(B54,'[1]DADOS (OCULTAR)'!$Q$3:$S$135,3,0),"")</f>
        <v>9767633000528</v>
      </c>
      <c r="B54" s="10" t="str">
        <f>'[1]TCE - ANEXO III - Preencher'!C63</f>
        <v>UPA NOVA DESCOBERTA - CG Nº 008/2022</v>
      </c>
      <c r="C54" s="11"/>
      <c r="D54" s="12" t="str">
        <f>'[1]TCE - ANEXO III - Preencher'!E63</f>
        <v>ELIANE CARLA DE LIMA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44927</v>
      </c>
      <c r="H54" s="15">
        <f>'[1]TCE - ANEXO III - Preencher'!I63</f>
        <v>0</v>
      </c>
      <c r="I54" s="15">
        <f>'[1]TCE - ANEXO III - Preencher'!J63</f>
        <v>163.94</v>
      </c>
      <c r="J54" s="15">
        <f>'[1]TCE - ANEXO III - Preencher'!K63</f>
        <v>0</v>
      </c>
      <c r="K54" s="16">
        <f>'[1]TCE - ANEXO III - Preencher'!L63</f>
        <v>210.35</v>
      </c>
      <c r="L54" s="16">
        <f>'[1]TCE - ANEXO III - Preencher'!M63</f>
        <v>6.51</v>
      </c>
      <c r="M54" s="16">
        <f t="shared" si="0"/>
        <v>203.84</v>
      </c>
      <c r="N54" s="16">
        <f>'[1]TCE - ANEXO III - Preencher'!O63</f>
        <v>5.43</v>
      </c>
      <c r="O54" s="16">
        <f>'[1]TCE - ANEXO III - Preencher'!P63</f>
        <v>0</v>
      </c>
      <c r="P54" s="16">
        <f t="shared" si="1"/>
        <v>5.43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373.21</v>
      </c>
    </row>
    <row r="55" spans="1:28" ht="12.75" customHeight="1" x14ac:dyDescent="0.2">
      <c r="A55" s="9">
        <f>IFERROR(VLOOKUP(B55,'[1]DADOS (OCULTAR)'!$Q$3:$S$135,3,0),"")</f>
        <v>9767633000528</v>
      </c>
      <c r="B55" s="10" t="str">
        <f>'[1]TCE - ANEXO III - Preencher'!C64</f>
        <v>UPA NOVA DESCOBERTA - CG Nº 008/2022</v>
      </c>
      <c r="C55" s="11"/>
      <c r="D55" s="12" t="str">
        <f>'[1]TCE - ANEXO III - Preencher'!E64</f>
        <v>ELIZANGELA IRIS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44927</v>
      </c>
      <c r="H55" s="15">
        <f>'[1]TCE - ANEXO III - Preencher'!I64</f>
        <v>0</v>
      </c>
      <c r="I55" s="15">
        <f>'[1]TCE - ANEXO III - Preencher'!J64</f>
        <v>144.75</v>
      </c>
      <c r="J55" s="15">
        <f>'[1]TCE - ANEXO III - Preencher'!K64</f>
        <v>0</v>
      </c>
      <c r="K55" s="16">
        <f>'[1]TCE - ANEXO III - Preencher'!L64</f>
        <v>210.35</v>
      </c>
      <c r="L55" s="16">
        <f>'[1]TCE - ANEXO III - Preencher'!M64</f>
        <v>6.51</v>
      </c>
      <c r="M55" s="16">
        <f t="shared" si="0"/>
        <v>203.84</v>
      </c>
      <c r="N55" s="16">
        <f>'[1]TCE - ANEXO III - Preencher'!O64</f>
        <v>5.43</v>
      </c>
      <c r="O55" s="16">
        <f>'[1]TCE - ANEXO III - Preencher'!P64</f>
        <v>0</v>
      </c>
      <c r="P55" s="16">
        <f t="shared" si="1"/>
        <v>5.43</v>
      </c>
      <c r="Q55" s="16">
        <f>'[1]TCE - ANEXO III - Preencher'!R64</f>
        <v>291</v>
      </c>
      <c r="R55" s="16">
        <f>'[1]TCE - ANEXO III - Preencher'!S64</f>
        <v>78.94</v>
      </c>
      <c r="S55" s="16">
        <f t="shared" si="2"/>
        <v>212.06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566.08000000000004</v>
      </c>
    </row>
    <row r="56" spans="1:28" ht="12.75" customHeight="1" x14ac:dyDescent="0.2">
      <c r="A56" s="9">
        <f>IFERROR(VLOOKUP(B56,'[1]DADOS (OCULTAR)'!$Q$3:$S$135,3,0),"")</f>
        <v>9767633000528</v>
      </c>
      <c r="B56" s="10" t="str">
        <f>'[1]TCE - ANEXO III - Preencher'!C65</f>
        <v>UPA NOVA DESCOBERTA - CG Nº 008/2022</v>
      </c>
      <c r="C56" s="11"/>
      <c r="D56" s="12" t="str">
        <f>'[1]TCE - ANEXO III - Preencher'!E65</f>
        <v>ELOIZA FERNANDA MACIEL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422110</v>
      </c>
      <c r="G56" s="14">
        <f>IF('[1]TCE - ANEXO III - Preencher'!H65="","",'[1]TCE - ANEXO III - Preencher'!H65)</f>
        <v>44927</v>
      </c>
      <c r="H56" s="15">
        <f>'[1]TCE - ANEXO III - Preencher'!I65</f>
        <v>0</v>
      </c>
      <c r="I56" s="15">
        <f>'[1]TCE - ANEXO III - Preencher'!J65</f>
        <v>135.93</v>
      </c>
      <c r="J56" s="15">
        <f>'[1]TCE - ANEXO III - Preencher'!K65</f>
        <v>0</v>
      </c>
      <c r="K56" s="16">
        <f>'[1]TCE - ANEXO III - Preencher'!L65</f>
        <v>210.35</v>
      </c>
      <c r="L56" s="16">
        <f>'[1]TCE - ANEXO III - Preencher'!M65</f>
        <v>6.51</v>
      </c>
      <c r="M56" s="16">
        <f t="shared" si="0"/>
        <v>203.84</v>
      </c>
      <c r="N56" s="16">
        <f>'[1]TCE - ANEXO III - Preencher'!O65</f>
        <v>5.43</v>
      </c>
      <c r="O56" s="16">
        <f>'[1]TCE - ANEXO III - Preencher'!P65</f>
        <v>0</v>
      </c>
      <c r="P56" s="16">
        <f t="shared" si="1"/>
        <v>5.43</v>
      </c>
      <c r="Q56" s="16">
        <f>'[1]TCE - ANEXO III - Preencher'!R65</f>
        <v>262.39999999999998</v>
      </c>
      <c r="R56" s="16">
        <f>'[1]TCE - ANEXO III - Preencher'!S65</f>
        <v>78.12</v>
      </c>
      <c r="S56" s="16">
        <f t="shared" si="2"/>
        <v>184.27999999999997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529.48</v>
      </c>
    </row>
    <row r="57" spans="1:28" ht="12.75" customHeight="1" x14ac:dyDescent="0.2">
      <c r="A57" s="9">
        <f>IFERROR(VLOOKUP(B57,'[1]DADOS (OCULTAR)'!$Q$3:$S$135,3,0),"")</f>
        <v>9767633000528</v>
      </c>
      <c r="B57" s="10" t="str">
        <f>'[1]TCE - ANEXO III - Preencher'!C66</f>
        <v>UPA NOVA DESCOBERTA - CG Nº 008/2022</v>
      </c>
      <c r="C57" s="11"/>
      <c r="D57" s="12" t="str">
        <f>'[1]TCE - ANEXO III - Preencher'!E66</f>
        <v>ELYANA CELIA FERREIRA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766420</v>
      </c>
      <c r="G57" s="14">
        <f>IF('[1]TCE - ANEXO III - Preencher'!H66="","",'[1]TCE - ANEXO III - Preencher'!H66)</f>
        <v>44927</v>
      </c>
      <c r="H57" s="15">
        <f>'[1]TCE - ANEXO III - Preencher'!I66</f>
        <v>0</v>
      </c>
      <c r="I57" s="15">
        <f>'[1]TCE - ANEXO III - Preencher'!J66</f>
        <v>145.83000000000001</v>
      </c>
      <c r="J57" s="15">
        <f>'[1]TCE - ANEXO III - Preencher'!K66</f>
        <v>0</v>
      </c>
      <c r="K57" s="16">
        <f>'[1]TCE - ANEXO III - Preencher'!L66</f>
        <v>210.35</v>
      </c>
      <c r="L57" s="16">
        <f>'[1]TCE - ANEXO III - Preencher'!M66</f>
        <v>6.51</v>
      </c>
      <c r="M57" s="16">
        <f t="shared" si="0"/>
        <v>203.84</v>
      </c>
      <c r="N57" s="16">
        <f>'[1]TCE - ANEXO III - Preencher'!O66</f>
        <v>5.43</v>
      </c>
      <c r="O57" s="16">
        <f>'[1]TCE - ANEXO III - Preencher'!P66</f>
        <v>0</v>
      </c>
      <c r="P57" s="16">
        <f t="shared" si="1"/>
        <v>5.43</v>
      </c>
      <c r="Q57" s="16">
        <f>'[1]TCE - ANEXO III - Preencher'!R66</f>
        <v>147.6</v>
      </c>
      <c r="R57" s="16">
        <f>'[1]TCE - ANEXO III - Preencher'!S66</f>
        <v>78.12</v>
      </c>
      <c r="S57" s="16">
        <f t="shared" si="2"/>
        <v>69.47999999999999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424.58000000000004</v>
      </c>
    </row>
    <row r="58" spans="1:28" ht="12.75" customHeight="1" x14ac:dyDescent="0.2">
      <c r="A58" s="9">
        <f>IFERROR(VLOOKUP(B58,'[1]DADOS (OCULTAR)'!$Q$3:$S$135,3,0),"")</f>
        <v>9767633000528</v>
      </c>
      <c r="B58" s="10" t="str">
        <f>'[1]TCE - ANEXO III - Preencher'!C67</f>
        <v>UPA NOVA DESCOBERTA - CG Nº 008/2022</v>
      </c>
      <c r="C58" s="11"/>
      <c r="D58" s="12" t="str">
        <f>'[1]TCE - ANEXO III - Preencher'!E67</f>
        <v>EMILIA FRANCISCA DA SILVA RAMOS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44927</v>
      </c>
      <c r="H58" s="15">
        <f>'[1]TCE - ANEXO III - Preencher'!I67</f>
        <v>0</v>
      </c>
      <c r="I58" s="15">
        <f>'[1]TCE - ANEXO III - Preencher'!J67</f>
        <v>213.44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0"/>
        <v>0</v>
      </c>
      <c r="N58" s="16">
        <f>'[1]TCE - ANEXO III - Preencher'!O67</f>
        <v>5.43</v>
      </c>
      <c r="O58" s="16">
        <f>'[1]TCE - ANEXO III - Preencher'!P67</f>
        <v>0</v>
      </c>
      <c r="P58" s="16">
        <f t="shared" si="1"/>
        <v>5.43</v>
      </c>
      <c r="Q58" s="16">
        <f>'[1]TCE - ANEXO III - Preencher'!R67</f>
        <v>0</v>
      </c>
      <c r="R58" s="16">
        <f>'[1]TCE - ANEXO III - Preencher'!S67</f>
        <v>0</v>
      </c>
      <c r="S58" s="16">
        <f t="shared" si="2"/>
        <v>0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218.87</v>
      </c>
    </row>
    <row r="59" spans="1:28" ht="12.75" customHeight="1" x14ac:dyDescent="0.2">
      <c r="A59" s="9">
        <f>IFERROR(VLOOKUP(B59,'[1]DADOS (OCULTAR)'!$Q$3:$S$135,3,0),"")</f>
        <v>9767633000528</v>
      </c>
      <c r="B59" s="10" t="str">
        <f>'[1]TCE - ANEXO III - Preencher'!C68</f>
        <v>UPA NOVA DESCOBERTA - CG Nº 008/2022</v>
      </c>
      <c r="C59" s="11"/>
      <c r="D59" s="12" t="str">
        <f>'[1]TCE - ANEXO III - Preencher'!E68</f>
        <v xml:space="preserve">ENIO VERAS FILHO 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44927</v>
      </c>
      <c r="H59" s="15">
        <f>'[1]TCE - ANEXO III - Preencher'!I68</f>
        <v>0</v>
      </c>
      <c r="I59" s="15">
        <f>'[1]TCE - ANEXO III - Preencher'!J68</f>
        <v>833.5</v>
      </c>
      <c r="J59" s="15">
        <f>'[1]TCE - ANEXO III - Preencher'!K68</f>
        <v>0</v>
      </c>
      <c r="K59" s="16">
        <f>'[1]TCE - ANEXO III - Preencher'!L68</f>
        <v>210.35</v>
      </c>
      <c r="L59" s="16">
        <f>'[1]TCE - ANEXO III - Preencher'!M68</f>
        <v>6.51</v>
      </c>
      <c r="M59" s="16">
        <f t="shared" si="0"/>
        <v>203.84</v>
      </c>
      <c r="N59" s="16">
        <f>'[1]TCE - ANEXO III - Preencher'!O68</f>
        <v>5.43</v>
      </c>
      <c r="O59" s="16">
        <f>'[1]TCE - ANEXO III - Preencher'!P68</f>
        <v>0</v>
      </c>
      <c r="P59" s="16">
        <f t="shared" si="1"/>
        <v>5.43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1042.77</v>
      </c>
    </row>
    <row r="60" spans="1:28" ht="12.75" customHeight="1" x14ac:dyDescent="0.2">
      <c r="A60" s="9">
        <f>IFERROR(VLOOKUP(B60,'[1]DADOS (OCULTAR)'!$Q$3:$S$135,3,0),"")</f>
        <v>9767633000528</v>
      </c>
      <c r="B60" s="10" t="str">
        <f>'[1]TCE - ANEXO III - Preencher'!C69</f>
        <v>UPA NOVA DESCOBERTA - CG Nº 008/2022</v>
      </c>
      <c r="C60" s="11"/>
      <c r="D60" s="12" t="str">
        <f>'[1]TCE - ANEXO III - Preencher'!E69</f>
        <v>ERALDA CRISTINA DE LIMA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44927</v>
      </c>
      <c r="H60" s="15">
        <f>'[1]TCE - ANEXO III - Preencher'!I69</f>
        <v>0</v>
      </c>
      <c r="I60" s="15">
        <f>'[1]TCE - ANEXO III - Preencher'!J69</f>
        <v>144.75</v>
      </c>
      <c r="J60" s="15">
        <f>'[1]TCE - ANEXO III - Preencher'!K69</f>
        <v>0</v>
      </c>
      <c r="K60" s="16">
        <f>'[1]TCE - ANEXO III - Preencher'!L69</f>
        <v>210.35</v>
      </c>
      <c r="L60" s="16">
        <f>'[1]TCE - ANEXO III - Preencher'!M69</f>
        <v>6.51</v>
      </c>
      <c r="M60" s="16">
        <f t="shared" si="0"/>
        <v>203.84</v>
      </c>
      <c r="N60" s="16">
        <f>'[1]TCE - ANEXO III - Preencher'!O69</f>
        <v>5.43</v>
      </c>
      <c r="O60" s="16">
        <f>'[1]TCE - ANEXO III - Preencher'!P69</f>
        <v>0</v>
      </c>
      <c r="P60" s="16">
        <f t="shared" si="1"/>
        <v>5.43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354.02000000000004</v>
      </c>
    </row>
    <row r="61" spans="1:28" ht="12.75" customHeight="1" x14ac:dyDescent="0.2">
      <c r="A61" s="9">
        <f>IFERROR(VLOOKUP(B61,'[1]DADOS (OCULTAR)'!$Q$3:$S$135,3,0),"")</f>
        <v>9767633000528</v>
      </c>
      <c r="B61" s="10" t="str">
        <f>'[1]TCE - ANEXO III - Preencher'!C70</f>
        <v>UPA NOVA DESCOBERTA - CG Nº 008/2022</v>
      </c>
      <c r="C61" s="11"/>
      <c r="D61" s="12" t="str">
        <f>'[1]TCE - ANEXO III - Preencher'!E70</f>
        <v>ERIKA RAQUELI DE MORAIS BEZERRA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324115</v>
      </c>
      <c r="G61" s="14">
        <f>IF('[1]TCE - ANEXO III - Preencher'!H70="","",'[1]TCE - ANEXO III - Preencher'!H70)</f>
        <v>44927</v>
      </c>
      <c r="H61" s="15">
        <f>'[1]TCE - ANEXO III - Preencher'!I70</f>
        <v>0</v>
      </c>
      <c r="I61" s="15">
        <f>'[1]TCE - ANEXO III - Preencher'!J70</f>
        <v>265.86</v>
      </c>
      <c r="J61" s="15">
        <f>'[1]TCE - ANEXO III - Preencher'!K70</f>
        <v>0</v>
      </c>
      <c r="K61" s="16">
        <f>'[1]TCE - ANEXO III - Preencher'!L70</f>
        <v>210.35</v>
      </c>
      <c r="L61" s="16">
        <f>'[1]TCE - ANEXO III - Preencher'!M70</f>
        <v>6.51</v>
      </c>
      <c r="M61" s="16">
        <f t="shared" si="0"/>
        <v>203.84</v>
      </c>
      <c r="N61" s="16">
        <f>'[1]TCE - ANEXO III - Preencher'!O70</f>
        <v>5.42</v>
      </c>
      <c r="O61" s="16">
        <f>'[1]TCE - ANEXO III - Preencher'!P70</f>
        <v>0</v>
      </c>
      <c r="P61" s="16">
        <f t="shared" si="1"/>
        <v>5.42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475.12000000000006</v>
      </c>
    </row>
    <row r="62" spans="1:28" ht="12.75" customHeight="1" x14ac:dyDescent="0.2">
      <c r="A62" s="9">
        <f>IFERROR(VLOOKUP(B62,'[1]DADOS (OCULTAR)'!$Q$3:$S$135,3,0),"")</f>
        <v>9767633000528</v>
      </c>
      <c r="B62" s="10" t="str">
        <f>'[1]TCE - ANEXO III - Preencher'!C71</f>
        <v>UPA NOVA DESCOBERTA - CG Nº 008/2022</v>
      </c>
      <c r="C62" s="11"/>
      <c r="D62" s="12" t="str">
        <f>'[1]TCE - ANEXO III - Preencher'!E71</f>
        <v>ESEQUIEL BEZERRA DE OLIVEIRA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44927</v>
      </c>
      <c r="H62" s="15">
        <f>'[1]TCE - ANEXO III - Preencher'!I71</f>
        <v>0</v>
      </c>
      <c r="I62" s="15">
        <f>'[1]TCE - ANEXO III - Preencher'!J71</f>
        <v>134.22</v>
      </c>
      <c r="J62" s="15">
        <f>'[1]TCE - ANEXO III - Preencher'!K71</f>
        <v>0</v>
      </c>
      <c r="K62" s="16">
        <f>'[1]TCE - ANEXO III - Preencher'!L71</f>
        <v>210.35</v>
      </c>
      <c r="L62" s="16">
        <f>'[1]TCE - ANEXO III - Preencher'!M71</f>
        <v>6.51</v>
      </c>
      <c r="M62" s="16">
        <f t="shared" si="0"/>
        <v>203.84</v>
      </c>
      <c r="N62" s="16">
        <f>'[1]TCE - ANEXO III - Preencher'!O71</f>
        <v>5.42</v>
      </c>
      <c r="O62" s="16">
        <f>'[1]TCE - ANEXO III - Preencher'!P71</f>
        <v>0</v>
      </c>
      <c r="P62" s="16">
        <f t="shared" si="1"/>
        <v>5.42</v>
      </c>
      <c r="Q62" s="16">
        <f>'[1]TCE - ANEXO III - Preencher'!R71</f>
        <v>246</v>
      </c>
      <c r="R62" s="16">
        <f>'[1]TCE - ANEXO III - Preencher'!S71</f>
        <v>78.94</v>
      </c>
      <c r="S62" s="16">
        <f t="shared" si="2"/>
        <v>167.06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510.54</v>
      </c>
    </row>
    <row r="63" spans="1:28" ht="12.75" customHeight="1" x14ac:dyDescent="0.2">
      <c r="A63" s="9">
        <f>IFERROR(VLOOKUP(B63,'[1]DADOS (OCULTAR)'!$Q$3:$S$135,3,0),"")</f>
        <v>9767633000528</v>
      </c>
      <c r="B63" s="10" t="str">
        <f>'[1]TCE - ANEXO III - Preencher'!C72</f>
        <v>UPA NOVA DESCOBERTA - CG Nº 008/2022</v>
      </c>
      <c r="C63" s="11"/>
      <c r="D63" s="12" t="str">
        <f>'[1]TCE - ANEXO III - Preencher'!E72</f>
        <v>ESTER ANGELINA DOS SANTOS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766420</v>
      </c>
      <c r="G63" s="14">
        <f>IF('[1]TCE - ANEXO III - Preencher'!H72="","",'[1]TCE - ANEXO III - Preencher'!H72)</f>
        <v>44927</v>
      </c>
      <c r="H63" s="15">
        <f>'[1]TCE - ANEXO III - Preencher'!I72</f>
        <v>0</v>
      </c>
      <c r="I63" s="15">
        <f>'[1]TCE - ANEXO III - Preencher'!J72</f>
        <v>184.36</v>
      </c>
      <c r="J63" s="15">
        <f>'[1]TCE - ANEXO III - Preencher'!K72</f>
        <v>0</v>
      </c>
      <c r="K63" s="16">
        <f>'[1]TCE - ANEXO III - Preencher'!L72</f>
        <v>210.35</v>
      </c>
      <c r="L63" s="16">
        <f>'[1]TCE - ANEXO III - Preencher'!M72</f>
        <v>6.51</v>
      </c>
      <c r="M63" s="16">
        <f t="shared" si="0"/>
        <v>203.84</v>
      </c>
      <c r="N63" s="16">
        <f>'[1]TCE - ANEXO III - Preencher'!O72</f>
        <v>5.42</v>
      </c>
      <c r="O63" s="16">
        <f>'[1]TCE - ANEXO III - Preencher'!P72</f>
        <v>0</v>
      </c>
      <c r="P63" s="16">
        <f t="shared" si="1"/>
        <v>5.42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393.62000000000006</v>
      </c>
    </row>
    <row r="64" spans="1:28" ht="12.75" customHeight="1" x14ac:dyDescent="0.2">
      <c r="A64" s="9">
        <f>IFERROR(VLOOKUP(B64,'[1]DADOS (OCULTAR)'!$Q$3:$S$135,3,0),"")</f>
        <v>9767633000528</v>
      </c>
      <c r="B64" s="10" t="str">
        <f>'[1]TCE - ANEXO III - Preencher'!C73</f>
        <v>UPA NOVA DESCOBERTA - CG Nº 008/2022</v>
      </c>
      <c r="C64" s="11"/>
      <c r="D64" s="12" t="str">
        <f>'[1]TCE - ANEXO III - Preencher'!E73</f>
        <v>EVALDO FRANCA DE FARIAS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44927</v>
      </c>
      <c r="H64" s="15">
        <f>'[1]TCE - ANEXO III - Preencher'!I73</f>
        <v>0</v>
      </c>
      <c r="I64" s="15">
        <f>'[1]TCE - ANEXO III - Preencher'!J73</f>
        <v>151.31</v>
      </c>
      <c r="J64" s="15">
        <f>'[1]TCE - ANEXO III - Preencher'!K73</f>
        <v>0</v>
      </c>
      <c r="K64" s="16">
        <f>'[1]TCE - ANEXO III - Preencher'!L73</f>
        <v>210.35</v>
      </c>
      <c r="L64" s="16">
        <f>'[1]TCE - ANEXO III - Preencher'!M73</f>
        <v>6.51</v>
      </c>
      <c r="M64" s="16">
        <f t="shared" si="0"/>
        <v>203.84</v>
      </c>
      <c r="N64" s="16">
        <f>'[1]TCE - ANEXO III - Preencher'!O73</f>
        <v>5.42</v>
      </c>
      <c r="O64" s="16">
        <f>'[1]TCE - ANEXO III - Preencher'!P73</f>
        <v>0</v>
      </c>
      <c r="P64" s="16">
        <f t="shared" si="1"/>
        <v>5.42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360.57</v>
      </c>
    </row>
    <row r="65" spans="1:28" ht="12.75" customHeight="1" x14ac:dyDescent="0.2">
      <c r="A65" s="9">
        <f>IFERROR(VLOOKUP(B65,'[1]DADOS (OCULTAR)'!$Q$3:$S$135,3,0),"")</f>
        <v>9767633000528</v>
      </c>
      <c r="B65" s="10" t="str">
        <f>'[1]TCE - ANEXO III - Preencher'!C74</f>
        <v>UPA NOVA DESCOBERTA - CG Nº 008/2022</v>
      </c>
      <c r="C65" s="11"/>
      <c r="D65" s="12" t="str">
        <f>'[1]TCE - ANEXO III - Preencher'!E74</f>
        <v>FABIANA FERREIRA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44927</v>
      </c>
      <c r="H65" s="15">
        <f>'[1]TCE - ANEXO III - Preencher'!I74</f>
        <v>0</v>
      </c>
      <c r="I65" s="15">
        <f>'[1]TCE - ANEXO III - Preencher'!J74</f>
        <v>113.39</v>
      </c>
      <c r="J65" s="15">
        <f>'[1]TCE - ANEXO III - Preencher'!K74</f>
        <v>0</v>
      </c>
      <c r="K65" s="16">
        <f>'[1]TCE - ANEXO III - Preencher'!L74</f>
        <v>210.35</v>
      </c>
      <c r="L65" s="16">
        <f>'[1]TCE - ANEXO III - Preencher'!M74</f>
        <v>6.51</v>
      </c>
      <c r="M65" s="16">
        <f t="shared" si="0"/>
        <v>203.84</v>
      </c>
      <c r="N65" s="16">
        <f>'[1]TCE - ANEXO III - Preencher'!O74</f>
        <v>5.42</v>
      </c>
      <c r="O65" s="16">
        <f>'[1]TCE - ANEXO III - Preencher'!P74</f>
        <v>0</v>
      </c>
      <c r="P65" s="16">
        <f t="shared" si="1"/>
        <v>5.42</v>
      </c>
      <c r="Q65" s="16">
        <f>'[1]TCE - ANEXO III - Preencher'!R74</f>
        <v>246</v>
      </c>
      <c r="R65" s="16">
        <f>'[1]TCE - ANEXO III - Preencher'!S74</f>
        <v>78.94</v>
      </c>
      <c r="S65" s="16">
        <f t="shared" si="2"/>
        <v>167.06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489.71000000000004</v>
      </c>
    </row>
    <row r="66" spans="1:28" ht="12.75" customHeight="1" x14ac:dyDescent="0.2">
      <c r="A66" s="9">
        <f>IFERROR(VLOOKUP(B66,'[1]DADOS (OCULTAR)'!$Q$3:$S$135,3,0),"")</f>
        <v>9767633000528</v>
      </c>
      <c r="B66" s="10" t="str">
        <f>'[1]TCE - ANEXO III - Preencher'!C75</f>
        <v>UPA NOVA DESCOBERTA - CG Nº 008/2022</v>
      </c>
      <c r="C66" s="11"/>
      <c r="D66" s="12" t="str">
        <f>'[1]TCE - ANEXO III - Preencher'!E75</f>
        <v>FABIANA KELLY DA SILVA ALBUQUERQUE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44927</v>
      </c>
      <c r="H66" s="15">
        <f>'[1]TCE - ANEXO III - Preencher'!I75</f>
        <v>0</v>
      </c>
      <c r="I66" s="15">
        <f>'[1]TCE - ANEXO III - Preencher'!J75</f>
        <v>167.39</v>
      </c>
      <c r="J66" s="15">
        <f>'[1]TCE - ANEXO III - Preencher'!K75</f>
        <v>0</v>
      </c>
      <c r="K66" s="16">
        <f>'[1]TCE - ANEXO III - Preencher'!L75</f>
        <v>210.35</v>
      </c>
      <c r="L66" s="16">
        <f>'[1]TCE - ANEXO III - Preencher'!M75</f>
        <v>6.51</v>
      </c>
      <c r="M66" s="16">
        <f t="shared" si="0"/>
        <v>203.84</v>
      </c>
      <c r="N66" s="16">
        <f>'[1]TCE - ANEXO III - Preencher'!O75</f>
        <v>5.42</v>
      </c>
      <c r="O66" s="16">
        <f>'[1]TCE - ANEXO III - Preencher'!P75</f>
        <v>0</v>
      </c>
      <c r="P66" s="16">
        <f t="shared" si="1"/>
        <v>5.42</v>
      </c>
      <c r="Q66" s="16">
        <f>'[1]TCE - ANEXO III - Preencher'!R75</f>
        <v>246</v>
      </c>
      <c r="R66" s="16">
        <f>'[1]TCE - ANEXO III - Preencher'!S75</f>
        <v>78.94</v>
      </c>
      <c r="S66" s="16">
        <f t="shared" si="2"/>
        <v>167.06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543.71</v>
      </c>
    </row>
    <row r="67" spans="1:28" ht="12.75" customHeight="1" x14ac:dyDescent="0.2">
      <c r="A67" s="9">
        <f>IFERROR(VLOOKUP(B67,'[1]DADOS (OCULTAR)'!$Q$3:$S$135,3,0),"")</f>
        <v>9767633000528</v>
      </c>
      <c r="B67" s="10" t="str">
        <f>'[1]TCE - ANEXO III - Preencher'!C76</f>
        <v>UPA NOVA DESCOBERTA - CG Nº 008/2022</v>
      </c>
      <c r="C67" s="11"/>
      <c r="D67" s="12" t="str">
        <f>'[1]TCE - ANEXO III - Preencher'!E76</f>
        <v>FERNANDA VARJAL MEDICIS DILETIERI</v>
      </c>
      <c r="E67" s="10" t="str">
        <f>IF('[1]TCE - ANEXO III - Preencher'!F76="4 - Assistência Odontológica","2 - Outros Profissionais da Saúde",'[1]TCE - ANEXO III - Preencher'!F76)</f>
        <v>1 - Médico</v>
      </c>
      <c r="F67" s="13">
        <f>'[1]TCE - ANEXO III - Preencher'!G76</f>
        <v>225124</v>
      </c>
      <c r="G67" s="14">
        <f>IF('[1]TCE - ANEXO III - Preencher'!H76="","",'[1]TCE - ANEXO III - Preencher'!H76)</f>
        <v>44927</v>
      </c>
      <c r="H67" s="15">
        <f>'[1]TCE - ANEXO III - Preencher'!I76</f>
        <v>0</v>
      </c>
      <c r="I67" s="15">
        <f>'[1]TCE - ANEXO III - Preencher'!J76</f>
        <v>748.03</v>
      </c>
      <c r="J67" s="15">
        <f>'[1]TCE - ANEXO III - Preencher'!K76</f>
        <v>0</v>
      </c>
      <c r="K67" s="16">
        <f>'[1]TCE - ANEXO III - Preencher'!L76</f>
        <v>210.35</v>
      </c>
      <c r="L67" s="16">
        <f>'[1]TCE - ANEXO III - Preencher'!M76</f>
        <v>6.51</v>
      </c>
      <c r="M67" s="16">
        <f t="shared" si="0"/>
        <v>203.84</v>
      </c>
      <c r="N67" s="16">
        <f>'[1]TCE - ANEXO III - Preencher'!O76</f>
        <v>5.42</v>
      </c>
      <c r="O67" s="16">
        <f>'[1]TCE - ANEXO III - Preencher'!P76</f>
        <v>0</v>
      </c>
      <c r="P67" s="16">
        <f t="shared" si="1"/>
        <v>5.42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957.29</v>
      </c>
    </row>
    <row r="68" spans="1:28" ht="12.75" customHeight="1" x14ac:dyDescent="0.2">
      <c r="A68" s="9">
        <f>IFERROR(VLOOKUP(B68,'[1]DADOS (OCULTAR)'!$Q$3:$S$135,3,0),"")</f>
        <v>9767633000528</v>
      </c>
      <c r="B68" s="10" t="str">
        <f>'[1]TCE - ANEXO III - Preencher'!C77</f>
        <v>UPA NOVA DESCOBERTA - CG Nº 008/2022</v>
      </c>
      <c r="C68" s="11"/>
      <c r="D68" s="12" t="str">
        <f>'[1]TCE - ANEXO III - Preencher'!E77</f>
        <v>FRANCISCO LIMEIRA DOS SANTOS NETO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225270</v>
      </c>
      <c r="G68" s="14">
        <f>IF('[1]TCE - ANEXO III - Preencher'!H77="","",'[1]TCE - ANEXO III - Preencher'!H77)</f>
        <v>44927</v>
      </c>
      <c r="H68" s="15">
        <f>'[1]TCE - ANEXO III - Preencher'!I77</f>
        <v>0</v>
      </c>
      <c r="I68" s="15">
        <f>'[1]TCE - ANEXO III - Preencher'!J77</f>
        <v>703.58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si="0"/>
        <v>0</v>
      </c>
      <c r="N68" s="16">
        <f>'[1]TCE - ANEXO III - Preencher'!O77</f>
        <v>5.42</v>
      </c>
      <c r="O68" s="16">
        <f>'[1]TCE - ANEXO III - Preencher'!P77</f>
        <v>0</v>
      </c>
      <c r="P68" s="16">
        <f t="shared" si="1"/>
        <v>5.42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709</v>
      </c>
    </row>
    <row r="69" spans="1:28" ht="12.75" customHeight="1" x14ac:dyDescent="0.2">
      <c r="A69" s="9">
        <f>IFERROR(VLOOKUP(B69,'[1]DADOS (OCULTAR)'!$Q$3:$S$135,3,0),"")</f>
        <v>9767633000528</v>
      </c>
      <c r="B69" s="10" t="str">
        <f>'[1]TCE - ANEXO III - Preencher'!C78</f>
        <v>UPA NOVA DESCOBERTA - CG Nº 008/2022</v>
      </c>
      <c r="C69" s="11"/>
      <c r="D69" s="12" t="str">
        <f>'[1]TCE - ANEXO III - Preencher'!E78</f>
        <v>FRANKESLENE DOS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44927</v>
      </c>
      <c r="H69" s="15">
        <f>'[1]TCE - ANEXO III - Preencher'!I78</f>
        <v>0</v>
      </c>
      <c r="I69" s="15">
        <f>'[1]TCE - ANEXO III - Preencher'!J78</f>
        <v>174.73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0"/>
        <v>0</v>
      </c>
      <c r="N69" s="16">
        <f>'[1]TCE - ANEXO III - Preencher'!O78</f>
        <v>5.42</v>
      </c>
      <c r="O69" s="16">
        <f>'[1]TCE - ANEXO III - Preencher'!P78</f>
        <v>0</v>
      </c>
      <c r="P69" s="16">
        <f t="shared" si="1"/>
        <v>5.42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180.14999999999998</v>
      </c>
    </row>
    <row r="70" spans="1:28" ht="12.75" customHeight="1" x14ac:dyDescent="0.2">
      <c r="A70" s="9">
        <f>IFERROR(VLOOKUP(B70,'[1]DADOS (OCULTAR)'!$Q$3:$S$135,3,0),"")</f>
        <v>9767633000528</v>
      </c>
      <c r="B70" s="10" t="str">
        <f>'[1]TCE - ANEXO III - Preencher'!C79</f>
        <v>UPA NOVA DESCOBERTA - CG Nº 008/2022</v>
      </c>
      <c r="C70" s="11"/>
      <c r="D70" s="12" t="str">
        <f>'[1]TCE - ANEXO III - Preencher'!E79</f>
        <v>GABRIELA BELO REGO BARROS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44927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0"/>
        <v>0</v>
      </c>
      <c r="N70" s="16">
        <f>'[1]TCE - ANEXO III - Preencher'!O79</f>
        <v>5.42</v>
      </c>
      <c r="O70" s="16">
        <f>'[1]TCE - ANEXO III - Preencher'!P79</f>
        <v>0</v>
      </c>
      <c r="P70" s="16">
        <f t="shared" si="1"/>
        <v>5.42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5.42</v>
      </c>
    </row>
    <row r="71" spans="1:28" ht="12.75" customHeight="1" x14ac:dyDescent="0.2">
      <c r="A71" s="9">
        <f>IFERROR(VLOOKUP(B71,'[1]DADOS (OCULTAR)'!$Q$3:$S$135,3,0),"")</f>
        <v>9767633000528</v>
      </c>
      <c r="B71" s="10" t="str">
        <f>'[1]TCE - ANEXO III - Preencher'!C80</f>
        <v>UPA NOVA DESCOBERTA - CG Nº 008/2022</v>
      </c>
      <c r="C71" s="11"/>
      <c r="D71" s="12" t="str">
        <f>'[1]TCE - ANEXO III - Preencher'!E80</f>
        <v>GABRIELA CAMELO OLIVEIRA</v>
      </c>
      <c r="E71" s="10" t="str">
        <f>IF('[1]TCE - ANEXO III - Preencher'!F80="4 - Assistência Odontológica","2 - Outros Profissionais da Saúde",'[1]TCE - ANEXO III - Preencher'!F80)</f>
        <v>1 - Médico</v>
      </c>
      <c r="F71" s="13">
        <f>'[1]TCE - ANEXO III - Preencher'!G80</f>
        <v>225124</v>
      </c>
      <c r="G71" s="14">
        <f>IF('[1]TCE - ANEXO III - Preencher'!H80="","",'[1]TCE - ANEXO III - Preencher'!H80)</f>
        <v>44927</v>
      </c>
      <c r="H71" s="15">
        <f>'[1]TCE - ANEXO III - Preencher'!I80</f>
        <v>0</v>
      </c>
      <c r="I71" s="15">
        <f>'[1]TCE - ANEXO III - Preencher'!J80</f>
        <v>318.41000000000003</v>
      </c>
      <c r="J71" s="15">
        <f>'[1]TCE - ANEXO III - Preencher'!K80</f>
        <v>0</v>
      </c>
      <c r="K71" s="16">
        <f>'[1]TCE - ANEXO III - Preencher'!L80</f>
        <v>210.35</v>
      </c>
      <c r="L71" s="16">
        <f>'[1]TCE - ANEXO III - Preencher'!M80</f>
        <v>6.51</v>
      </c>
      <c r="M71" s="16">
        <f t="shared" si="0"/>
        <v>203.84</v>
      </c>
      <c r="N71" s="16">
        <f>'[1]TCE - ANEXO III - Preencher'!O80</f>
        <v>5.42</v>
      </c>
      <c r="O71" s="16">
        <f>'[1]TCE - ANEXO III - Preencher'!P80</f>
        <v>0</v>
      </c>
      <c r="P71" s="16">
        <f t="shared" si="1"/>
        <v>5.42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527.66999999999996</v>
      </c>
    </row>
    <row r="72" spans="1:28" ht="12.75" customHeight="1" x14ac:dyDescent="0.2">
      <c r="A72" s="9">
        <f>IFERROR(VLOOKUP(B72,'[1]DADOS (OCULTAR)'!$Q$3:$S$135,3,0),"")</f>
        <v>9767633000528</v>
      </c>
      <c r="B72" s="10" t="str">
        <f>'[1]TCE - ANEXO III - Preencher'!C81</f>
        <v>UPA NOVA DESCOBERTA - CG Nº 008/2022</v>
      </c>
      <c r="C72" s="11"/>
      <c r="D72" s="12" t="str">
        <f>'[1]TCE - ANEXO III - Preencher'!E81</f>
        <v>GEIZA CRISTINA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44927</v>
      </c>
      <c r="H72" s="15">
        <f>'[1]TCE - ANEXO III - Preencher'!I81</f>
        <v>0</v>
      </c>
      <c r="I72" s="15">
        <f>'[1]TCE - ANEXO III - Preencher'!J81</f>
        <v>144.75</v>
      </c>
      <c r="J72" s="15">
        <f>'[1]TCE - ANEXO III - Preencher'!K81</f>
        <v>0</v>
      </c>
      <c r="K72" s="16">
        <f>'[1]TCE - ANEXO III - Preencher'!L81</f>
        <v>210.35</v>
      </c>
      <c r="L72" s="16">
        <f>'[1]TCE - ANEXO III - Preencher'!M81</f>
        <v>6.51</v>
      </c>
      <c r="M72" s="16">
        <f t="shared" si="0"/>
        <v>203.84</v>
      </c>
      <c r="N72" s="16">
        <f>'[1]TCE - ANEXO III - Preencher'!O81</f>
        <v>5.42</v>
      </c>
      <c r="O72" s="16">
        <f>'[1]TCE - ANEXO III - Preencher'!P81</f>
        <v>0</v>
      </c>
      <c r="P72" s="16">
        <f t="shared" si="1"/>
        <v>5.42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69.430000000000007</v>
      </c>
      <c r="U72" s="16">
        <f>'[1]TCE - ANEXO III - Preencher'!V81</f>
        <v>0</v>
      </c>
      <c r="V72" s="16">
        <f t="shared" si="3"/>
        <v>69.430000000000007</v>
      </c>
      <c r="W72" s="17" t="str">
        <f>IF('[1]TCE - ANEXO III - Preencher'!X81="","",'[1]TCE - ANEXO III - Preencher'!X81)</f>
        <v>AUXILIO CHECHE</v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423.44000000000005</v>
      </c>
    </row>
    <row r="73" spans="1:28" ht="12.75" customHeight="1" x14ac:dyDescent="0.2">
      <c r="A73" s="9">
        <f>IFERROR(VLOOKUP(B73,'[1]DADOS (OCULTAR)'!$Q$3:$S$135,3,0),"")</f>
        <v>9767633000528</v>
      </c>
      <c r="B73" s="10" t="str">
        <f>'[1]TCE - ANEXO III - Preencher'!C82</f>
        <v>UPA NOVA DESCOBERTA - CG Nº 008/2022</v>
      </c>
      <c r="C73" s="11"/>
      <c r="D73" s="12" t="str">
        <f>'[1]TCE - ANEXO III - Preencher'!E82</f>
        <v>GIVALDO MARTINS DO NASCIMENTO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517410</v>
      </c>
      <c r="G73" s="14">
        <f>IF('[1]TCE - ANEXO III - Preencher'!H82="","",'[1]TCE - ANEXO III - Preencher'!H82)</f>
        <v>44927</v>
      </c>
      <c r="H73" s="15">
        <f>'[1]TCE - ANEXO III - Preencher'!I82</f>
        <v>0</v>
      </c>
      <c r="I73" s="15">
        <f>'[1]TCE - ANEXO III - Preencher'!J82</f>
        <v>163.69999999999999</v>
      </c>
      <c r="J73" s="15">
        <f>'[1]TCE - ANEXO III - Preencher'!K82</f>
        <v>0</v>
      </c>
      <c r="K73" s="16">
        <f>'[1]TCE - ANEXO III - Preencher'!L82</f>
        <v>210.35</v>
      </c>
      <c r="L73" s="16">
        <f>'[1]TCE - ANEXO III - Preencher'!M82</f>
        <v>6.51</v>
      </c>
      <c r="M73" s="16">
        <f t="shared" si="0"/>
        <v>203.84</v>
      </c>
      <c r="N73" s="16">
        <f>'[1]TCE - ANEXO III - Preencher'!O82</f>
        <v>5.42</v>
      </c>
      <c r="O73" s="16">
        <f>'[1]TCE - ANEXO III - Preencher'!P82</f>
        <v>0</v>
      </c>
      <c r="P73" s="16">
        <f t="shared" si="1"/>
        <v>5.42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372.96</v>
      </c>
    </row>
    <row r="74" spans="1:28" ht="12.75" customHeight="1" x14ac:dyDescent="0.2">
      <c r="A74" s="9">
        <f>IFERROR(VLOOKUP(B74,'[1]DADOS (OCULTAR)'!$Q$3:$S$135,3,0),"")</f>
        <v>9767633000528</v>
      </c>
      <c r="B74" s="10" t="str">
        <f>'[1]TCE - ANEXO III - Preencher'!C83</f>
        <v>UPA NOVA DESCOBERTA - CG Nº 008/2022</v>
      </c>
      <c r="C74" s="11"/>
      <c r="D74" s="12" t="str">
        <f>'[1]TCE - ANEXO III - Preencher'!E83</f>
        <v>GIVANILDA MARIA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44927</v>
      </c>
      <c r="H74" s="15">
        <f>'[1]TCE - ANEXO III - Preencher'!I83</f>
        <v>0</v>
      </c>
      <c r="I74" s="15">
        <f>'[1]TCE - ANEXO III - Preencher'!J83</f>
        <v>227.68</v>
      </c>
      <c r="J74" s="15">
        <f>'[1]TCE - ANEXO III - Preencher'!K83</f>
        <v>0</v>
      </c>
      <c r="K74" s="16">
        <f>'[1]TCE - ANEXO III - Preencher'!L83</f>
        <v>210.35</v>
      </c>
      <c r="L74" s="16">
        <f>'[1]TCE - ANEXO III - Preencher'!M83</f>
        <v>6.51</v>
      </c>
      <c r="M74" s="16">
        <f t="shared" si="0"/>
        <v>203.84</v>
      </c>
      <c r="N74" s="16">
        <f>'[1]TCE - ANEXO III - Preencher'!O83</f>
        <v>5.42</v>
      </c>
      <c r="O74" s="16">
        <f>'[1]TCE - ANEXO III - Preencher'!P83</f>
        <v>0</v>
      </c>
      <c r="P74" s="16">
        <f t="shared" si="1"/>
        <v>5.42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436.94</v>
      </c>
    </row>
    <row r="75" spans="1:28" ht="12.75" customHeight="1" x14ac:dyDescent="0.2">
      <c r="A75" s="9">
        <f>IFERROR(VLOOKUP(B75,'[1]DADOS (OCULTAR)'!$Q$3:$S$135,3,0),"")</f>
        <v>9767633000528</v>
      </c>
      <c r="B75" s="10" t="str">
        <f>'[1]TCE - ANEXO III - Preencher'!C84</f>
        <v>UPA NOVA DESCOBERTA - CG Nº 008/2022</v>
      </c>
      <c r="C75" s="11"/>
      <c r="D75" s="12" t="str">
        <f>'[1]TCE - ANEXO III - Preencher'!E84</f>
        <v>GLAYBSON DE OLIVEIRA MENDES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44927</v>
      </c>
      <c r="H75" s="15">
        <f>'[1]TCE - ANEXO III - Preencher'!I84</f>
        <v>0</v>
      </c>
      <c r="I75" s="15">
        <f>'[1]TCE - ANEXO III - Preencher'!J84</f>
        <v>206.81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0"/>
        <v>0</v>
      </c>
      <c r="N75" s="16">
        <f>'[1]TCE - ANEXO III - Preencher'!O84</f>
        <v>5.42</v>
      </c>
      <c r="O75" s="16">
        <f>'[1]TCE - ANEXO III - Preencher'!P84</f>
        <v>0</v>
      </c>
      <c r="P75" s="16">
        <f t="shared" si="1"/>
        <v>5.42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212.23</v>
      </c>
    </row>
    <row r="76" spans="1:28" ht="12.75" customHeight="1" x14ac:dyDescent="0.2">
      <c r="A76" s="9">
        <f>IFERROR(VLOOKUP(B76,'[1]DADOS (OCULTAR)'!$Q$3:$S$135,3,0),"")</f>
        <v>9767633000528</v>
      </c>
      <c r="B76" s="10" t="str">
        <f>'[1]TCE - ANEXO III - Preencher'!C85</f>
        <v>UPA NOVA DESCOBERTA - CG Nº 008/2022</v>
      </c>
      <c r="C76" s="11"/>
      <c r="D76" s="12" t="str">
        <f>'[1]TCE - ANEXO III - Preencher'!E85</f>
        <v>GLEICE FREIRE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422110</v>
      </c>
      <c r="G76" s="14">
        <f>IF('[1]TCE - ANEXO III - Preencher'!H85="","",'[1]TCE - ANEXO III - Preencher'!H85)</f>
        <v>44927</v>
      </c>
      <c r="H76" s="15">
        <f>'[1]TCE - ANEXO III - Preencher'!I85</f>
        <v>0</v>
      </c>
      <c r="I76" s="15">
        <f>'[1]TCE - ANEXO III - Preencher'!J85</f>
        <v>135.94</v>
      </c>
      <c r="J76" s="15">
        <f>'[1]TCE - ANEXO III - Preencher'!K85</f>
        <v>0</v>
      </c>
      <c r="K76" s="16">
        <f>'[1]TCE - ANEXO III - Preencher'!L85</f>
        <v>210.35</v>
      </c>
      <c r="L76" s="16">
        <f>'[1]TCE - ANEXO III - Preencher'!M85</f>
        <v>6.51</v>
      </c>
      <c r="M76" s="16">
        <f t="shared" si="0"/>
        <v>203.84</v>
      </c>
      <c r="N76" s="16">
        <f>'[1]TCE - ANEXO III - Preencher'!O85</f>
        <v>5.42</v>
      </c>
      <c r="O76" s="16">
        <f>'[1]TCE - ANEXO III - Preencher'!P85</f>
        <v>0</v>
      </c>
      <c r="P76" s="16">
        <f t="shared" si="1"/>
        <v>5.42</v>
      </c>
      <c r="Q76" s="16">
        <f>'[1]TCE - ANEXO III - Preencher'!R85</f>
        <v>246</v>
      </c>
      <c r="R76" s="16">
        <f>'[1]TCE - ANEXO III - Preencher'!S85</f>
        <v>78.12</v>
      </c>
      <c r="S76" s="16">
        <f t="shared" si="2"/>
        <v>167.88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513.07999999999993</v>
      </c>
    </row>
    <row r="77" spans="1:28" ht="12.75" customHeight="1" x14ac:dyDescent="0.2">
      <c r="A77" s="9">
        <f>IFERROR(VLOOKUP(B77,'[1]DADOS (OCULTAR)'!$Q$3:$S$135,3,0),"")</f>
        <v>9767633000528</v>
      </c>
      <c r="B77" s="10" t="str">
        <f>'[1]TCE - ANEXO III - Preencher'!C86</f>
        <v>UPA NOVA DESCOBERTA - CG Nº 008/2022</v>
      </c>
      <c r="C77" s="11"/>
      <c r="D77" s="12" t="str">
        <f>'[1]TCE - ANEXO III - Preencher'!E86</f>
        <v>GLEICY - LANE MATIAS DE ARAUJO FONSECA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44927</v>
      </c>
      <c r="H77" s="15">
        <f>'[1]TCE - ANEXO III - Preencher'!I86</f>
        <v>0</v>
      </c>
      <c r="I77" s="15">
        <f>'[1]TCE - ANEXO III - Preencher'!J86</f>
        <v>398.27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0"/>
        <v>0</v>
      </c>
      <c r="N77" s="16">
        <f>'[1]TCE - ANEXO III - Preencher'!O86</f>
        <v>5.42</v>
      </c>
      <c r="O77" s="16">
        <f>'[1]TCE - ANEXO III - Preencher'!P86</f>
        <v>0</v>
      </c>
      <c r="P77" s="16">
        <f t="shared" si="1"/>
        <v>5.42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110.51</v>
      </c>
      <c r="U77" s="16">
        <f>'[1]TCE - ANEXO III - Preencher'!V86</f>
        <v>0</v>
      </c>
      <c r="V77" s="16">
        <f t="shared" si="3"/>
        <v>110.51</v>
      </c>
      <c r="W77" s="17" t="str">
        <f>IF('[1]TCE - ANEXO III - Preencher'!X86="","",'[1]TCE - ANEXO III - Preencher'!X86)</f>
        <v>AUXILIO CHECHE</v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514.20000000000005</v>
      </c>
    </row>
    <row r="78" spans="1:28" ht="12.75" customHeight="1" x14ac:dyDescent="0.2">
      <c r="A78" s="9">
        <f>IFERROR(VLOOKUP(B78,'[1]DADOS (OCULTAR)'!$Q$3:$S$135,3,0),"")</f>
        <v>9767633000528</v>
      </c>
      <c r="B78" s="10" t="str">
        <f>'[1]TCE - ANEXO III - Preencher'!C87</f>
        <v>UPA NOVA DESCOBERTA - CG Nº 008/2022</v>
      </c>
      <c r="C78" s="11"/>
      <c r="D78" s="12" t="str">
        <f>'[1]TCE - ANEXO III - Preencher'!E87</f>
        <v>GUSTAVO CAMPELO ELLDORF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223208</v>
      </c>
      <c r="G78" s="14">
        <f>IF('[1]TCE - ANEXO III - Preencher'!H87="","",'[1]TCE - ANEXO III - Preencher'!H87)</f>
        <v>44927</v>
      </c>
      <c r="H78" s="15">
        <f>'[1]TCE - ANEXO III - Preencher'!I87</f>
        <v>0</v>
      </c>
      <c r="I78" s="15">
        <f>'[1]TCE - ANEXO III - Preencher'!J87</f>
        <v>315.56</v>
      </c>
      <c r="J78" s="15">
        <f>'[1]TCE - ANEXO III - Preencher'!K87</f>
        <v>0</v>
      </c>
      <c r="K78" s="16">
        <f>'[1]TCE - ANEXO III - Preencher'!L87</f>
        <v>210.35</v>
      </c>
      <c r="L78" s="16">
        <f>'[1]TCE - ANEXO III - Preencher'!M87</f>
        <v>6.51</v>
      </c>
      <c r="M78" s="16">
        <f t="shared" si="0"/>
        <v>203.84</v>
      </c>
      <c r="N78" s="16">
        <f>'[1]TCE - ANEXO III - Preencher'!O87</f>
        <v>5.42</v>
      </c>
      <c r="O78" s="16">
        <f>'[1]TCE - ANEXO III - Preencher'!P87</f>
        <v>0</v>
      </c>
      <c r="P78" s="16">
        <f t="shared" si="1"/>
        <v>5.42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524.81999999999994</v>
      </c>
    </row>
    <row r="79" spans="1:28" ht="12.75" customHeight="1" x14ac:dyDescent="0.2">
      <c r="A79" s="9">
        <f>IFERROR(VLOOKUP(B79,'[1]DADOS (OCULTAR)'!$Q$3:$S$135,3,0),"")</f>
        <v>9767633000528</v>
      </c>
      <c r="B79" s="10" t="str">
        <f>'[1]TCE - ANEXO III - Preencher'!C88</f>
        <v>UPA NOVA DESCOBERTA - CG Nº 008/2022</v>
      </c>
      <c r="C79" s="11"/>
      <c r="D79" s="12" t="str">
        <f>'[1]TCE - ANEXO III - Preencher'!E88</f>
        <v>HALANA BATISTA NERY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44927</v>
      </c>
      <c r="H79" s="15">
        <f>'[1]TCE - ANEXO III - Preencher'!I88</f>
        <v>0</v>
      </c>
      <c r="I79" s="15">
        <f>'[1]TCE - ANEXO III - Preencher'!J88</f>
        <v>173.7</v>
      </c>
      <c r="J79" s="15">
        <f>'[1]TCE - ANEXO III - Preencher'!K88</f>
        <v>0</v>
      </c>
      <c r="K79" s="16">
        <f>'[1]TCE - ANEXO III - Preencher'!L88</f>
        <v>210.35</v>
      </c>
      <c r="L79" s="16">
        <f>'[1]TCE - ANEXO III - Preencher'!M88</f>
        <v>6.51</v>
      </c>
      <c r="M79" s="16">
        <f t="shared" si="0"/>
        <v>203.84</v>
      </c>
      <c r="N79" s="16">
        <f>'[1]TCE - ANEXO III - Preencher'!O88</f>
        <v>5.42</v>
      </c>
      <c r="O79" s="16">
        <f>'[1]TCE - ANEXO III - Preencher'!P88</f>
        <v>0</v>
      </c>
      <c r="P79" s="16">
        <f t="shared" si="1"/>
        <v>5.42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382.96</v>
      </c>
    </row>
    <row r="80" spans="1:28" ht="12.75" customHeight="1" x14ac:dyDescent="0.2">
      <c r="A80" s="9">
        <f>IFERROR(VLOOKUP(B80,'[1]DADOS (OCULTAR)'!$Q$3:$S$135,3,0),"")</f>
        <v>9767633000528</v>
      </c>
      <c r="B80" s="10" t="str">
        <f>'[1]TCE - ANEXO III - Preencher'!C89</f>
        <v>UPA NOVA DESCOBERTA - CG Nº 008/2022</v>
      </c>
      <c r="C80" s="11"/>
      <c r="D80" s="12" t="str">
        <f>'[1]TCE - ANEXO III - Preencher'!E89</f>
        <v>HELENA PRISCILLA BARROS SILVA DE LIMA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223505</v>
      </c>
      <c r="G80" s="14">
        <f>IF('[1]TCE - ANEXO III - Preencher'!H89="","",'[1]TCE - ANEXO III - Preencher'!H89)</f>
        <v>44927</v>
      </c>
      <c r="H80" s="15">
        <f>'[1]TCE - ANEXO III - Preencher'!I89</f>
        <v>0</v>
      </c>
      <c r="I80" s="15">
        <f>'[1]TCE - ANEXO III - Preencher'!J89</f>
        <v>267.29000000000002</v>
      </c>
      <c r="J80" s="15">
        <f>'[1]TCE - ANEXO III - Preencher'!K89</f>
        <v>0</v>
      </c>
      <c r="K80" s="16">
        <f>'[1]TCE - ANEXO III - Preencher'!L89</f>
        <v>210.35</v>
      </c>
      <c r="L80" s="16">
        <f>'[1]TCE - ANEXO III - Preencher'!M89</f>
        <v>6.51</v>
      </c>
      <c r="M80" s="16">
        <f t="shared" si="0"/>
        <v>203.84</v>
      </c>
      <c r="N80" s="16">
        <f>'[1]TCE - ANEXO III - Preencher'!O89</f>
        <v>5.42</v>
      </c>
      <c r="O80" s="16">
        <f>'[1]TCE - ANEXO III - Preencher'!P89</f>
        <v>0</v>
      </c>
      <c r="P80" s="16">
        <f t="shared" si="1"/>
        <v>5.42</v>
      </c>
      <c r="Q80" s="16">
        <f>'[1]TCE - ANEXO III - Preencher'!R89</f>
        <v>196.8</v>
      </c>
      <c r="R80" s="16">
        <f>'[1]TCE - ANEXO III - Preencher'!S89</f>
        <v>131.99</v>
      </c>
      <c r="S80" s="16">
        <f t="shared" si="2"/>
        <v>64.81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541.36</v>
      </c>
    </row>
    <row r="81" spans="1:28" ht="12.75" customHeight="1" x14ac:dyDescent="0.2">
      <c r="A81" s="9">
        <f>IFERROR(VLOOKUP(B81,'[1]DADOS (OCULTAR)'!$Q$3:$S$135,3,0),"")</f>
        <v>9767633000528</v>
      </c>
      <c r="B81" s="10" t="str">
        <f>'[1]TCE - ANEXO III - Preencher'!C90</f>
        <v>UPA NOVA DESCOBERTA - CG Nº 008/2022</v>
      </c>
      <c r="C81" s="11"/>
      <c r="D81" s="12" t="str">
        <f>'[1]TCE - ANEXO III - Preencher'!E90</f>
        <v>HERICA SILVA DA HORA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44927</v>
      </c>
      <c r="H81" s="15">
        <f>'[1]TCE - ANEXO III - Preencher'!I90</f>
        <v>0</v>
      </c>
      <c r="I81" s="15">
        <f>'[1]TCE - ANEXO III - Preencher'!J90</f>
        <v>139.49</v>
      </c>
      <c r="J81" s="15">
        <f>'[1]TCE - ANEXO III - Preencher'!K90</f>
        <v>0</v>
      </c>
      <c r="K81" s="16">
        <f>'[1]TCE - ANEXO III - Preencher'!L90</f>
        <v>210.35</v>
      </c>
      <c r="L81" s="16">
        <f>'[1]TCE - ANEXO III - Preencher'!M90</f>
        <v>6.51</v>
      </c>
      <c r="M81" s="16">
        <f t="shared" si="0"/>
        <v>203.84</v>
      </c>
      <c r="N81" s="16">
        <f>'[1]TCE - ANEXO III - Preencher'!O90</f>
        <v>5.42</v>
      </c>
      <c r="O81" s="16">
        <f>'[1]TCE - ANEXO III - Preencher'!P90</f>
        <v>0</v>
      </c>
      <c r="P81" s="16">
        <f t="shared" si="1"/>
        <v>5.42</v>
      </c>
      <c r="Q81" s="16">
        <f>'[1]TCE - ANEXO III - Preencher'!R90</f>
        <v>246</v>
      </c>
      <c r="R81" s="16">
        <f>'[1]TCE - ANEXO III - Preencher'!S90</f>
        <v>78.94</v>
      </c>
      <c r="S81" s="16">
        <f t="shared" si="2"/>
        <v>167.06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515.81000000000006</v>
      </c>
    </row>
    <row r="82" spans="1:28" ht="12.75" customHeight="1" x14ac:dyDescent="0.2">
      <c r="A82" s="9">
        <f>IFERROR(VLOOKUP(B82,'[1]DADOS (OCULTAR)'!$Q$3:$S$135,3,0),"")</f>
        <v>9767633000528</v>
      </c>
      <c r="B82" s="10" t="str">
        <f>'[1]TCE - ANEXO III - Preencher'!C91</f>
        <v>UPA NOVA DESCOBERTA - CG Nº 008/2022</v>
      </c>
      <c r="C82" s="11"/>
      <c r="D82" s="12" t="str">
        <f>'[1]TCE - ANEXO III - Preencher'!E91</f>
        <v>HORACIO ALVES DO NASCIMENTO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515110</v>
      </c>
      <c r="G82" s="14">
        <f>IF('[1]TCE - ANEXO III - Preencher'!H91="","",'[1]TCE - ANEXO III - Preencher'!H91)</f>
        <v>44927</v>
      </c>
      <c r="H82" s="15">
        <f>'[1]TCE - ANEXO III - Preencher'!I91</f>
        <v>0</v>
      </c>
      <c r="I82" s="15">
        <f>'[1]TCE - ANEXO III - Preencher'!J91</f>
        <v>147.4</v>
      </c>
      <c r="J82" s="15">
        <f>'[1]TCE - ANEXO III - Preencher'!K91</f>
        <v>0</v>
      </c>
      <c r="K82" s="16">
        <f>'[1]TCE - ANEXO III - Preencher'!L91</f>
        <v>210.35</v>
      </c>
      <c r="L82" s="16">
        <f>'[1]TCE - ANEXO III - Preencher'!M91</f>
        <v>6.51</v>
      </c>
      <c r="M82" s="16">
        <f t="shared" si="0"/>
        <v>203.84</v>
      </c>
      <c r="N82" s="16">
        <f>'[1]TCE - ANEXO III - Preencher'!O91</f>
        <v>5.42</v>
      </c>
      <c r="O82" s="16">
        <f>'[1]TCE - ANEXO III - Preencher'!P91</f>
        <v>0</v>
      </c>
      <c r="P82" s="16">
        <f t="shared" si="1"/>
        <v>5.42</v>
      </c>
      <c r="Q82" s="16">
        <f>'[1]TCE - ANEXO III - Preencher'!R91</f>
        <v>310.39999999999998</v>
      </c>
      <c r="R82" s="16">
        <f>'[1]TCE - ANEXO III - Preencher'!S91</f>
        <v>78.12</v>
      </c>
      <c r="S82" s="16">
        <f t="shared" si="2"/>
        <v>232.27999999999997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588.94000000000005</v>
      </c>
    </row>
    <row r="83" spans="1:28" ht="12.75" customHeight="1" x14ac:dyDescent="0.2">
      <c r="A83" s="9">
        <f>IFERROR(VLOOKUP(B83,'[1]DADOS (OCULTAR)'!$Q$3:$S$135,3,0),"")</f>
        <v>9767633000528</v>
      </c>
      <c r="B83" s="10" t="str">
        <f>'[1]TCE - ANEXO III - Preencher'!C92</f>
        <v>UPA NOVA DESCOBERTA - CG Nº 008/2022</v>
      </c>
      <c r="C83" s="11"/>
      <c r="D83" s="12" t="str">
        <f>'[1]TCE - ANEXO III - Preencher'!E92</f>
        <v>ISA BARROS COSTA DE ARAUJO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251605</v>
      </c>
      <c r="G83" s="14">
        <f>IF('[1]TCE - ANEXO III - Preencher'!H92="","",'[1]TCE - ANEXO III - Preencher'!H92)</f>
        <v>44927</v>
      </c>
      <c r="H83" s="15">
        <f>'[1]TCE - ANEXO III - Preencher'!I92</f>
        <v>0</v>
      </c>
      <c r="I83" s="15">
        <f>'[1]TCE - ANEXO III - Preencher'!J92</f>
        <v>321.58</v>
      </c>
      <c r="J83" s="15">
        <f>'[1]TCE - ANEXO III - Preencher'!K92</f>
        <v>0</v>
      </c>
      <c r="K83" s="16">
        <f>'[1]TCE - ANEXO III - Preencher'!L92</f>
        <v>210.35</v>
      </c>
      <c r="L83" s="16">
        <f>'[1]TCE - ANEXO III - Preencher'!M92</f>
        <v>6.51</v>
      </c>
      <c r="M83" s="16">
        <f t="shared" si="0"/>
        <v>203.84</v>
      </c>
      <c r="N83" s="16">
        <f>'[1]TCE - ANEXO III - Preencher'!O92</f>
        <v>5.42</v>
      </c>
      <c r="O83" s="16">
        <f>'[1]TCE - ANEXO III - Preencher'!P92</f>
        <v>0</v>
      </c>
      <c r="P83" s="16">
        <f t="shared" si="1"/>
        <v>5.42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530.83999999999992</v>
      </c>
    </row>
    <row r="84" spans="1:28" ht="12.75" customHeight="1" x14ac:dyDescent="0.2">
      <c r="A84" s="9">
        <f>IFERROR(VLOOKUP(B84,'[1]DADOS (OCULTAR)'!$Q$3:$S$135,3,0),"")</f>
        <v>9767633000528</v>
      </c>
      <c r="B84" s="10" t="str">
        <f>'[1]TCE - ANEXO III - Preencher'!C93</f>
        <v>UPA NOVA DESCOBERTA - CG Nº 008/2022</v>
      </c>
      <c r="C84" s="11"/>
      <c r="D84" s="12" t="str">
        <f>'[1]TCE - ANEXO III - Preencher'!E93</f>
        <v>ISABEL RENATA DE SOUZA TORRES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223405</v>
      </c>
      <c r="G84" s="14">
        <f>IF('[1]TCE - ANEXO III - Preencher'!H93="","",'[1]TCE - ANEXO III - Preencher'!H93)</f>
        <v>44927</v>
      </c>
      <c r="H84" s="15">
        <f>'[1]TCE - ANEXO III - Preencher'!I93</f>
        <v>0</v>
      </c>
      <c r="I84" s="15">
        <f>'[1]TCE - ANEXO III - Preencher'!J93</f>
        <v>332.92</v>
      </c>
      <c r="J84" s="15">
        <f>'[1]TCE - ANEXO III - Preencher'!K93</f>
        <v>0</v>
      </c>
      <c r="K84" s="16">
        <f>'[1]TCE - ANEXO III - Preencher'!L93</f>
        <v>210.35</v>
      </c>
      <c r="L84" s="16">
        <f>'[1]TCE - ANEXO III - Preencher'!M93</f>
        <v>6.51</v>
      </c>
      <c r="M84" s="16">
        <f t="shared" si="0"/>
        <v>203.84</v>
      </c>
      <c r="N84" s="16">
        <f>'[1]TCE - ANEXO III - Preencher'!O93</f>
        <v>5.42</v>
      </c>
      <c r="O84" s="16">
        <f>'[1]TCE - ANEXO III - Preencher'!P93</f>
        <v>0</v>
      </c>
      <c r="P84" s="16">
        <f t="shared" si="1"/>
        <v>5.42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542.17999999999995</v>
      </c>
    </row>
    <row r="85" spans="1:28" ht="12.75" customHeight="1" x14ac:dyDescent="0.2">
      <c r="A85" s="9">
        <f>IFERROR(VLOOKUP(B85,'[1]DADOS (OCULTAR)'!$Q$3:$S$135,3,0),"")</f>
        <v>9767633000528</v>
      </c>
      <c r="B85" s="10" t="str">
        <f>'[1]TCE - ANEXO III - Preencher'!C94</f>
        <v>UPA NOVA DESCOBERTA - CG Nº 008/2022</v>
      </c>
      <c r="C85" s="11"/>
      <c r="D85" s="12" t="str">
        <f>'[1]TCE - ANEXO III - Preencher'!E94</f>
        <v>ISANDRO GILTON DE OLIVEIRA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324115</v>
      </c>
      <c r="G85" s="14">
        <f>IF('[1]TCE - ANEXO III - Preencher'!H94="","",'[1]TCE - ANEXO III - Preencher'!H94)</f>
        <v>44927</v>
      </c>
      <c r="H85" s="15">
        <f>'[1]TCE - ANEXO III - Preencher'!I94</f>
        <v>0</v>
      </c>
      <c r="I85" s="15">
        <f>'[1]TCE - ANEXO III - Preencher'!J94</f>
        <v>292.45999999999998</v>
      </c>
      <c r="J85" s="15">
        <f>'[1]TCE - ANEXO III - Preencher'!K94</f>
        <v>0</v>
      </c>
      <c r="K85" s="16">
        <f>'[1]TCE - ANEXO III - Preencher'!L94</f>
        <v>210.35</v>
      </c>
      <c r="L85" s="16">
        <f>'[1]TCE - ANEXO III - Preencher'!M94</f>
        <v>6.51</v>
      </c>
      <c r="M85" s="16">
        <f t="shared" si="0"/>
        <v>203.84</v>
      </c>
      <c r="N85" s="16">
        <f>'[1]TCE - ANEXO III - Preencher'!O94</f>
        <v>5.42</v>
      </c>
      <c r="O85" s="16">
        <f>'[1]TCE - ANEXO III - Preencher'!P94</f>
        <v>0</v>
      </c>
      <c r="P85" s="16">
        <f t="shared" si="1"/>
        <v>5.42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501.71999999999997</v>
      </c>
    </row>
    <row r="86" spans="1:28" ht="12.75" customHeight="1" x14ac:dyDescent="0.2">
      <c r="A86" s="9">
        <f>IFERROR(VLOOKUP(B86,'[1]DADOS (OCULTAR)'!$Q$3:$S$135,3,0),"")</f>
        <v>9767633000528</v>
      </c>
      <c r="B86" s="10" t="str">
        <f>'[1]TCE - ANEXO III - Preencher'!C95</f>
        <v>UPA NOVA DESCOBERTA - CG Nº 008/2022</v>
      </c>
      <c r="C86" s="11"/>
      <c r="D86" s="12" t="str">
        <f>'[1]TCE - ANEXO III - Preencher'!E95</f>
        <v>ISRAEL PEREIRA DE OLIVEIRA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515110</v>
      </c>
      <c r="G86" s="14">
        <f>IF('[1]TCE - ANEXO III - Preencher'!H95="","",'[1]TCE - ANEXO III - Preencher'!H95)</f>
        <v>44927</v>
      </c>
      <c r="H86" s="15">
        <f>'[1]TCE - ANEXO III - Preencher'!I95</f>
        <v>0</v>
      </c>
      <c r="I86" s="15">
        <f>'[1]TCE - ANEXO III - Preencher'!J95</f>
        <v>176.88</v>
      </c>
      <c r="J86" s="15">
        <f>'[1]TCE - ANEXO III - Preencher'!K95</f>
        <v>0</v>
      </c>
      <c r="K86" s="16">
        <f>'[1]TCE - ANEXO III - Preencher'!L95</f>
        <v>210.35</v>
      </c>
      <c r="L86" s="16">
        <f>'[1]TCE - ANEXO III - Preencher'!M95</f>
        <v>6.51</v>
      </c>
      <c r="M86" s="16">
        <f t="shared" si="0"/>
        <v>203.84</v>
      </c>
      <c r="N86" s="16">
        <f>'[1]TCE - ANEXO III - Preencher'!O95</f>
        <v>5.42</v>
      </c>
      <c r="O86" s="16">
        <f>'[1]TCE - ANEXO III - Preencher'!P95</f>
        <v>0</v>
      </c>
      <c r="P86" s="16">
        <f t="shared" si="1"/>
        <v>5.42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386.14000000000004</v>
      </c>
    </row>
    <row r="87" spans="1:28" ht="12.75" customHeight="1" x14ac:dyDescent="0.2">
      <c r="A87" s="9">
        <f>IFERROR(VLOOKUP(B87,'[1]DADOS (OCULTAR)'!$Q$3:$S$135,3,0),"")</f>
        <v>9767633000528</v>
      </c>
      <c r="B87" s="10" t="str">
        <f>'[1]TCE - ANEXO III - Preencher'!C96</f>
        <v>UPA NOVA DESCOBERTA - CG Nº 008/2022</v>
      </c>
      <c r="C87" s="11"/>
      <c r="D87" s="12" t="str">
        <f>'[1]TCE - ANEXO III - Preencher'!E96</f>
        <v>IVANA PEREIRA DA SILVA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422110</v>
      </c>
      <c r="G87" s="14">
        <f>IF('[1]TCE - ANEXO III - Preencher'!H96="","",'[1]TCE - ANEXO III - Preencher'!H96)</f>
        <v>44927</v>
      </c>
      <c r="H87" s="15">
        <f>'[1]TCE - ANEXO III - Preencher'!I96</f>
        <v>0</v>
      </c>
      <c r="I87" s="15">
        <f>'[1]TCE - ANEXO III - Preencher'!J96</f>
        <v>135.94</v>
      </c>
      <c r="J87" s="15">
        <f>'[1]TCE - ANEXO III - Preencher'!K96</f>
        <v>0</v>
      </c>
      <c r="K87" s="16">
        <f>'[1]TCE - ANEXO III - Preencher'!L96</f>
        <v>210.35</v>
      </c>
      <c r="L87" s="16">
        <f>'[1]TCE - ANEXO III - Preencher'!M96</f>
        <v>6.51</v>
      </c>
      <c r="M87" s="16">
        <f t="shared" si="0"/>
        <v>203.84</v>
      </c>
      <c r="N87" s="16">
        <f>'[1]TCE - ANEXO III - Preencher'!O96</f>
        <v>5.42</v>
      </c>
      <c r="O87" s="16">
        <f>'[1]TCE - ANEXO III - Preencher'!P96</f>
        <v>0</v>
      </c>
      <c r="P87" s="16">
        <f t="shared" si="1"/>
        <v>5.42</v>
      </c>
      <c r="Q87" s="16">
        <f>'[1]TCE - ANEXO III - Preencher'!R96</f>
        <v>246</v>
      </c>
      <c r="R87" s="16">
        <f>'[1]TCE - ANEXO III - Preencher'!S96</f>
        <v>78.12</v>
      </c>
      <c r="S87" s="16">
        <f t="shared" si="2"/>
        <v>167.88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513.07999999999993</v>
      </c>
    </row>
    <row r="88" spans="1:28" ht="12.75" customHeight="1" x14ac:dyDescent="0.2">
      <c r="A88" s="9">
        <f>IFERROR(VLOOKUP(B88,'[1]DADOS (OCULTAR)'!$Q$3:$S$135,3,0),"")</f>
        <v>9767633000528</v>
      </c>
      <c r="B88" s="10" t="str">
        <f>'[1]TCE - ANEXO III - Preencher'!C97</f>
        <v>UPA NOVA DESCOBERTA - CG Nº 008/2022</v>
      </c>
      <c r="C88" s="11"/>
      <c r="D88" s="12" t="str">
        <f>'[1]TCE - ANEXO III - Preencher'!E97</f>
        <v>IVANILDO GOMES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324115</v>
      </c>
      <c r="G88" s="14">
        <f>IF('[1]TCE - ANEXO III - Preencher'!H97="","",'[1]TCE - ANEXO III - Preencher'!H97)</f>
        <v>44927</v>
      </c>
      <c r="H88" s="15">
        <f>'[1]TCE - ANEXO III - Preencher'!I97</f>
        <v>0</v>
      </c>
      <c r="I88" s="15">
        <f>'[1]TCE - ANEXO III - Preencher'!J97</f>
        <v>287.14</v>
      </c>
      <c r="J88" s="15">
        <f>'[1]TCE - ANEXO III - Preencher'!K97</f>
        <v>0</v>
      </c>
      <c r="K88" s="16">
        <f>'[1]TCE - ANEXO III - Preencher'!L97</f>
        <v>210.35</v>
      </c>
      <c r="L88" s="16">
        <f>'[1]TCE - ANEXO III - Preencher'!M97</f>
        <v>6.51</v>
      </c>
      <c r="M88" s="16">
        <f t="shared" si="0"/>
        <v>203.84</v>
      </c>
      <c r="N88" s="16">
        <f>'[1]TCE - ANEXO III - Preencher'!O97</f>
        <v>5.42</v>
      </c>
      <c r="O88" s="16">
        <f>'[1]TCE - ANEXO III - Preencher'!P97</f>
        <v>0</v>
      </c>
      <c r="P88" s="16">
        <f t="shared" si="1"/>
        <v>5.42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496.40000000000003</v>
      </c>
    </row>
    <row r="89" spans="1:28" ht="12.75" customHeight="1" x14ac:dyDescent="0.2">
      <c r="A89" s="9">
        <f>IFERROR(VLOOKUP(B89,'[1]DADOS (OCULTAR)'!$Q$3:$S$135,3,0),"")</f>
        <v>9767633000528</v>
      </c>
      <c r="B89" s="10" t="str">
        <f>'[1]TCE - ANEXO III - Preencher'!C98</f>
        <v>UPA NOVA DESCOBERTA - CG Nº 008/2022</v>
      </c>
      <c r="C89" s="11"/>
      <c r="D89" s="12" t="str">
        <f>'[1]TCE - ANEXO III - Preencher'!E98</f>
        <v>IVONETE MARIA DE ARAUJO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422110</v>
      </c>
      <c r="G89" s="14">
        <f>IF('[1]TCE - ANEXO III - Preencher'!H98="","",'[1]TCE - ANEXO III - Preencher'!H98)</f>
        <v>44927</v>
      </c>
      <c r="H89" s="15">
        <f>'[1]TCE - ANEXO III - Preencher'!I98</f>
        <v>0</v>
      </c>
      <c r="I89" s="15">
        <f>'[1]TCE - ANEXO III - Preencher'!J98</f>
        <v>175.62</v>
      </c>
      <c r="J89" s="15">
        <f>'[1]TCE - ANEXO III - Preencher'!K98</f>
        <v>0</v>
      </c>
      <c r="K89" s="16">
        <f>'[1]TCE - ANEXO III - Preencher'!L98</f>
        <v>210.35</v>
      </c>
      <c r="L89" s="16">
        <f>'[1]TCE - ANEXO III - Preencher'!M98</f>
        <v>6.51</v>
      </c>
      <c r="M89" s="16">
        <f t="shared" si="0"/>
        <v>203.84</v>
      </c>
      <c r="N89" s="16">
        <f>'[1]TCE - ANEXO III - Preencher'!O98</f>
        <v>5.42</v>
      </c>
      <c r="O89" s="16">
        <f>'[1]TCE - ANEXO III - Preencher'!P98</f>
        <v>0</v>
      </c>
      <c r="P89" s="16">
        <f t="shared" si="1"/>
        <v>5.42</v>
      </c>
      <c r="Q89" s="16">
        <f>'[1]TCE - ANEXO III - Preencher'!R98</f>
        <v>268.5</v>
      </c>
      <c r="R89" s="16">
        <f>'[1]TCE - ANEXO III - Preencher'!S98</f>
        <v>78.12</v>
      </c>
      <c r="S89" s="16">
        <f t="shared" si="2"/>
        <v>190.38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575.26</v>
      </c>
    </row>
    <row r="90" spans="1:28" ht="12.75" customHeight="1" x14ac:dyDescent="0.2">
      <c r="A90" s="9">
        <f>IFERROR(VLOOKUP(B90,'[1]DADOS (OCULTAR)'!$Q$3:$S$135,3,0),"")</f>
        <v>9767633000528</v>
      </c>
      <c r="B90" s="10" t="str">
        <f>'[1]TCE - ANEXO III - Preencher'!C99</f>
        <v>UPA NOVA DESCOBERTA - CG Nº 008/2022</v>
      </c>
      <c r="C90" s="11"/>
      <c r="D90" s="12" t="str">
        <f>'[1]TCE - ANEXO III - Preencher'!E99</f>
        <v>IVSON GOUVEIA CURSINO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225124</v>
      </c>
      <c r="G90" s="14">
        <f>IF('[1]TCE - ANEXO III - Preencher'!H99="","",'[1]TCE - ANEXO III - Preencher'!H99)</f>
        <v>44927</v>
      </c>
      <c r="H90" s="15">
        <f>'[1]TCE - ANEXO III - Preencher'!I99</f>
        <v>0</v>
      </c>
      <c r="I90" s="15">
        <f>'[1]TCE - ANEXO III - Preencher'!J99</f>
        <v>1194.99</v>
      </c>
      <c r="J90" s="15">
        <f>'[1]TCE - ANEXO III - Preencher'!K99</f>
        <v>0</v>
      </c>
      <c r="K90" s="16">
        <f>'[1]TCE - ANEXO III - Preencher'!L99</f>
        <v>210.35</v>
      </c>
      <c r="L90" s="16">
        <f>'[1]TCE - ANEXO III - Preencher'!M99</f>
        <v>6.51</v>
      </c>
      <c r="M90" s="16">
        <f t="shared" si="0"/>
        <v>203.84</v>
      </c>
      <c r="N90" s="16">
        <f>'[1]TCE - ANEXO III - Preencher'!O99</f>
        <v>5.42</v>
      </c>
      <c r="O90" s="16">
        <f>'[1]TCE - ANEXO III - Preencher'!P99</f>
        <v>0</v>
      </c>
      <c r="P90" s="16">
        <f t="shared" si="1"/>
        <v>5.42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1404.25</v>
      </c>
    </row>
    <row r="91" spans="1:28" ht="12.75" customHeight="1" x14ac:dyDescent="0.2">
      <c r="A91" s="9">
        <f>IFERROR(VLOOKUP(B91,'[1]DADOS (OCULTAR)'!$Q$3:$S$135,3,0),"")</f>
        <v>9767633000528</v>
      </c>
      <c r="B91" s="10" t="str">
        <f>'[1]TCE - ANEXO III - Preencher'!C100</f>
        <v>UPA NOVA DESCOBERTA - CG Nº 008/2022</v>
      </c>
      <c r="C91" s="11"/>
      <c r="D91" s="12" t="str">
        <f>'[1]TCE - ANEXO III - Preencher'!E100</f>
        <v>JACIRA MACHADO LIRA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223710</v>
      </c>
      <c r="G91" s="14">
        <f>IF('[1]TCE - ANEXO III - Preencher'!H100="","",'[1]TCE - ANEXO III - Preencher'!H100)</f>
        <v>44927</v>
      </c>
      <c r="H91" s="15">
        <f>'[1]TCE - ANEXO III - Preencher'!I100</f>
        <v>0</v>
      </c>
      <c r="I91" s="15">
        <f>'[1]TCE - ANEXO III - Preencher'!J100</f>
        <v>382.13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0"/>
        <v>0</v>
      </c>
      <c r="N91" s="16">
        <f>'[1]TCE - ANEXO III - Preencher'!O100</f>
        <v>5.42</v>
      </c>
      <c r="O91" s="16">
        <f>'[1]TCE - ANEXO III - Preencher'!P100</f>
        <v>0</v>
      </c>
      <c r="P91" s="16">
        <f t="shared" si="1"/>
        <v>5.42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387.55</v>
      </c>
    </row>
    <row r="92" spans="1:28" ht="12.75" customHeight="1" x14ac:dyDescent="0.2">
      <c r="A92" s="9">
        <f>IFERROR(VLOOKUP(B92,'[1]DADOS (OCULTAR)'!$Q$3:$S$135,3,0),"")</f>
        <v>9767633000528</v>
      </c>
      <c r="B92" s="10" t="str">
        <f>'[1]TCE - ANEXO III - Preencher'!C101</f>
        <v>UPA NOVA DESCOBERTA - CG Nº 008/2022</v>
      </c>
      <c r="C92" s="11"/>
      <c r="D92" s="12" t="str">
        <f>'[1]TCE - ANEXO III - Preencher'!E101</f>
        <v>JACQUELINE MARIA DE MENEZES SANTOS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514320</v>
      </c>
      <c r="G92" s="14">
        <f>IF('[1]TCE - ANEXO III - Preencher'!H101="","",'[1]TCE - ANEXO III - Preencher'!H101)</f>
        <v>44927</v>
      </c>
      <c r="H92" s="15">
        <f>'[1]TCE - ANEXO III - Preencher'!I101</f>
        <v>0</v>
      </c>
      <c r="I92" s="15">
        <f>'[1]TCE - ANEXO III - Preencher'!J101</f>
        <v>133</v>
      </c>
      <c r="J92" s="15">
        <f>'[1]TCE - ANEXO III - Preencher'!K101</f>
        <v>0</v>
      </c>
      <c r="K92" s="16">
        <f>'[1]TCE - ANEXO III - Preencher'!L101</f>
        <v>210.35</v>
      </c>
      <c r="L92" s="16">
        <f>'[1]TCE - ANEXO III - Preencher'!M101</f>
        <v>6.51</v>
      </c>
      <c r="M92" s="16">
        <f t="shared" si="0"/>
        <v>203.84</v>
      </c>
      <c r="N92" s="16">
        <f>'[1]TCE - ANEXO III - Preencher'!O101</f>
        <v>5.42</v>
      </c>
      <c r="O92" s="16">
        <f>'[1]TCE - ANEXO III - Preencher'!P101</f>
        <v>0</v>
      </c>
      <c r="P92" s="16">
        <f t="shared" si="1"/>
        <v>5.42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69.430000000000007</v>
      </c>
      <c r="U92" s="16">
        <f>'[1]TCE - ANEXO III - Preencher'!V101</f>
        <v>0</v>
      </c>
      <c r="V92" s="16">
        <f t="shared" si="3"/>
        <v>69.430000000000007</v>
      </c>
      <c r="W92" s="17" t="str">
        <f>IF('[1]TCE - ANEXO III - Preencher'!X101="","",'[1]TCE - ANEXO III - Preencher'!X101)</f>
        <v>AUXILIO CHECHE</v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411.69000000000005</v>
      </c>
    </row>
    <row r="93" spans="1:28" ht="12.75" customHeight="1" x14ac:dyDescent="0.2">
      <c r="A93" s="9">
        <f>IFERROR(VLOOKUP(B93,'[1]DADOS (OCULTAR)'!$Q$3:$S$135,3,0),"")</f>
        <v>9767633000528</v>
      </c>
      <c r="B93" s="10" t="str">
        <f>'[1]TCE - ANEXO III - Preencher'!C102</f>
        <v>UPA NOVA DESCOBERTA - CG Nº 008/2022</v>
      </c>
      <c r="C93" s="11"/>
      <c r="D93" s="12" t="str">
        <f>'[1]TCE - ANEXO III - Preencher'!E102</f>
        <v>JAIRO JOSE FERREIRA JUNIOR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324115</v>
      </c>
      <c r="G93" s="14">
        <f>IF('[1]TCE - ANEXO III - Preencher'!H102="","",'[1]TCE - ANEXO III - Preencher'!H102)</f>
        <v>44927</v>
      </c>
      <c r="H93" s="15">
        <f>'[1]TCE - ANEXO III - Preencher'!I102</f>
        <v>0</v>
      </c>
      <c r="I93" s="15">
        <f>'[1]TCE - ANEXO III - Preencher'!J102</f>
        <v>333.93</v>
      </c>
      <c r="J93" s="15">
        <f>'[1]TCE - ANEXO III - Preencher'!K102</f>
        <v>0</v>
      </c>
      <c r="K93" s="16">
        <f>'[1]TCE - ANEXO III - Preencher'!L102</f>
        <v>210.35</v>
      </c>
      <c r="L93" s="16">
        <f>'[1]TCE - ANEXO III - Preencher'!M102</f>
        <v>6.51</v>
      </c>
      <c r="M93" s="16">
        <f t="shared" si="0"/>
        <v>203.84</v>
      </c>
      <c r="N93" s="16">
        <f>'[1]TCE - ANEXO III - Preencher'!O102</f>
        <v>5.42</v>
      </c>
      <c r="O93" s="16">
        <f>'[1]TCE - ANEXO III - Preencher'!P102</f>
        <v>0</v>
      </c>
      <c r="P93" s="16">
        <f t="shared" si="1"/>
        <v>5.42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543.18999999999994</v>
      </c>
    </row>
    <row r="94" spans="1:28" ht="12.75" customHeight="1" x14ac:dyDescent="0.2">
      <c r="A94" s="9">
        <f>IFERROR(VLOOKUP(B94,'[1]DADOS (OCULTAR)'!$Q$3:$S$135,3,0),"")</f>
        <v>9767633000528</v>
      </c>
      <c r="B94" s="10" t="str">
        <f>'[1]TCE - ANEXO III - Preencher'!C103</f>
        <v>UPA NOVA DESCOBERTA - CG Nº 008/2022</v>
      </c>
      <c r="C94" s="11"/>
      <c r="D94" s="12" t="str">
        <f>'[1]TCE - ANEXO III - Preencher'!E103</f>
        <v>JAQUELINE DANTAS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413115</v>
      </c>
      <c r="G94" s="14">
        <f>IF('[1]TCE - ANEXO III - Preencher'!H103="","",'[1]TCE - ANEXO III - Preencher'!H103)</f>
        <v>44927</v>
      </c>
      <c r="H94" s="15">
        <f>'[1]TCE - ANEXO III - Preencher'!I103</f>
        <v>0</v>
      </c>
      <c r="I94" s="15">
        <f>'[1]TCE - ANEXO III - Preencher'!J103</f>
        <v>151.62</v>
      </c>
      <c r="J94" s="15">
        <f>'[1]TCE - ANEXO III - Preencher'!K103</f>
        <v>0</v>
      </c>
      <c r="K94" s="16">
        <f>'[1]TCE - ANEXO III - Preencher'!L103</f>
        <v>210.35</v>
      </c>
      <c r="L94" s="16">
        <f>'[1]TCE - ANEXO III - Preencher'!M103</f>
        <v>6.51</v>
      </c>
      <c r="M94" s="16">
        <f t="shared" si="0"/>
        <v>203.84</v>
      </c>
      <c r="N94" s="16">
        <f>'[1]TCE - ANEXO III - Preencher'!O103</f>
        <v>5.42</v>
      </c>
      <c r="O94" s="16">
        <f>'[1]TCE - ANEXO III - Preencher'!P103</f>
        <v>0</v>
      </c>
      <c r="P94" s="16">
        <f t="shared" si="1"/>
        <v>5.42</v>
      </c>
      <c r="Q94" s="16">
        <f>'[1]TCE - ANEXO III - Preencher'!R103</f>
        <v>360.8</v>
      </c>
      <c r="R94" s="16">
        <f>'[1]TCE - ANEXO III - Preencher'!S103</f>
        <v>81.72</v>
      </c>
      <c r="S94" s="16">
        <f t="shared" si="2"/>
        <v>279.08000000000004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639.96</v>
      </c>
    </row>
    <row r="95" spans="1:28" ht="12.75" customHeight="1" x14ac:dyDescent="0.2">
      <c r="A95" s="9">
        <f>IFERROR(VLOOKUP(B95,'[1]DADOS (OCULTAR)'!$Q$3:$S$135,3,0),"")</f>
        <v>9767633000528</v>
      </c>
      <c r="B95" s="10" t="str">
        <f>'[1]TCE - ANEXO III - Preencher'!C104</f>
        <v>UPA NOVA DESCOBERTA - CG Nº 008/2022</v>
      </c>
      <c r="C95" s="11"/>
      <c r="D95" s="12" t="str">
        <f>'[1]TCE - ANEXO III - Preencher'!E104</f>
        <v>JOAO PAULO GOMES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324115</v>
      </c>
      <c r="G95" s="14">
        <f>IF('[1]TCE - ANEXO III - Preencher'!H104="","",'[1]TCE - ANEXO III - Preencher'!H104)</f>
        <v>44927</v>
      </c>
      <c r="H95" s="15">
        <f>'[1]TCE - ANEXO III - Preencher'!I104</f>
        <v>0</v>
      </c>
      <c r="I95" s="15">
        <f>'[1]TCE - ANEXO III - Preencher'!J104</f>
        <v>277.62</v>
      </c>
      <c r="J95" s="15">
        <f>'[1]TCE - ANEXO III - Preencher'!K104</f>
        <v>0</v>
      </c>
      <c r="K95" s="16">
        <f>'[1]TCE - ANEXO III - Preencher'!L104</f>
        <v>210.35</v>
      </c>
      <c r="L95" s="16">
        <f>'[1]TCE - ANEXO III - Preencher'!M104</f>
        <v>6.51</v>
      </c>
      <c r="M95" s="16">
        <f t="shared" si="0"/>
        <v>203.84</v>
      </c>
      <c r="N95" s="16">
        <f>'[1]TCE - ANEXO III - Preencher'!O104</f>
        <v>5.42</v>
      </c>
      <c r="O95" s="16">
        <f>'[1]TCE - ANEXO III - Preencher'!P104</f>
        <v>0</v>
      </c>
      <c r="P95" s="16">
        <f t="shared" si="1"/>
        <v>5.42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486.88000000000005</v>
      </c>
    </row>
    <row r="96" spans="1:28" ht="12.75" customHeight="1" x14ac:dyDescent="0.2">
      <c r="A96" s="9">
        <f>IFERROR(VLOOKUP(B96,'[1]DADOS (OCULTAR)'!$Q$3:$S$135,3,0),"")</f>
        <v>9767633000528</v>
      </c>
      <c r="B96" s="10" t="str">
        <f>'[1]TCE - ANEXO III - Preencher'!C105</f>
        <v>UPA NOVA DESCOBERTA - CG Nº 008/2022</v>
      </c>
      <c r="C96" s="11"/>
      <c r="D96" s="12" t="str">
        <f>'[1]TCE - ANEXO III - Preencher'!E105</f>
        <v>JOSE ALVES DE FARIAS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324115</v>
      </c>
      <c r="G96" s="14">
        <f>IF('[1]TCE - ANEXO III - Preencher'!H105="","",'[1]TCE - ANEXO III - Preencher'!H105)</f>
        <v>44927</v>
      </c>
      <c r="H96" s="15">
        <f>'[1]TCE - ANEXO III - Preencher'!I105</f>
        <v>0</v>
      </c>
      <c r="I96" s="15">
        <f>'[1]TCE - ANEXO III - Preencher'!J105</f>
        <v>292.45999999999998</v>
      </c>
      <c r="J96" s="15">
        <f>'[1]TCE - ANEXO III - Preencher'!K105</f>
        <v>0</v>
      </c>
      <c r="K96" s="16">
        <f>'[1]TCE - ANEXO III - Preencher'!L105</f>
        <v>210.35</v>
      </c>
      <c r="L96" s="16">
        <f>'[1]TCE - ANEXO III - Preencher'!M105</f>
        <v>6.51</v>
      </c>
      <c r="M96" s="16">
        <f t="shared" si="0"/>
        <v>203.84</v>
      </c>
      <c r="N96" s="16">
        <f>'[1]TCE - ANEXO III - Preencher'!O105</f>
        <v>5.42</v>
      </c>
      <c r="O96" s="16">
        <f>'[1]TCE - ANEXO III - Preencher'!P105</f>
        <v>0</v>
      </c>
      <c r="P96" s="16">
        <f t="shared" si="1"/>
        <v>5.42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501.71999999999997</v>
      </c>
    </row>
    <row r="97" spans="1:28" ht="12.75" customHeight="1" x14ac:dyDescent="0.2">
      <c r="A97" s="9">
        <f>IFERROR(VLOOKUP(B97,'[1]DADOS (OCULTAR)'!$Q$3:$S$135,3,0),"")</f>
        <v>9767633000528</v>
      </c>
      <c r="B97" s="10" t="str">
        <f>'[1]TCE - ANEXO III - Preencher'!C106</f>
        <v>UPA NOVA DESCOBERTA - CG Nº 008/2022</v>
      </c>
      <c r="C97" s="11"/>
      <c r="D97" s="12" t="str">
        <f>'[1]TCE - ANEXO III - Preencher'!E106</f>
        <v>JOSE DIEGO XAVIER DA CUNHA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44927</v>
      </c>
      <c r="H97" s="15">
        <f>'[1]TCE - ANEXO III - Preencher'!I106</f>
        <v>0</v>
      </c>
      <c r="I97" s="15">
        <f>'[1]TCE - ANEXO III - Preencher'!J106</f>
        <v>181.58</v>
      </c>
      <c r="J97" s="15">
        <f>'[1]TCE - ANEXO III - Preencher'!K106</f>
        <v>0</v>
      </c>
      <c r="K97" s="16">
        <f>'[1]TCE - ANEXO III - Preencher'!L106</f>
        <v>210.35</v>
      </c>
      <c r="L97" s="16">
        <f>'[1]TCE - ANEXO III - Preencher'!M106</f>
        <v>6.51</v>
      </c>
      <c r="M97" s="16">
        <f t="shared" si="0"/>
        <v>203.84</v>
      </c>
      <c r="N97" s="16">
        <f>'[1]TCE - ANEXO III - Preencher'!O106</f>
        <v>5.42</v>
      </c>
      <c r="O97" s="16">
        <f>'[1]TCE - ANEXO III - Preencher'!P106</f>
        <v>0</v>
      </c>
      <c r="P97" s="16">
        <f t="shared" si="1"/>
        <v>5.42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390.84000000000003</v>
      </c>
    </row>
    <row r="98" spans="1:28" ht="12.75" customHeight="1" x14ac:dyDescent="0.2">
      <c r="A98" s="9">
        <f>IFERROR(VLOOKUP(B98,'[1]DADOS (OCULTAR)'!$Q$3:$S$135,3,0),"")</f>
        <v>9767633000528</v>
      </c>
      <c r="B98" s="10" t="str">
        <f>'[1]TCE - ANEXO III - Preencher'!C107</f>
        <v>UPA NOVA DESCOBERTA - CG Nº 008/2022</v>
      </c>
      <c r="C98" s="11"/>
      <c r="D98" s="12" t="str">
        <f>'[1]TCE - ANEXO III - Preencher'!E107</f>
        <v>JOSE LEONARDO LIMA DE SOUSA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517410</v>
      </c>
      <c r="G98" s="14">
        <f>IF('[1]TCE - ANEXO III - Preencher'!H107="","",'[1]TCE - ANEXO III - Preencher'!H107)</f>
        <v>44927</v>
      </c>
      <c r="H98" s="15">
        <f>'[1]TCE - ANEXO III - Preencher'!I107</f>
        <v>0</v>
      </c>
      <c r="I98" s="15">
        <f>'[1]TCE - ANEXO III - Preencher'!J107</f>
        <v>136.99</v>
      </c>
      <c r="J98" s="15">
        <f>'[1]TCE - ANEXO III - Preencher'!K107</f>
        <v>0</v>
      </c>
      <c r="K98" s="16">
        <f>'[1]TCE - ANEXO III - Preencher'!L107</f>
        <v>210.35</v>
      </c>
      <c r="L98" s="16">
        <f>'[1]TCE - ANEXO III - Preencher'!M107</f>
        <v>6.51</v>
      </c>
      <c r="M98" s="16">
        <f t="shared" si="0"/>
        <v>203.84</v>
      </c>
      <c r="N98" s="16">
        <f>'[1]TCE - ANEXO III - Preencher'!O107</f>
        <v>5.42</v>
      </c>
      <c r="O98" s="16">
        <f>'[1]TCE - ANEXO III - Preencher'!P107</f>
        <v>0</v>
      </c>
      <c r="P98" s="16">
        <f t="shared" si="1"/>
        <v>5.42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346.25000000000006</v>
      </c>
    </row>
    <row r="99" spans="1:28" ht="12.75" customHeight="1" x14ac:dyDescent="0.2">
      <c r="A99" s="9">
        <f>IFERROR(VLOOKUP(B99,'[1]DADOS (OCULTAR)'!$Q$3:$S$135,3,0),"")</f>
        <v>9767633000528</v>
      </c>
      <c r="B99" s="10" t="str">
        <f>'[1]TCE - ANEXO III - Preencher'!C108</f>
        <v>UPA NOVA DESCOBERTA - CG Nº 008/2022</v>
      </c>
      <c r="C99" s="11"/>
      <c r="D99" s="12" t="str">
        <f>'[1]TCE - ANEXO III - Preencher'!E108</f>
        <v>JOSE OTAMIR DE ANDRADE JUNIOR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44927</v>
      </c>
      <c r="H99" s="15">
        <f>'[1]TCE - ANEXO III - Preencher'!I108</f>
        <v>0</v>
      </c>
      <c r="I99" s="15">
        <f>'[1]TCE - ANEXO III - Preencher'!J108</f>
        <v>392.24</v>
      </c>
      <c r="J99" s="15">
        <f>'[1]TCE - ANEXO III - Preencher'!K108</f>
        <v>0</v>
      </c>
      <c r="K99" s="16">
        <f>'[1]TCE - ANEXO III - Preencher'!L108</f>
        <v>210.35</v>
      </c>
      <c r="L99" s="16">
        <f>'[1]TCE - ANEXO III - Preencher'!M108</f>
        <v>6.51</v>
      </c>
      <c r="M99" s="16">
        <f t="shared" si="0"/>
        <v>203.84</v>
      </c>
      <c r="N99" s="16">
        <f>'[1]TCE - ANEXO III - Preencher'!O108</f>
        <v>5.42</v>
      </c>
      <c r="O99" s="16">
        <f>'[1]TCE - ANEXO III - Preencher'!P108</f>
        <v>0</v>
      </c>
      <c r="P99" s="16">
        <f t="shared" si="1"/>
        <v>5.42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601.5</v>
      </c>
    </row>
    <row r="100" spans="1:28" ht="12.75" customHeight="1" x14ac:dyDescent="0.2">
      <c r="A100" s="9">
        <f>IFERROR(VLOOKUP(B100,'[1]DADOS (OCULTAR)'!$Q$3:$S$135,3,0),"")</f>
        <v>9767633000528</v>
      </c>
      <c r="B100" s="10" t="str">
        <f>'[1]TCE - ANEXO III - Preencher'!C109</f>
        <v>UPA NOVA DESCOBERTA - CG Nº 008/2022</v>
      </c>
      <c r="C100" s="11"/>
      <c r="D100" s="12" t="str">
        <f>'[1]TCE - ANEXO III - Preencher'!E109</f>
        <v>JOSE SEVERINO DE ARAUJO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322605</v>
      </c>
      <c r="G100" s="14">
        <f>IF('[1]TCE - ANEXO III - Preencher'!H109="","",'[1]TCE - ANEXO III - Preencher'!H109)</f>
        <v>44927</v>
      </c>
      <c r="H100" s="15">
        <f>'[1]TCE - ANEXO III - Preencher'!I109</f>
        <v>0</v>
      </c>
      <c r="I100" s="15">
        <f>'[1]TCE - ANEXO III - Preencher'!J109</f>
        <v>147.41</v>
      </c>
      <c r="J100" s="15">
        <f>'[1]TCE - ANEXO III - Preencher'!K109</f>
        <v>0</v>
      </c>
      <c r="K100" s="16">
        <f>'[1]TCE - ANEXO III - Preencher'!L109</f>
        <v>210.35</v>
      </c>
      <c r="L100" s="16">
        <f>'[1]TCE - ANEXO III - Preencher'!M109</f>
        <v>6.51</v>
      </c>
      <c r="M100" s="16">
        <f t="shared" si="0"/>
        <v>203.84</v>
      </c>
      <c r="N100" s="16">
        <f>'[1]TCE - ANEXO III - Preencher'!O109</f>
        <v>5.42</v>
      </c>
      <c r="O100" s="16">
        <f>'[1]TCE - ANEXO III - Preencher'!P109</f>
        <v>0</v>
      </c>
      <c r="P100" s="16">
        <f t="shared" si="1"/>
        <v>5.42</v>
      </c>
      <c r="Q100" s="16">
        <f>'[1]TCE - ANEXO III - Preencher'!R109</f>
        <v>246</v>
      </c>
      <c r="R100" s="16">
        <f>'[1]TCE - ANEXO III - Preencher'!S109</f>
        <v>78.12</v>
      </c>
      <c r="S100" s="16">
        <f t="shared" si="2"/>
        <v>167.88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524.54999999999995</v>
      </c>
    </row>
    <row r="101" spans="1:28" ht="12.75" customHeight="1" x14ac:dyDescent="0.2">
      <c r="A101" s="9">
        <f>IFERROR(VLOOKUP(B101,'[1]DADOS (OCULTAR)'!$Q$3:$S$135,3,0),"")</f>
        <v>9767633000528</v>
      </c>
      <c r="B101" s="10" t="str">
        <f>'[1]TCE - ANEXO III - Preencher'!C110</f>
        <v>UPA NOVA DESCOBERTA - CG Nº 008/2022</v>
      </c>
      <c r="C101" s="11"/>
      <c r="D101" s="12" t="str">
        <f>'[1]TCE - ANEXO III - Preencher'!E110</f>
        <v>JOSEANNA MARINHO MORAES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44927</v>
      </c>
      <c r="H101" s="15">
        <f>'[1]TCE - ANEXO III - Preencher'!I110</f>
        <v>0</v>
      </c>
      <c r="I101" s="15">
        <f>'[1]TCE - ANEXO III - Preencher'!J110</f>
        <v>239.21</v>
      </c>
      <c r="J101" s="15">
        <f>'[1]TCE - ANEXO III - Preencher'!K110</f>
        <v>0</v>
      </c>
      <c r="K101" s="16">
        <f>'[1]TCE - ANEXO III - Preencher'!L110</f>
        <v>210.35</v>
      </c>
      <c r="L101" s="16">
        <f>'[1]TCE - ANEXO III - Preencher'!M110</f>
        <v>6.51</v>
      </c>
      <c r="M101" s="16">
        <f t="shared" si="0"/>
        <v>203.84</v>
      </c>
      <c r="N101" s="16">
        <f>'[1]TCE - ANEXO III - Preencher'!O110</f>
        <v>5.42</v>
      </c>
      <c r="O101" s="16">
        <f>'[1]TCE - ANEXO III - Preencher'!P110</f>
        <v>0</v>
      </c>
      <c r="P101" s="16">
        <f t="shared" si="1"/>
        <v>5.42</v>
      </c>
      <c r="Q101" s="16">
        <f>'[1]TCE - ANEXO III - Preencher'!R110</f>
        <v>98.4</v>
      </c>
      <c r="R101" s="16">
        <f>'[1]TCE - ANEXO III - Preencher'!S110</f>
        <v>98.4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448.47</v>
      </c>
    </row>
    <row r="102" spans="1:28" ht="12.75" customHeight="1" x14ac:dyDescent="0.2">
      <c r="A102" s="9">
        <f>IFERROR(VLOOKUP(B102,'[1]DADOS (OCULTAR)'!$Q$3:$S$135,3,0),"")</f>
        <v>9767633000528</v>
      </c>
      <c r="B102" s="10" t="str">
        <f>'[1]TCE - ANEXO III - Preencher'!C111</f>
        <v>UPA NOVA DESCOBERTA - CG Nº 008/2022</v>
      </c>
      <c r="C102" s="11"/>
      <c r="D102" s="12" t="str">
        <f>'[1]TCE - ANEXO III - Preencher'!E111</f>
        <v>JOSEFA MARGARIDA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44927</v>
      </c>
      <c r="H102" s="15">
        <f>'[1]TCE - ANEXO III - Preencher'!I111</f>
        <v>0</v>
      </c>
      <c r="I102" s="15">
        <f>'[1]TCE - ANEXO III - Preencher'!J111</f>
        <v>173.71</v>
      </c>
      <c r="J102" s="15">
        <f>'[1]TCE - ANEXO III - Preencher'!K111</f>
        <v>0</v>
      </c>
      <c r="K102" s="16">
        <f>'[1]TCE - ANEXO III - Preencher'!L111</f>
        <v>210.35</v>
      </c>
      <c r="L102" s="16">
        <f>'[1]TCE - ANEXO III - Preencher'!M111</f>
        <v>6.51</v>
      </c>
      <c r="M102" s="16">
        <f t="shared" si="0"/>
        <v>203.84</v>
      </c>
      <c r="N102" s="16">
        <f>'[1]TCE - ANEXO III - Preencher'!O111</f>
        <v>5.42</v>
      </c>
      <c r="O102" s="16">
        <f>'[1]TCE - ANEXO III - Preencher'!P111</f>
        <v>0</v>
      </c>
      <c r="P102" s="16">
        <f t="shared" si="1"/>
        <v>5.42</v>
      </c>
      <c r="Q102" s="16">
        <f>'[1]TCE - ANEXO III - Preencher'!R111</f>
        <v>246</v>
      </c>
      <c r="R102" s="16">
        <f>'[1]TCE - ANEXO III - Preencher'!S111</f>
        <v>78.94</v>
      </c>
      <c r="S102" s="16">
        <f t="shared" si="2"/>
        <v>167.06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550.03</v>
      </c>
    </row>
    <row r="103" spans="1:28" ht="12.75" customHeight="1" x14ac:dyDescent="0.2">
      <c r="A103" s="9">
        <f>IFERROR(VLOOKUP(B103,'[1]DADOS (OCULTAR)'!$Q$3:$S$135,3,0),"")</f>
        <v>9767633000528</v>
      </c>
      <c r="B103" s="10" t="str">
        <f>'[1]TCE - ANEXO III - Preencher'!C112</f>
        <v>UPA NOVA DESCOBERTA - CG Nº 008/2022</v>
      </c>
      <c r="C103" s="11"/>
      <c r="D103" s="12" t="str">
        <f>'[1]TCE - ANEXO III - Preencher'!E112</f>
        <v>JOSEMIRO DANIEL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782320</v>
      </c>
      <c r="G103" s="14">
        <f>IF('[1]TCE - ANEXO III - Preencher'!H112="","",'[1]TCE - ANEXO III - Preencher'!H112)</f>
        <v>44927</v>
      </c>
      <c r="H103" s="15">
        <f>'[1]TCE - ANEXO III - Preencher'!I112</f>
        <v>0</v>
      </c>
      <c r="I103" s="15">
        <f>'[1]TCE - ANEXO III - Preencher'!J112</f>
        <v>179.81</v>
      </c>
      <c r="J103" s="15">
        <f>'[1]TCE - ANEXO III - Preencher'!K112</f>
        <v>0</v>
      </c>
      <c r="K103" s="16">
        <f>'[1]TCE - ANEXO III - Preencher'!L112</f>
        <v>210.35</v>
      </c>
      <c r="L103" s="16">
        <f>'[1]TCE - ANEXO III - Preencher'!M112</f>
        <v>6.51</v>
      </c>
      <c r="M103" s="16">
        <f t="shared" si="0"/>
        <v>203.84</v>
      </c>
      <c r="N103" s="16">
        <f>'[1]TCE - ANEXO III - Preencher'!O112</f>
        <v>5.42</v>
      </c>
      <c r="O103" s="16">
        <f>'[1]TCE - ANEXO III - Preencher'!P112</f>
        <v>0</v>
      </c>
      <c r="P103" s="16">
        <f t="shared" si="1"/>
        <v>5.42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389.07</v>
      </c>
    </row>
    <row r="104" spans="1:28" ht="12.75" customHeight="1" x14ac:dyDescent="0.2">
      <c r="A104" s="9">
        <f>IFERROR(VLOOKUP(B104,'[1]DADOS (OCULTAR)'!$Q$3:$S$135,3,0),"")</f>
        <v>9767633000528</v>
      </c>
      <c r="B104" s="10" t="str">
        <f>'[1]TCE - ANEXO III - Preencher'!C113</f>
        <v>UPA NOVA DESCOBERTA - CG Nº 008/2022</v>
      </c>
      <c r="C104" s="11"/>
      <c r="D104" s="12" t="str">
        <f>'[1]TCE - ANEXO III - Preencher'!E113</f>
        <v>JOYCE VASCONCELOS DOS SANTOS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251605</v>
      </c>
      <c r="G104" s="14">
        <f>IF('[1]TCE - ANEXO III - Preencher'!H113="","",'[1]TCE - ANEXO III - Preencher'!H113)</f>
        <v>44927</v>
      </c>
      <c r="H104" s="15">
        <f>'[1]TCE - ANEXO III - Preencher'!I113</f>
        <v>0</v>
      </c>
      <c r="I104" s="15">
        <f>'[1]TCE - ANEXO III - Preencher'!J113</f>
        <v>290.38</v>
      </c>
      <c r="J104" s="15">
        <f>'[1]TCE - ANEXO III - Preencher'!K113</f>
        <v>0</v>
      </c>
      <c r="K104" s="16">
        <f>'[1]TCE - ANEXO III - Preencher'!L113</f>
        <v>210.35</v>
      </c>
      <c r="L104" s="16">
        <f>'[1]TCE - ANEXO III - Preencher'!M113</f>
        <v>6.51</v>
      </c>
      <c r="M104" s="16">
        <f t="shared" si="0"/>
        <v>203.84</v>
      </c>
      <c r="N104" s="16">
        <f>'[1]TCE - ANEXO III - Preencher'!O113</f>
        <v>5.42</v>
      </c>
      <c r="O104" s="16">
        <f>'[1]TCE - ANEXO III - Preencher'!P113</f>
        <v>0</v>
      </c>
      <c r="P104" s="16">
        <f t="shared" si="1"/>
        <v>5.42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499.64000000000004</v>
      </c>
    </row>
    <row r="105" spans="1:28" ht="12.75" customHeight="1" x14ac:dyDescent="0.2">
      <c r="A105" s="9">
        <f>IFERROR(VLOOKUP(B105,'[1]DADOS (OCULTAR)'!$Q$3:$S$135,3,0),"")</f>
        <v>9767633000528</v>
      </c>
      <c r="B105" s="10" t="str">
        <f>'[1]TCE - ANEXO III - Preencher'!C114</f>
        <v>UPA NOVA DESCOBERTA - CG Nº 008/2022</v>
      </c>
      <c r="C105" s="11"/>
      <c r="D105" s="12" t="str">
        <f>'[1]TCE - ANEXO III - Preencher'!E114</f>
        <v>JULIANA ASFURA PINTO RIBEIRO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225124</v>
      </c>
      <c r="G105" s="14">
        <f>IF('[1]TCE - ANEXO III - Preencher'!H114="","",'[1]TCE - ANEXO III - Preencher'!H114)</f>
        <v>44927</v>
      </c>
      <c r="H105" s="15">
        <f>'[1]TCE - ANEXO III - Preencher'!I114</f>
        <v>0</v>
      </c>
      <c r="I105" s="15">
        <f>'[1]TCE - ANEXO III - Preencher'!J114</f>
        <v>400.35</v>
      </c>
      <c r="J105" s="15">
        <f>'[1]TCE - ANEXO III - Preencher'!K114</f>
        <v>0</v>
      </c>
      <c r="K105" s="16">
        <f>'[1]TCE - ANEXO III - Preencher'!L114</f>
        <v>210.35</v>
      </c>
      <c r="L105" s="16">
        <f>'[1]TCE - ANEXO III - Preencher'!M114</f>
        <v>6.51</v>
      </c>
      <c r="M105" s="16">
        <f t="shared" si="0"/>
        <v>203.84</v>
      </c>
      <c r="N105" s="16">
        <f>'[1]TCE - ANEXO III - Preencher'!O114</f>
        <v>5.42</v>
      </c>
      <c r="O105" s="16">
        <f>'[1]TCE - ANEXO III - Preencher'!P114</f>
        <v>0</v>
      </c>
      <c r="P105" s="16">
        <f t="shared" si="1"/>
        <v>5.42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609.61</v>
      </c>
    </row>
    <row r="106" spans="1:28" ht="12.75" customHeight="1" x14ac:dyDescent="0.2">
      <c r="A106" s="9">
        <f>IFERROR(VLOOKUP(B106,'[1]DADOS (OCULTAR)'!$Q$3:$S$135,3,0),"")</f>
        <v>9767633000528</v>
      </c>
      <c r="B106" s="10" t="str">
        <f>'[1]TCE - ANEXO III - Preencher'!C115</f>
        <v>UPA NOVA DESCOBERTA - CG Nº 008/2022</v>
      </c>
      <c r="C106" s="11"/>
      <c r="D106" s="12" t="str">
        <f>'[1]TCE - ANEXO III - Preencher'!E115</f>
        <v>JULIANA MARIA OLINDA PARAGUASSU SANTANA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225125</v>
      </c>
      <c r="G106" s="14">
        <f>IF('[1]TCE - ANEXO III - Preencher'!H115="","",'[1]TCE - ANEXO III - Preencher'!H115)</f>
        <v>44927</v>
      </c>
      <c r="H106" s="15">
        <f>'[1]TCE - ANEXO III - Preencher'!I115</f>
        <v>0</v>
      </c>
      <c r="I106" s="15">
        <f>'[1]TCE - ANEXO III - Preencher'!J115</f>
        <v>865.02</v>
      </c>
      <c r="J106" s="15">
        <f>'[1]TCE - ANEXO III - Preencher'!K115</f>
        <v>0</v>
      </c>
      <c r="K106" s="16">
        <f>'[1]TCE - ANEXO III - Preencher'!L115</f>
        <v>210.35</v>
      </c>
      <c r="L106" s="16">
        <f>'[1]TCE - ANEXO III - Preencher'!M115</f>
        <v>6.51</v>
      </c>
      <c r="M106" s="16">
        <f t="shared" si="0"/>
        <v>203.84</v>
      </c>
      <c r="N106" s="16">
        <f>'[1]TCE - ANEXO III - Preencher'!O115</f>
        <v>5.42</v>
      </c>
      <c r="O106" s="16">
        <f>'[1]TCE - ANEXO III - Preencher'!P115</f>
        <v>0</v>
      </c>
      <c r="P106" s="16">
        <f t="shared" si="1"/>
        <v>5.42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1074.28</v>
      </c>
    </row>
    <row r="107" spans="1:28" ht="12.75" customHeight="1" x14ac:dyDescent="0.2">
      <c r="A107" s="9">
        <f>IFERROR(VLOOKUP(B107,'[1]DADOS (OCULTAR)'!$Q$3:$S$135,3,0),"")</f>
        <v>9767633000528</v>
      </c>
      <c r="B107" s="10" t="str">
        <f>'[1]TCE - ANEXO III - Preencher'!C116</f>
        <v>UPA NOVA DESCOBERTA - CG Nº 008/2022</v>
      </c>
      <c r="C107" s="11"/>
      <c r="D107" s="12" t="str">
        <f>'[1]TCE - ANEXO III - Preencher'!E116</f>
        <v>KARINA MONTENEGRO BRAYNER DE MORAES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223208</v>
      </c>
      <c r="G107" s="14">
        <f>IF('[1]TCE - ANEXO III - Preencher'!H116="","",'[1]TCE - ANEXO III - Preencher'!H116)</f>
        <v>44927</v>
      </c>
      <c r="H107" s="15">
        <f>'[1]TCE - ANEXO III - Preencher'!I116</f>
        <v>0</v>
      </c>
      <c r="I107" s="15">
        <f>'[1]TCE - ANEXO III - Preencher'!J116</f>
        <v>315.56</v>
      </c>
      <c r="J107" s="15">
        <f>'[1]TCE - ANEXO III - Preencher'!K116</f>
        <v>0</v>
      </c>
      <c r="K107" s="16">
        <f>'[1]TCE - ANEXO III - Preencher'!L116</f>
        <v>210.35</v>
      </c>
      <c r="L107" s="16">
        <f>'[1]TCE - ANEXO III - Preencher'!M116</f>
        <v>6.51</v>
      </c>
      <c r="M107" s="16">
        <f t="shared" si="0"/>
        <v>203.84</v>
      </c>
      <c r="N107" s="16">
        <f>'[1]TCE - ANEXO III - Preencher'!O116</f>
        <v>5.42</v>
      </c>
      <c r="O107" s="16">
        <f>'[1]TCE - ANEXO III - Preencher'!P116</f>
        <v>0</v>
      </c>
      <c r="P107" s="16">
        <f t="shared" si="1"/>
        <v>5.42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524.81999999999994</v>
      </c>
    </row>
    <row r="108" spans="1:28" ht="12.75" customHeight="1" x14ac:dyDescent="0.2">
      <c r="A108" s="9">
        <f>IFERROR(VLOOKUP(B108,'[1]DADOS (OCULTAR)'!$Q$3:$S$135,3,0),"")</f>
        <v>9767633000528</v>
      </c>
      <c r="B108" s="10" t="str">
        <f>'[1]TCE - ANEXO III - Preencher'!C117</f>
        <v>UPA NOVA DESCOBERTA - CG Nº 008/2022</v>
      </c>
      <c r="C108" s="11"/>
      <c r="D108" s="12" t="str">
        <f>'[1]TCE - ANEXO III - Preencher'!E117</f>
        <v>KARINA VIEIRA VASCONCELOS BARROS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44927</v>
      </c>
      <c r="H108" s="15">
        <f>'[1]TCE - ANEXO III - Preencher'!I117</f>
        <v>0</v>
      </c>
      <c r="I108" s="15">
        <f>'[1]TCE - ANEXO III - Preencher'!J117</f>
        <v>161.08000000000001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0"/>
        <v>0</v>
      </c>
      <c r="N108" s="16">
        <f>'[1]TCE - ANEXO III - Preencher'!O117</f>
        <v>5.42</v>
      </c>
      <c r="O108" s="16">
        <f>'[1]TCE - ANEXO III - Preencher'!P117</f>
        <v>0</v>
      </c>
      <c r="P108" s="16">
        <f t="shared" si="1"/>
        <v>5.42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166.5</v>
      </c>
    </row>
    <row r="109" spans="1:28" ht="12.75" customHeight="1" x14ac:dyDescent="0.2">
      <c r="A109" s="9">
        <f>IFERROR(VLOOKUP(B109,'[1]DADOS (OCULTAR)'!$Q$3:$S$135,3,0),"")</f>
        <v>9767633000528</v>
      </c>
      <c r="B109" s="10" t="str">
        <f>'[1]TCE - ANEXO III - Preencher'!C118</f>
        <v>UPA NOVA DESCOBERTA - CG Nº 008/2022</v>
      </c>
      <c r="C109" s="11"/>
      <c r="D109" s="12" t="str">
        <f>'[1]TCE - ANEXO III - Preencher'!E118</f>
        <v>KARLA KARINA SIMPLICIO DE ARAUJO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225124</v>
      </c>
      <c r="G109" s="14">
        <f>IF('[1]TCE - ANEXO III - Preencher'!H118="","",'[1]TCE - ANEXO III - Preencher'!H118)</f>
        <v>44927</v>
      </c>
      <c r="H109" s="15">
        <f>'[1]TCE - ANEXO III - Preencher'!I118</f>
        <v>0</v>
      </c>
      <c r="I109" s="15">
        <f>'[1]TCE - ANEXO III - Preencher'!J118</f>
        <v>321.48</v>
      </c>
      <c r="J109" s="15">
        <f>'[1]TCE - ANEXO III - Preencher'!K118</f>
        <v>0</v>
      </c>
      <c r="K109" s="16">
        <f>'[1]TCE - ANEXO III - Preencher'!L118</f>
        <v>210.35</v>
      </c>
      <c r="L109" s="16">
        <f>'[1]TCE - ANEXO III - Preencher'!M118</f>
        <v>6.51</v>
      </c>
      <c r="M109" s="16">
        <f t="shared" si="0"/>
        <v>203.84</v>
      </c>
      <c r="N109" s="16">
        <f>'[1]TCE - ANEXO III - Preencher'!O118</f>
        <v>5.42</v>
      </c>
      <c r="O109" s="16">
        <f>'[1]TCE - ANEXO III - Preencher'!P118</f>
        <v>0</v>
      </c>
      <c r="P109" s="16">
        <f t="shared" si="1"/>
        <v>5.42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530.74</v>
      </c>
    </row>
    <row r="110" spans="1:28" ht="12.75" customHeight="1" x14ac:dyDescent="0.2">
      <c r="A110" s="9">
        <f>IFERROR(VLOOKUP(B110,'[1]DADOS (OCULTAR)'!$Q$3:$S$135,3,0),"")</f>
        <v>9767633000528</v>
      </c>
      <c r="B110" s="10" t="str">
        <f>'[1]TCE - ANEXO III - Preencher'!C119</f>
        <v>UPA NOVA DESCOBERTA - CG Nº 008/2022</v>
      </c>
      <c r="C110" s="11"/>
      <c r="D110" s="12" t="str">
        <f>'[1]TCE - ANEXO III - Preencher'!E119</f>
        <v>KELRILAYNNY FRANCISCA DE SANTANA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44927</v>
      </c>
      <c r="H110" s="15">
        <f>'[1]TCE - ANEXO III - Preencher'!I119</f>
        <v>0</v>
      </c>
      <c r="I110" s="15">
        <f>'[1]TCE - ANEXO III - Preencher'!J119</f>
        <v>173.7</v>
      </c>
      <c r="J110" s="15">
        <f>'[1]TCE - ANEXO III - Preencher'!K119</f>
        <v>0</v>
      </c>
      <c r="K110" s="16">
        <f>'[1]TCE - ANEXO III - Preencher'!L119</f>
        <v>210.35</v>
      </c>
      <c r="L110" s="16">
        <f>'[1]TCE - ANEXO III - Preencher'!M119</f>
        <v>6.51</v>
      </c>
      <c r="M110" s="16">
        <f t="shared" si="0"/>
        <v>203.84</v>
      </c>
      <c r="N110" s="16">
        <f>'[1]TCE - ANEXO III - Preencher'!O119</f>
        <v>5.42</v>
      </c>
      <c r="O110" s="16">
        <f>'[1]TCE - ANEXO III - Preencher'!P119</f>
        <v>0</v>
      </c>
      <c r="P110" s="16">
        <f t="shared" si="1"/>
        <v>5.42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69.430000000000007</v>
      </c>
      <c r="U110" s="16">
        <f>'[1]TCE - ANEXO III - Preencher'!V119</f>
        <v>0</v>
      </c>
      <c r="V110" s="16">
        <f t="shared" si="3"/>
        <v>69.430000000000007</v>
      </c>
      <c r="W110" s="17" t="str">
        <f>IF('[1]TCE - ANEXO III - Preencher'!X119="","",'[1]TCE - ANEXO III - Preencher'!X119)</f>
        <v>AUXILIO CHECHE</v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452.39</v>
      </c>
    </row>
    <row r="111" spans="1:28" ht="12.75" customHeight="1" x14ac:dyDescent="0.2">
      <c r="A111" s="9">
        <f>IFERROR(VLOOKUP(B111,'[1]DADOS (OCULTAR)'!$Q$3:$S$135,3,0),"")</f>
        <v>9767633000528</v>
      </c>
      <c r="B111" s="10" t="str">
        <f>'[1]TCE - ANEXO III - Preencher'!C120</f>
        <v>UPA NOVA DESCOBERTA - CG Nº 008/2022</v>
      </c>
      <c r="C111" s="11"/>
      <c r="D111" s="12" t="str">
        <f>'[1]TCE - ANEXO III - Preencher'!E120</f>
        <v>KLEBER HYLBER PRAZERES PYRRHO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766420</v>
      </c>
      <c r="G111" s="14">
        <f>IF('[1]TCE - ANEXO III - Preencher'!H120="","",'[1]TCE - ANEXO III - Preencher'!H120)</f>
        <v>44927</v>
      </c>
      <c r="H111" s="15">
        <f>'[1]TCE - ANEXO III - Preencher'!I120</f>
        <v>0</v>
      </c>
      <c r="I111" s="15">
        <f>'[1]TCE - ANEXO III - Preencher'!J120</f>
        <v>175.19</v>
      </c>
      <c r="J111" s="15">
        <f>'[1]TCE - ANEXO III - Preencher'!K120</f>
        <v>0</v>
      </c>
      <c r="K111" s="16">
        <f>'[1]TCE - ANEXO III - Preencher'!L120</f>
        <v>210.35</v>
      </c>
      <c r="L111" s="16">
        <f>'[1]TCE - ANEXO III - Preencher'!M120</f>
        <v>6.51</v>
      </c>
      <c r="M111" s="16">
        <f t="shared" si="0"/>
        <v>203.84</v>
      </c>
      <c r="N111" s="16">
        <f>'[1]TCE - ANEXO III - Preencher'!O120</f>
        <v>5.42</v>
      </c>
      <c r="O111" s="16">
        <f>'[1]TCE - ANEXO III - Preencher'!P120</f>
        <v>0</v>
      </c>
      <c r="P111" s="16">
        <f t="shared" si="1"/>
        <v>5.42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384.45</v>
      </c>
    </row>
    <row r="112" spans="1:28" ht="12.75" customHeight="1" x14ac:dyDescent="0.2">
      <c r="A112" s="9">
        <f>IFERROR(VLOOKUP(B112,'[1]DADOS (OCULTAR)'!$Q$3:$S$135,3,0),"")</f>
        <v>9767633000528</v>
      </c>
      <c r="B112" s="10" t="str">
        <f>'[1]TCE - ANEXO III - Preencher'!C121</f>
        <v>UPA NOVA DESCOBERTA - CG Nº 008/2022</v>
      </c>
      <c r="C112" s="11"/>
      <c r="D112" s="12" t="str">
        <f>'[1]TCE - ANEXO III - Preencher'!E121</f>
        <v>LADLENE CARNEIRO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44927</v>
      </c>
      <c r="H112" s="15">
        <f>'[1]TCE - ANEXO III - Preencher'!I121</f>
        <v>0</v>
      </c>
      <c r="I112" s="15">
        <f>'[1]TCE - ANEXO III - Preencher'!J121</f>
        <v>181.35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0"/>
        <v>0</v>
      </c>
      <c r="N112" s="16">
        <f>'[1]TCE - ANEXO III - Preencher'!O121</f>
        <v>5.42</v>
      </c>
      <c r="O112" s="16">
        <f>'[1]TCE - ANEXO III - Preencher'!P121</f>
        <v>0</v>
      </c>
      <c r="P112" s="16">
        <f t="shared" si="1"/>
        <v>5.42</v>
      </c>
      <c r="Q112" s="16">
        <f>'[1]TCE - ANEXO III - Preencher'!R121</f>
        <v>17.899999999999999</v>
      </c>
      <c r="R112" s="16">
        <f>'[1]TCE - ANEXO III - Preencher'!S121</f>
        <v>0</v>
      </c>
      <c r="S112" s="16">
        <f t="shared" si="2"/>
        <v>17.899999999999999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204.67</v>
      </c>
    </row>
    <row r="113" spans="1:28" ht="12.75" customHeight="1" x14ac:dyDescent="0.2">
      <c r="A113" s="9">
        <f>IFERROR(VLOOKUP(B113,'[1]DADOS (OCULTAR)'!$Q$3:$S$135,3,0),"")</f>
        <v>9767633000528</v>
      </c>
      <c r="B113" s="10" t="str">
        <f>'[1]TCE - ANEXO III - Preencher'!C122</f>
        <v>UPA NOVA DESCOBERTA - CG Nº 008/2022</v>
      </c>
      <c r="C113" s="11"/>
      <c r="D113" s="12" t="str">
        <f>'[1]TCE - ANEXO III - Preencher'!E122</f>
        <v>LARISSE MENEZES PARENTE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225124</v>
      </c>
      <c r="G113" s="14">
        <f>IF('[1]TCE - ANEXO III - Preencher'!H122="","",'[1]TCE - ANEXO III - Preencher'!H122)</f>
        <v>44927</v>
      </c>
      <c r="H113" s="15">
        <f>'[1]TCE - ANEXO III - Preencher'!I122</f>
        <v>0</v>
      </c>
      <c r="I113" s="15">
        <f>'[1]TCE - ANEXO III - Preencher'!J122</f>
        <v>415.62</v>
      </c>
      <c r="J113" s="15">
        <f>'[1]TCE - ANEXO III - Preencher'!K122</f>
        <v>0</v>
      </c>
      <c r="K113" s="16">
        <f>'[1]TCE - ANEXO III - Preencher'!L122</f>
        <v>210.35</v>
      </c>
      <c r="L113" s="16">
        <f>'[1]TCE - ANEXO III - Preencher'!M122</f>
        <v>6.51</v>
      </c>
      <c r="M113" s="16">
        <f t="shared" si="0"/>
        <v>203.84</v>
      </c>
      <c r="N113" s="16">
        <f>'[1]TCE - ANEXO III - Preencher'!O122</f>
        <v>5.42</v>
      </c>
      <c r="O113" s="16">
        <f>'[1]TCE - ANEXO III - Preencher'!P122</f>
        <v>0</v>
      </c>
      <c r="P113" s="16">
        <f t="shared" si="1"/>
        <v>5.42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624.88</v>
      </c>
    </row>
    <row r="114" spans="1:28" ht="12.75" customHeight="1" x14ac:dyDescent="0.2">
      <c r="A114" s="9">
        <f>IFERROR(VLOOKUP(B114,'[1]DADOS (OCULTAR)'!$Q$3:$S$135,3,0),"")</f>
        <v>9767633000528</v>
      </c>
      <c r="B114" s="10" t="str">
        <f>'[1]TCE - ANEXO III - Preencher'!C123</f>
        <v>UPA NOVA DESCOBERTA - CG Nº 008/2022</v>
      </c>
      <c r="C114" s="11"/>
      <c r="D114" s="12" t="str">
        <f>'[1]TCE - ANEXO III - Preencher'!E123</f>
        <v>LENACI HELENO ELOY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223405</v>
      </c>
      <c r="G114" s="14">
        <f>IF('[1]TCE - ANEXO III - Preencher'!H123="","",'[1]TCE - ANEXO III - Preencher'!H123)</f>
        <v>44927</v>
      </c>
      <c r="H114" s="15">
        <f>'[1]TCE - ANEXO III - Preencher'!I123</f>
        <v>0</v>
      </c>
      <c r="I114" s="15">
        <f>'[1]TCE - ANEXO III - Preencher'!J123</f>
        <v>395.34</v>
      </c>
      <c r="J114" s="15">
        <f>'[1]TCE - ANEXO III - Preencher'!K123</f>
        <v>0</v>
      </c>
      <c r="K114" s="16">
        <f>'[1]TCE - ANEXO III - Preencher'!L123</f>
        <v>210.35</v>
      </c>
      <c r="L114" s="16">
        <f>'[1]TCE - ANEXO III - Preencher'!M123</f>
        <v>6.51</v>
      </c>
      <c r="M114" s="16">
        <f t="shared" si="0"/>
        <v>203.84</v>
      </c>
      <c r="N114" s="16">
        <f>'[1]TCE - ANEXO III - Preencher'!O123</f>
        <v>5.42</v>
      </c>
      <c r="O114" s="16">
        <f>'[1]TCE - ANEXO III - Preencher'!P123</f>
        <v>0</v>
      </c>
      <c r="P114" s="16">
        <f t="shared" si="1"/>
        <v>5.42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604.59999999999991</v>
      </c>
    </row>
    <row r="115" spans="1:28" ht="12.75" customHeight="1" x14ac:dyDescent="0.2">
      <c r="A115" s="9">
        <f>IFERROR(VLOOKUP(B115,'[1]DADOS (OCULTAR)'!$Q$3:$S$135,3,0),"")</f>
        <v>9767633000528</v>
      </c>
      <c r="B115" s="10" t="str">
        <f>'[1]TCE - ANEXO III - Preencher'!C124</f>
        <v>UPA NOVA DESCOBERTA - CG Nº 008/2022</v>
      </c>
      <c r="C115" s="11"/>
      <c r="D115" s="12" t="str">
        <f>'[1]TCE - ANEXO III - Preencher'!E124</f>
        <v xml:space="preserve">LETICIA GOES BEZERRA 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225124</v>
      </c>
      <c r="G115" s="14">
        <f>IF('[1]TCE - ANEXO III - Preencher'!H124="","",'[1]TCE - ANEXO III - Preencher'!H124)</f>
        <v>44927</v>
      </c>
      <c r="H115" s="15">
        <f>'[1]TCE - ANEXO III - Preencher'!I124</f>
        <v>0</v>
      </c>
      <c r="I115" s="15">
        <f>'[1]TCE - ANEXO III - Preencher'!J124</f>
        <v>433</v>
      </c>
      <c r="J115" s="15">
        <f>'[1]TCE - ANEXO III - Preencher'!K124</f>
        <v>0</v>
      </c>
      <c r="K115" s="16">
        <f>'[1]TCE - ANEXO III - Preencher'!L124</f>
        <v>210.35</v>
      </c>
      <c r="L115" s="16">
        <f>'[1]TCE - ANEXO III - Preencher'!M124</f>
        <v>6.51</v>
      </c>
      <c r="M115" s="16">
        <f t="shared" si="0"/>
        <v>203.84</v>
      </c>
      <c r="N115" s="16">
        <f>'[1]TCE - ANEXO III - Preencher'!O124</f>
        <v>5.42</v>
      </c>
      <c r="O115" s="16">
        <f>'[1]TCE - ANEXO III - Preencher'!P124</f>
        <v>0</v>
      </c>
      <c r="P115" s="16">
        <f t="shared" si="1"/>
        <v>5.42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642.26</v>
      </c>
    </row>
    <row r="116" spans="1:28" ht="12.75" customHeight="1" x14ac:dyDescent="0.2">
      <c r="A116" s="9">
        <f>IFERROR(VLOOKUP(B116,'[1]DADOS (OCULTAR)'!$Q$3:$S$135,3,0),"")</f>
        <v>9767633000528</v>
      </c>
      <c r="B116" s="10" t="str">
        <f>'[1]TCE - ANEXO III - Preencher'!C125</f>
        <v>UPA NOVA DESCOBERTA - CG Nº 008/2022</v>
      </c>
      <c r="C116" s="11"/>
      <c r="D116" s="12" t="str">
        <f>'[1]TCE - ANEXO III - Preencher'!E125</f>
        <v>LIDIANE MATA DE SOUZA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44927</v>
      </c>
      <c r="H116" s="15">
        <f>'[1]TCE - ANEXO III - Preencher'!I125</f>
        <v>0</v>
      </c>
      <c r="I116" s="15">
        <f>'[1]TCE - ANEXO III - Preencher'!J125</f>
        <v>134.22</v>
      </c>
      <c r="J116" s="15">
        <f>'[1]TCE - ANEXO III - Preencher'!K125</f>
        <v>0</v>
      </c>
      <c r="K116" s="16">
        <f>'[1]TCE - ANEXO III - Preencher'!L125</f>
        <v>210.35</v>
      </c>
      <c r="L116" s="16">
        <f>'[1]TCE - ANEXO III - Preencher'!M125</f>
        <v>6.51</v>
      </c>
      <c r="M116" s="16">
        <f t="shared" si="0"/>
        <v>203.84</v>
      </c>
      <c r="N116" s="16">
        <f>'[1]TCE - ANEXO III - Preencher'!O125</f>
        <v>5.42</v>
      </c>
      <c r="O116" s="16">
        <f>'[1]TCE - ANEXO III - Preencher'!P125</f>
        <v>0</v>
      </c>
      <c r="P116" s="16">
        <f t="shared" si="1"/>
        <v>5.42</v>
      </c>
      <c r="Q116" s="16">
        <f>'[1]TCE - ANEXO III - Preencher'!R125</f>
        <v>246</v>
      </c>
      <c r="R116" s="16">
        <f>'[1]TCE - ANEXO III - Preencher'!S125</f>
        <v>78.94</v>
      </c>
      <c r="S116" s="16">
        <f t="shared" si="2"/>
        <v>167.06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510.54</v>
      </c>
    </row>
    <row r="117" spans="1:28" ht="12.75" customHeight="1" x14ac:dyDescent="0.2">
      <c r="A117" s="9">
        <f>IFERROR(VLOOKUP(B117,'[1]DADOS (OCULTAR)'!$Q$3:$S$135,3,0),"")</f>
        <v>9767633000528</v>
      </c>
      <c r="B117" s="10" t="str">
        <f>'[1]TCE - ANEXO III - Preencher'!C126</f>
        <v>UPA NOVA DESCOBERTA - CG Nº 008/2022</v>
      </c>
      <c r="C117" s="11"/>
      <c r="D117" s="12" t="str">
        <f>'[1]TCE - ANEXO III - Preencher'!E126</f>
        <v>LIHEGE DA CRUZ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766420</v>
      </c>
      <c r="G117" s="14">
        <f>IF('[1]TCE - ANEXO III - Preencher'!H126="","",'[1]TCE - ANEXO III - Preencher'!H126)</f>
        <v>44927</v>
      </c>
      <c r="H117" s="15">
        <f>'[1]TCE - ANEXO III - Preencher'!I126</f>
        <v>0</v>
      </c>
      <c r="I117" s="15">
        <f>'[1]TCE - ANEXO III - Preencher'!J126</f>
        <v>247.9</v>
      </c>
      <c r="J117" s="15">
        <f>'[1]TCE - ANEXO III - Preencher'!K126</f>
        <v>0</v>
      </c>
      <c r="K117" s="16">
        <f>'[1]TCE - ANEXO III - Preencher'!L126</f>
        <v>210.35</v>
      </c>
      <c r="L117" s="16">
        <f>'[1]TCE - ANEXO III - Preencher'!M126</f>
        <v>6.51</v>
      </c>
      <c r="M117" s="16">
        <f t="shared" si="0"/>
        <v>203.84</v>
      </c>
      <c r="N117" s="16">
        <f>'[1]TCE - ANEXO III - Preencher'!O126</f>
        <v>5.42</v>
      </c>
      <c r="O117" s="16">
        <f>'[1]TCE - ANEXO III - Preencher'!P126</f>
        <v>0</v>
      </c>
      <c r="P117" s="16">
        <f t="shared" si="1"/>
        <v>5.42</v>
      </c>
      <c r="Q117" s="16">
        <f>'[1]TCE - ANEXO III - Preencher'!R126</f>
        <v>131.19999999999999</v>
      </c>
      <c r="R117" s="16">
        <f>'[1]TCE - ANEXO III - Preencher'!S126</f>
        <v>78.12</v>
      </c>
      <c r="S117" s="16">
        <f t="shared" si="2"/>
        <v>53.079999999999984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510.24</v>
      </c>
    </row>
    <row r="118" spans="1:28" ht="12.75" customHeight="1" x14ac:dyDescent="0.2">
      <c r="A118" s="9">
        <f>IFERROR(VLOOKUP(B118,'[1]DADOS (OCULTAR)'!$Q$3:$S$135,3,0),"")</f>
        <v>9767633000528</v>
      </c>
      <c r="B118" s="10" t="str">
        <f>'[1]TCE - ANEXO III - Preencher'!C127</f>
        <v>UPA NOVA DESCOBERTA - CG Nº 008/2022</v>
      </c>
      <c r="C118" s="11"/>
      <c r="D118" s="12" t="str">
        <f>'[1]TCE - ANEXO III - Preencher'!E127</f>
        <v>LUANA DE MORAIS VALADARES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223505</v>
      </c>
      <c r="G118" s="14">
        <f>IF('[1]TCE - ANEXO III - Preencher'!H127="","",'[1]TCE - ANEXO III - Preencher'!H127)</f>
        <v>44927</v>
      </c>
      <c r="H118" s="15">
        <f>'[1]TCE - ANEXO III - Preencher'!I127</f>
        <v>0</v>
      </c>
      <c r="I118" s="15">
        <f>'[1]TCE - ANEXO III - Preencher'!J127</f>
        <v>759.14</v>
      </c>
      <c r="J118" s="15">
        <f>'[1]TCE - ANEXO III - Preencher'!K127</f>
        <v>0</v>
      </c>
      <c r="K118" s="16">
        <f>'[1]TCE - ANEXO III - Preencher'!L127</f>
        <v>210.35</v>
      </c>
      <c r="L118" s="16">
        <f>'[1]TCE - ANEXO III - Preencher'!M127</f>
        <v>6.51</v>
      </c>
      <c r="M118" s="16">
        <f t="shared" si="0"/>
        <v>203.84</v>
      </c>
      <c r="N118" s="16">
        <f>'[1]TCE - ANEXO III - Preencher'!O127</f>
        <v>5.42</v>
      </c>
      <c r="O118" s="16">
        <f>'[1]TCE - ANEXO III - Preencher'!P127</f>
        <v>0</v>
      </c>
      <c r="P118" s="16">
        <f t="shared" si="1"/>
        <v>5.42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110.51</v>
      </c>
      <c r="U118" s="16">
        <f>'[1]TCE - ANEXO III - Preencher'!V127</f>
        <v>0</v>
      </c>
      <c r="V118" s="16">
        <f t="shared" si="3"/>
        <v>110.51</v>
      </c>
      <c r="W118" s="17" t="str">
        <f>IF('[1]TCE - ANEXO III - Preencher'!X127="","",'[1]TCE - ANEXO III - Preencher'!X127)</f>
        <v>AUXILIO CHECHE</v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1078.9100000000001</v>
      </c>
    </row>
    <row r="119" spans="1:28" ht="12.75" customHeight="1" x14ac:dyDescent="0.2">
      <c r="A119" s="9">
        <f>IFERROR(VLOOKUP(B119,'[1]DADOS (OCULTAR)'!$Q$3:$S$135,3,0),"")</f>
        <v>9767633000528</v>
      </c>
      <c r="B119" s="10" t="str">
        <f>'[1]TCE - ANEXO III - Preencher'!C128</f>
        <v>UPA NOVA DESCOBERTA - CG Nº 008/2022</v>
      </c>
      <c r="C119" s="11"/>
      <c r="D119" s="12" t="str">
        <f>'[1]TCE - ANEXO III - Preencher'!E128</f>
        <v>LUANA VANESSA SILVA DOS SANTOS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422110</v>
      </c>
      <c r="G119" s="14">
        <f>IF('[1]TCE - ANEXO III - Preencher'!H128="","",'[1]TCE - ANEXO III - Preencher'!H128)</f>
        <v>44927</v>
      </c>
      <c r="H119" s="15">
        <f>'[1]TCE - ANEXO III - Preencher'!I128</f>
        <v>0</v>
      </c>
      <c r="I119" s="15">
        <f>'[1]TCE - ANEXO III - Preencher'!J128</f>
        <v>141.13999999999999</v>
      </c>
      <c r="J119" s="15">
        <f>'[1]TCE - ANEXO III - Preencher'!K128</f>
        <v>0</v>
      </c>
      <c r="K119" s="16">
        <f>'[1]TCE - ANEXO III - Preencher'!L128</f>
        <v>210.35</v>
      </c>
      <c r="L119" s="16">
        <f>'[1]TCE - ANEXO III - Preencher'!M128</f>
        <v>6.51</v>
      </c>
      <c r="M119" s="16">
        <f t="shared" si="0"/>
        <v>203.84</v>
      </c>
      <c r="N119" s="16">
        <f>'[1]TCE - ANEXO III - Preencher'!O128</f>
        <v>5.42</v>
      </c>
      <c r="O119" s="16">
        <f>'[1]TCE - ANEXO III - Preencher'!P128</f>
        <v>0</v>
      </c>
      <c r="P119" s="16">
        <f t="shared" si="1"/>
        <v>5.42</v>
      </c>
      <c r="Q119" s="16">
        <f>'[1]TCE - ANEXO III - Preencher'!R128</f>
        <v>246</v>
      </c>
      <c r="R119" s="16">
        <f>'[1]TCE - ANEXO III - Preencher'!S128</f>
        <v>78.12</v>
      </c>
      <c r="S119" s="16">
        <f t="shared" si="2"/>
        <v>167.88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518.28</v>
      </c>
    </row>
    <row r="120" spans="1:28" ht="12.75" customHeight="1" x14ac:dyDescent="0.2">
      <c r="A120" s="9">
        <f>IFERROR(VLOOKUP(B120,'[1]DADOS (OCULTAR)'!$Q$3:$S$135,3,0),"")</f>
        <v>9767633000528</v>
      </c>
      <c r="B120" s="10" t="str">
        <f>'[1]TCE - ANEXO III - Preencher'!C129</f>
        <v>UPA NOVA DESCOBERTA - CG Nº 008/2022</v>
      </c>
      <c r="C120" s="11"/>
      <c r="D120" s="12" t="str">
        <f>'[1]TCE - ANEXO III - Preencher'!E129</f>
        <v>LUCIA DE FATIMA MEDEIROS DE OLIVEIRA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44927</v>
      </c>
      <c r="H120" s="15">
        <f>'[1]TCE - ANEXO III - Preencher'!I129</f>
        <v>0</v>
      </c>
      <c r="I120" s="15">
        <f>'[1]TCE - ANEXO III - Preencher'!J129</f>
        <v>139.49</v>
      </c>
      <c r="J120" s="15">
        <f>'[1]TCE - ANEXO III - Preencher'!K129</f>
        <v>0</v>
      </c>
      <c r="K120" s="16">
        <f>'[1]TCE - ANEXO III - Preencher'!L129</f>
        <v>210.35</v>
      </c>
      <c r="L120" s="16">
        <f>'[1]TCE - ANEXO III - Preencher'!M129</f>
        <v>6.51</v>
      </c>
      <c r="M120" s="16">
        <f t="shared" si="0"/>
        <v>203.84</v>
      </c>
      <c r="N120" s="16">
        <f>'[1]TCE - ANEXO III - Preencher'!O129</f>
        <v>5.42</v>
      </c>
      <c r="O120" s="16">
        <f>'[1]TCE - ANEXO III - Preencher'!P129</f>
        <v>0</v>
      </c>
      <c r="P120" s="16">
        <f t="shared" si="1"/>
        <v>5.42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348.75000000000006</v>
      </c>
    </row>
    <row r="121" spans="1:28" ht="12.75" customHeight="1" x14ac:dyDescent="0.2">
      <c r="A121" s="9">
        <f>IFERROR(VLOOKUP(B121,'[1]DADOS (OCULTAR)'!$Q$3:$S$135,3,0),"")</f>
        <v>9767633000528</v>
      </c>
      <c r="B121" s="10" t="str">
        <f>'[1]TCE - ANEXO III - Preencher'!C130</f>
        <v>UPA NOVA DESCOBERTA - CG Nº 008/2022</v>
      </c>
      <c r="C121" s="11"/>
      <c r="D121" s="12" t="str">
        <f>'[1]TCE - ANEXO III - Preencher'!E130</f>
        <v>LUCIANA MARIA DE SOUZA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44927</v>
      </c>
      <c r="H121" s="15">
        <f>'[1]TCE - ANEXO III - Preencher'!I130</f>
        <v>0</v>
      </c>
      <c r="I121" s="15">
        <f>'[1]TCE - ANEXO III - Preencher'!J130</f>
        <v>173.71</v>
      </c>
      <c r="J121" s="15">
        <f>'[1]TCE - ANEXO III - Preencher'!K130</f>
        <v>0</v>
      </c>
      <c r="K121" s="16">
        <f>'[1]TCE - ANEXO III - Preencher'!L130</f>
        <v>210.35</v>
      </c>
      <c r="L121" s="16">
        <f>'[1]TCE - ANEXO III - Preencher'!M130</f>
        <v>6.51</v>
      </c>
      <c r="M121" s="16">
        <f t="shared" si="0"/>
        <v>203.84</v>
      </c>
      <c r="N121" s="16">
        <f>'[1]TCE - ANEXO III - Preencher'!O130</f>
        <v>5.42</v>
      </c>
      <c r="O121" s="16">
        <f>'[1]TCE - ANEXO III - Preencher'!P130</f>
        <v>0</v>
      </c>
      <c r="P121" s="16">
        <f t="shared" si="1"/>
        <v>5.42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382.97</v>
      </c>
    </row>
    <row r="122" spans="1:28" ht="12.75" customHeight="1" x14ac:dyDescent="0.2">
      <c r="A122" s="9">
        <f>IFERROR(VLOOKUP(B122,'[1]DADOS (OCULTAR)'!$Q$3:$S$135,3,0),"")</f>
        <v>9767633000528</v>
      </c>
      <c r="B122" s="10" t="str">
        <f>'[1]TCE - ANEXO III - Preencher'!C131</f>
        <v>UPA NOVA DESCOBERTA - CG Nº 008/2022</v>
      </c>
      <c r="C122" s="11"/>
      <c r="D122" s="12" t="str">
        <f>'[1]TCE - ANEXO III - Preencher'!E131</f>
        <v>LUCILENE FERREIRA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324205</v>
      </c>
      <c r="G122" s="14">
        <f>IF('[1]TCE - ANEXO III - Preencher'!H131="","",'[1]TCE - ANEXO III - Preencher'!H131)</f>
        <v>44927</v>
      </c>
      <c r="H122" s="15">
        <f>'[1]TCE - ANEXO III - Preencher'!I131</f>
        <v>0</v>
      </c>
      <c r="I122" s="15">
        <f>'[1]TCE - ANEXO III - Preencher'!J131</f>
        <v>182.67</v>
      </c>
      <c r="J122" s="15">
        <f>'[1]TCE - ANEXO III - Preencher'!K131</f>
        <v>0</v>
      </c>
      <c r="K122" s="16">
        <f>'[1]TCE - ANEXO III - Preencher'!L131</f>
        <v>210.35</v>
      </c>
      <c r="L122" s="16">
        <f>'[1]TCE - ANEXO III - Preencher'!M131</f>
        <v>6.51</v>
      </c>
      <c r="M122" s="16">
        <f t="shared" si="0"/>
        <v>203.84</v>
      </c>
      <c r="N122" s="16">
        <f>'[1]TCE - ANEXO III - Preencher'!O131</f>
        <v>5.42</v>
      </c>
      <c r="O122" s="16">
        <f>'[1]TCE - ANEXO III - Preencher'!P131</f>
        <v>0</v>
      </c>
      <c r="P122" s="16">
        <f t="shared" si="1"/>
        <v>5.42</v>
      </c>
      <c r="Q122" s="16">
        <f>'[1]TCE - ANEXO III - Preencher'!R131</f>
        <v>131.19999999999999</v>
      </c>
      <c r="R122" s="16">
        <f>'[1]TCE - ANEXO III - Preencher'!S131</f>
        <v>62.76</v>
      </c>
      <c r="S122" s="16">
        <f t="shared" si="2"/>
        <v>68.44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460.37</v>
      </c>
    </row>
    <row r="123" spans="1:28" ht="12.75" customHeight="1" x14ac:dyDescent="0.2">
      <c r="A123" s="9">
        <f>IFERROR(VLOOKUP(B123,'[1]DADOS (OCULTAR)'!$Q$3:$S$135,3,0),"")</f>
        <v>9767633000528</v>
      </c>
      <c r="B123" s="10" t="str">
        <f>'[1]TCE - ANEXO III - Preencher'!C132</f>
        <v>UPA NOVA DESCOBERTA - CG Nº 008/2022</v>
      </c>
      <c r="C123" s="11"/>
      <c r="D123" s="12" t="str">
        <f>'[1]TCE - ANEXO III - Preencher'!E132</f>
        <v>LUCIO JORGE DA SILVA REGO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223208</v>
      </c>
      <c r="G123" s="14">
        <f>IF('[1]TCE - ANEXO III - Preencher'!H132="","",'[1]TCE - ANEXO III - Preencher'!H132)</f>
        <v>44927</v>
      </c>
      <c r="H123" s="15">
        <f>'[1]TCE - ANEXO III - Preencher'!I132</f>
        <v>0</v>
      </c>
      <c r="I123" s="15">
        <f>'[1]TCE - ANEXO III - Preencher'!J132</f>
        <v>421.17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0"/>
        <v>0</v>
      </c>
      <c r="N123" s="16">
        <f>'[1]TCE - ANEXO III - Preencher'!O132</f>
        <v>5.42</v>
      </c>
      <c r="O123" s="16">
        <f>'[1]TCE - ANEXO III - Preencher'!P132</f>
        <v>0</v>
      </c>
      <c r="P123" s="16">
        <f t="shared" si="1"/>
        <v>5.42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426.59000000000003</v>
      </c>
    </row>
    <row r="124" spans="1:28" ht="12.75" customHeight="1" x14ac:dyDescent="0.2">
      <c r="A124" s="9">
        <f>IFERROR(VLOOKUP(B124,'[1]DADOS (OCULTAR)'!$Q$3:$S$135,3,0),"")</f>
        <v>9767633000528</v>
      </c>
      <c r="B124" s="10" t="str">
        <f>'[1]TCE - ANEXO III - Preencher'!C133</f>
        <v>UPA NOVA DESCOBERTA - CG Nº 008/2022</v>
      </c>
      <c r="C124" s="11"/>
      <c r="D124" s="12" t="str">
        <f>'[1]TCE - ANEXO III - Preencher'!E133</f>
        <v>LUIZ FERNANDO VIEIRA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324205</v>
      </c>
      <c r="G124" s="14">
        <f>IF('[1]TCE - ANEXO III - Preencher'!H133="","",'[1]TCE - ANEXO III - Preencher'!H133)</f>
        <v>44927</v>
      </c>
      <c r="H124" s="15">
        <f>'[1]TCE - ANEXO III - Preencher'!I133</f>
        <v>0</v>
      </c>
      <c r="I124" s="15">
        <f>'[1]TCE - ANEXO III - Preencher'!J133</f>
        <v>147.54</v>
      </c>
      <c r="J124" s="15">
        <f>'[1]TCE - ANEXO III - Preencher'!K133</f>
        <v>0</v>
      </c>
      <c r="K124" s="16">
        <f>'[1]TCE - ANEXO III - Preencher'!L133</f>
        <v>210.35</v>
      </c>
      <c r="L124" s="16">
        <f>'[1]TCE - ANEXO III - Preencher'!M133</f>
        <v>6.51</v>
      </c>
      <c r="M124" s="16">
        <f t="shared" si="0"/>
        <v>203.84</v>
      </c>
      <c r="N124" s="16">
        <f>'[1]TCE - ANEXO III - Preencher'!O133</f>
        <v>5.42</v>
      </c>
      <c r="O124" s="16">
        <f>'[1]TCE - ANEXO III - Preencher'!P133</f>
        <v>0</v>
      </c>
      <c r="P124" s="16">
        <f t="shared" si="1"/>
        <v>5.42</v>
      </c>
      <c r="Q124" s="16">
        <f>'[1]TCE - ANEXO III - Preencher'!R133</f>
        <v>291</v>
      </c>
      <c r="R124" s="16">
        <f>'[1]TCE - ANEXO III - Preencher'!S133</f>
        <v>85.58</v>
      </c>
      <c r="S124" s="16">
        <f t="shared" si="2"/>
        <v>205.42000000000002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562.22</v>
      </c>
    </row>
    <row r="125" spans="1:28" ht="12.75" customHeight="1" x14ac:dyDescent="0.2">
      <c r="A125" s="9">
        <f>IFERROR(VLOOKUP(B125,'[1]DADOS (OCULTAR)'!$Q$3:$S$135,3,0),"")</f>
        <v>9767633000528</v>
      </c>
      <c r="B125" s="10" t="str">
        <f>'[1]TCE - ANEXO III - Preencher'!C134</f>
        <v>UPA NOVA DESCOBERTA - CG Nº 008/2022</v>
      </c>
      <c r="C125" s="11"/>
      <c r="D125" s="12" t="str">
        <f>'[1]TCE - ANEXO III - Preencher'!E134</f>
        <v>LUIZ LUCENA DE ALMEIDA JUNIOR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44927</v>
      </c>
      <c r="H125" s="15">
        <f>'[1]TCE - ANEXO III - Preencher'!I134</f>
        <v>0</v>
      </c>
      <c r="I125" s="15">
        <f>'[1]TCE - ANEXO III - Preencher'!J134</f>
        <v>216.82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0"/>
        <v>0</v>
      </c>
      <c r="N125" s="16">
        <f>'[1]TCE - ANEXO III - Preencher'!O134</f>
        <v>5.42</v>
      </c>
      <c r="O125" s="16">
        <f>'[1]TCE - ANEXO III - Preencher'!P134</f>
        <v>0</v>
      </c>
      <c r="P125" s="16">
        <f t="shared" si="1"/>
        <v>5.42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222.23999999999998</v>
      </c>
    </row>
    <row r="126" spans="1:28" ht="12.75" customHeight="1" x14ac:dyDescent="0.2">
      <c r="A126" s="9">
        <f>IFERROR(VLOOKUP(B126,'[1]DADOS (OCULTAR)'!$Q$3:$S$135,3,0),"")</f>
        <v>9767633000528</v>
      </c>
      <c r="B126" s="10" t="str">
        <f>'[1]TCE - ANEXO III - Preencher'!C135</f>
        <v>UPA NOVA DESCOBERTA - CG Nº 008/2022</v>
      </c>
      <c r="C126" s="11"/>
      <c r="D126" s="12" t="str">
        <f>'[1]TCE - ANEXO III - Preencher'!E135</f>
        <v>LUIZA MARIA XAVIER NUNES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44927</v>
      </c>
      <c r="H126" s="15">
        <f>'[1]TCE - ANEXO III - Preencher'!I135</f>
        <v>0</v>
      </c>
      <c r="I126" s="15">
        <f>'[1]TCE - ANEXO III - Preencher'!J135</f>
        <v>167.39</v>
      </c>
      <c r="J126" s="15">
        <f>'[1]TCE - ANEXO III - Preencher'!K135</f>
        <v>0</v>
      </c>
      <c r="K126" s="16">
        <f>'[1]TCE - ANEXO III - Preencher'!L135</f>
        <v>210.35</v>
      </c>
      <c r="L126" s="16">
        <f>'[1]TCE - ANEXO III - Preencher'!M135</f>
        <v>6.51</v>
      </c>
      <c r="M126" s="16">
        <f t="shared" si="0"/>
        <v>203.84</v>
      </c>
      <c r="N126" s="16">
        <f>'[1]TCE - ANEXO III - Preencher'!O135</f>
        <v>5.42</v>
      </c>
      <c r="O126" s="16">
        <f>'[1]TCE - ANEXO III - Preencher'!P135</f>
        <v>0</v>
      </c>
      <c r="P126" s="16">
        <f t="shared" si="1"/>
        <v>5.42</v>
      </c>
      <c r="Q126" s="16">
        <f>'[1]TCE - ANEXO III - Preencher'!R135</f>
        <v>246</v>
      </c>
      <c r="R126" s="16">
        <f>'[1]TCE - ANEXO III - Preencher'!S135</f>
        <v>78.94</v>
      </c>
      <c r="S126" s="16">
        <f t="shared" si="2"/>
        <v>167.06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543.71</v>
      </c>
    </row>
    <row r="127" spans="1:28" ht="12.75" customHeight="1" x14ac:dyDescent="0.2">
      <c r="A127" s="9">
        <f>IFERROR(VLOOKUP(B127,'[1]DADOS (OCULTAR)'!$Q$3:$S$135,3,0),"")</f>
        <v>9767633000528</v>
      </c>
      <c r="B127" s="10" t="str">
        <f>'[1]TCE - ANEXO III - Preencher'!C136</f>
        <v>UPA NOVA DESCOBERTA - CG Nº 008/2022</v>
      </c>
      <c r="C127" s="11"/>
      <c r="D127" s="12" t="str">
        <f>'[1]TCE - ANEXO III - Preencher'!E136</f>
        <v>MAELI VANDESLANE DOS SANTOS FARIAS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44927</v>
      </c>
      <c r="H127" s="15">
        <f>'[1]TCE - ANEXO III - Preencher'!I136</f>
        <v>0</v>
      </c>
      <c r="I127" s="15">
        <f>'[1]TCE - ANEXO III - Preencher'!J136</f>
        <v>136.61000000000001</v>
      </c>
      <c r="J127" s="15">
        <f>'[1]TCE - ANEXO III - Preencher'!K136</f>
        <v>0</v>
      </c>
      <c r="K127" s="16">
        <f>'[1]TCE - ANEXO III - Preencher'!L136</f>
        <v>210.35</v>
      </c>
      <c r="L127" s="16">
        <f>'[1]TCE - ANEXO III - Preencher'!M136</f>
        <v>6.51</v>
      </c>
      <c r="M127" s="16">
        <f t="shared" si="0"/>
        <v>203.84</v>
      </c>
      <c r="N127" s="16">
        <f>'[1]TCE - ANEXO III - Preencher'!O136</f>
        <v>5.42</v>
      </c>
      <c r="O127" s="16">
        <f>'[1]TCE - ANEXO III - Preencher'!P136</f>
        <v>0</v>
      </c>
      <c r="P127" s="16">
        <f t="shared" si="1"/>
        <v>5.42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345.87000000000006</v>
      </c>
    </row>
    <row r="128" spans="1:28" ht="12.75" customHeight="1" x14ac:dyDescent="0.2">
      <c r="A128" s="9">
        <f>IFERROR(VLOOKUP(B128,'[1]DADOS (OCULTAR)'!$Q$3:$S$135,3,0),"")</f>
        <v>9767633000528</v>
      </c>
      <c r="B128" s="10" t="str">
        <f>'[1]TCE - ANEXO III - Preencher'!C137</f>
        <v>UPA NOVA DESCOBERTA - CG Nº 008/2022</v>
      </c>
      <c r="C128" s="11"/>
      <c r="D128" s="12" t="str">
        <f>'[1]TCE - ANEXO III - Preencher'!E137</f>
        <v>MAGALI FRANCA DE SANTANA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422110</v>
      </c>
      <c r="G128" s="14">
        <f>IF('[1]TCE - ANEXO III - Preencher'!H137="","",'[1]TCE - ANEXO III - Preencher'!H137)</f>
        <v>44927</v>
      </c>
      <c r="H128" s="15">
        <f>'[1]TCE - ANEXO III - Preencher'!I137</f>
        <v>0</v>
      </c>
      <c r="I128" s="15">
        <f>'[1]TCE - ANEXO III - Preencher'!J137</f>
        <v>141.13999999999999</v>
      </c>
      <c r="J128" s="15">
        <f>'[1]TCE - ANEXO III - Preencher'!K137</f>
        <v>0</v>
      </c>
      <c r="K128" s="16">
        <f>'[1]TCE - ANEXO III - Preencher'!L137</f>
        <v>210.35</v>
      </c>
      <c r="L128" s="16">
        <f>'[1]TCE - ANEXO III - Preencher'!M137</f>
        <v>6.51</v>
      </c>
      <c r="M128" s="16">
        <f t="shared" si="0"/>
        <v>203.84</v>
      </c>
      <c r="N128" s="16">
        <f>'[1]TCE - ANEXO III - Preencher'!O137</f>
        <v>5.42</v>
      </c>
      <c r="O128" s="16">
        <f>'[1]TCE - ANEXO III - Preencher'!P137</f>
        <v>0</v>
      </c>
      <c r="P128" s="16">
        <f t="shared" si="1"/>
        <v>5.42</v>
      </c>
      <c r="Q128" s="16">
        <f>'[1]TCE - ANEXO III - Preencher'!R137</f>
        <v>246</v>
      </c>
      <c r="R128" s="16">
        <f>'[1]TCE - ANEXO III - Preencher'!S137</f>
        <v>78.12</v>
      </c>
      <c r="S128" s="16">
        <f t="shared" si="2"/>
        <v>167.88</v>
      </c>
      <c r="T128" s="16">
        <f>'[1]TCE - ANEXO III - Preencher'!U137</f>
        <v>69.430000000000007</v>
      </c>
      <c r="U128" s="16">
        <f>'[1]TCE - ANEXO III - Preencher'!V137</f>
        <v>0</v>
      </c>
      <c r="V128" s="16">
        <f t="shared" si="3"/>
        <v>69.430000000000007</v>
      </c>
      <c r="W128" s="17" t="str">
        <f>IF('[1]TCE - ANEXO III - Preencher'!X137="","",'[1]TCE - ANEXO III - Preencher'!X137)</f>
        <v>AUXILIO CHECHE</v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587.71</v>
      </c>
    </row>
    <row r="129" spans="1:28" ht="12.75" customHeight="1" x14ac:dyDescent="0.2">
      <c r="A129" s="9">
        <f>IFERROR(VLOOKUP(B129,'[1]DADOS (OCULTAR)'!$Q$3:$S$135,3,0),"")</f>
        <v>9767633000528</v>
      </c>
      <c r="B129" s="10" t="str">
        <f>'[1]TCE - ANEXO III - Preencher'!C138</f>
        <v>UPA NOVA DESCOBERTA - CG Nº 008/2022</v>
      </c>
      <c r="C129" s="11"/>
      <c r="D129" s="12" t="str">
        <f>'[1]TCE - ANEXO III - Preencher'!E138</f>
        <v>MAISA VANESSA DOS SANTOS CORREIA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44927</v>
      </c>
      <c r="H129" s="15">
        <f>'[1]TCE - ANEXO III - Preencher'!I138</f>
        <v>0</v>
      </c>
      <c r="I129" s="15">
        <f>'[1]TCE - ANEXO III - Preencher'!J138</f>
        <v>151.31</v>
      </c>
      <c r="J129" s="15">
        <f>'[1]TCE - ANEXO III - Preencher'!K138</f>
        <v>0</v>
      </c>
      <c r="K129" s="16">
        <f>'[1]TCE - ANEXO III - Preencher'!L138</f>
        <v>210.35</v>
      </c>
      <c r="L129" s="16">
        <f>'[1]TCE - ANEXO III - Preencher'!M138</f>
        <v>6.51</v>
      </c>
      <c r="M129" s="16">
        <f t="shared" si="0"/>
        <v>203.84</v>
      </c>
      <c r="N129" s="16">
        <f>'[1]TCE - ANEXO III - Preencher'!O138</f>
        <v>5.42</v>
      </c>
      <c r="O129" s="16">
        <f>'[1]TCE - ANEXO III - Preencher'!P138</f>
        <v>0</v>
      </c>
      <c r="P129" s="16">
        <f t="shared" si="1"/>
        <v>5.42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69.430000000000007</v>
      </c>
      <c r="U129" s="16">
        <f>'[1]TCE - ANEXO III - Preencher'!V138</f>
        <v>0</v>
      </c>
      <c r="V129" s="16">
        <f t="shared" si="3"/>
        <v>69.430000000000007</v>
      </c>
      <c r="W129" s="17" t="str">
        <f>IF('[1]TCE - ANEXO III - Preencher'!X138="","",'[1]TCE - ANEXO III - Preencher'!X138)</f>
        <v>AUXILIO CHECHE</v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430</v>
      </c>
    </row>
    <row r="130" spans="1:28" ht="12.75" customHeight="1" x14ac:dyDescent="0.2">
      <c r="A130" s="9">
        <f>IFERROR(VLOOKUP(B130,'[1]DADOS (OCULTAR)'!$Q$3:$S$135,3,0),"")</f>
        <v>9767633000528</v>
      </c>
      <c r="B130" s="10" t="str">
        <f>'[1]TCE - ANEXO III - Preencher'!C139</f>
        <v>UPA NOVA DESCOBERTA - CG Nº 008/2022</v>
      </c>
      <c r="C130" s="11"/>
      <c r="D130" s="12" t="str">
        <f>'[1]TCE - ANEXO III - Preencher'!E139</f>
        <v xml:space="preserve">MANOEL MESSIAS PEREIRA DE ALBUQUERQUE 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44927</v>
      </c>
      <c r="H130" s="15">
        <f>'[1]TCE - ANEXO III - Preencher'!I139</f>
        <v>0</v>
      </c>
      <c r="I130" s="15">
        <f>'[1]TCE - ANEXO III - Preencher'!J139</f>
        <v>134.22999999999999</v>
      </c>
      <c r="J130" s="15">
        <f>'[1]TCE - ANEXO III - Preencher'!K139</f>
        <v>0</v>
      </c>
      <c r="K130" s="16">
        <f>'[1]TCE - ANEXO III - Preencher'!L139</f>
        <v>210.35</v>
      </c>
      <c r="L130" s="16">
        <f>'[1]TCE - ANEXO III - Preencher'!M139</f>
        <v>6.51</v>
      </c>
      <c r="M130" s="16">
        <f t="shared" si="0"/>
        <v>203.84</v>
      </c>
      <c r="N130" s="16">
        <f>'[1]TCE - ANEXO III - Preencher'!O139</f>
        <v>5.42</v>
      </c>
      <c r="O130" s="16">
        <f>'[1]TCE - ANEXO III - Preencher'!P139</f>
        <v>0</v>
      </c>
      <c r="P130" s="16">
        <f t="shared" si="1"/>
        <v>5.42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343.49</v>
      </c>
    </row>
    <row r="131" spans="1:28" ht="12.75" customHeight="1" x14ac:dyDescent="0.2">
      <c r="A131" s="9">
        <f>IFERROR(VLOOKUP(B131,'[1]DADOS (OCULTAR)'!$Q$3:$S$135,3,0),"")</f>
        <v>9767633000528</v>
      </c>
      <c r="B131" s="10" t="str">
        <f>'[1]TCE - ANEXO III - Preencher'!C140</f>
        <v>UPA NOVA DESCOBERTA - CG Nº 008/2022</v>
      </c>
      <c r="C131" s="11"/>
      <c r="D131" s="12" t="str">
        <f>'[1]TCE - ANEXO III - Preencher'!E140</f>
        <v>MANUELA DE MELO RIBEIRO PARANHOS AGRA</v>
      </c>
      <c r="E131" s="10" t="str">
        <f>IF('[1]TCE - ANEXO III - Preencher'!F140="4 - Assistência Odontológica","2 - Outros Profissionais da Saúde",'[1]TCE - ANEXO III - Preencher'!F140)</f>
        <v>1 - Médico</v>
      </c>
      <c r="F131" s="13">
        <f>'[1]TCE - ANEXO III - Preencher'!G140</f>
        <v>225125</v>
      </c>
      <c r="G131" s="14">
        <f>IF('[1]TCE - ANEXO III - Preencher'!H140="","",'[1]TCE - ANEXO III - Preencher'!H140)</f>
        <v>44927</v>
      </c>
      <c r="H131" s="15">
        <f>'[1]TCE - ANEXO III - Preencher'!I140</f>
        <v>0</v>
      </c>
      <c r="I131" s="15">
        <f>'[1]TCE - ANEXO III - Preencher'!J140</f>
        <v>399.59</v>
      </c>
      <c r="J131" s="15">
        <f>'[1]TCE - ANEXO III - Preencher'!K140</f>
        <v>0</v>
      </c>
      <c r="K131" s="16">
        <f>'[1]TCE - ANEXO III - Preencher'!L140</f>
        <v>210.35</v>
      </c>
      <c r="L131" s="16">
        <f>'[1]TCE - ANEXO III - Preencher'!M140</f>
        <v>6.51</v>
      </c>
      <c r="M131" s="16">
        <f t="shared" si="0"/>
        <v>203.84</v>
      </c>
      <c r="N131" s="16">
        <f>'[1]TCE - ANEXO III - Preencher'!O140</f>
        <v>5.42</v>
      </c>
      <c r="O131" s="16">
        <f>'[1]TCE - ANEXO III - Preencher'!P140</f>
        <v>0</v>
      </c>
      <c r="P131" s="16">
        <f t="shared" si="1"/>
        <v>5.42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608.84999999999991</v>
      </c>
    </row>
    <row r="132" spans="1:28" ht="12.75" customHeight="1" x14ac:dyDescent="0.2">
      <c r="A132" s="9">
        <f>IFERROR(VLOOKUP(B132,'[1]DADOS (OCULTAR)'!$Q$3:$S$135,3,0),"")</f>
        <v>9767633000528</v>
      </c>
      <c r="B132" s="10" t="str">
        <f>'[1]TCE - ANEXO III - Preencher'!C141</f>
        <v>UPA NOVA DESCOBERTA - CG Nº 008/2022</v>
      </c>
      <c r="C132" s="11"/>
      <c r="D132" s="12" t="str">
        <f>'[1]TCE - ANEXO III - Preencher'!E141</f>
        <v>MARCELINO JOSE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44927</v>
      </c>
      <c r="H132" s="15">
        <f>'[1]TCE - ANEXO III - Preencher'!I141</f>
        <v>0</v>
      </c>
      <c r="I132" s="15">
        <f>'[1]TCE - ANEXO III - Preencher'!J141</f>
        <v>144.76</v>
      </c>
      <c r="J132" s="15">
        <f>'[1]TCE - ANEXO III - Preencher'!K141</f>
        <v>0</v>
      </c>
      <c r="K132" s="16">
        <f>'[1]TCE - ANEXO III - Preencher'!L141</f>
        <v>210.35</v>
      </c>
      <c r="L132" s="16">
        <f>'[1]TCE - ANEXO III - Preencher'!M141</f>
        <v>6.51</v>
      </c>
      <c r="M132" s="16">
        <f t="shared" si="0"/>
        <v>203.84</v>
      </c>
      <c r="N132" s="16">
        <f>'[1]TCE - ANEXO III - Preencher'!O141</f>
        <v>5.42</v>
      </c>
      <c r="O132" s="16">
        <f>'[1]TCE - ANEXO III - Preencher'!P141</f>
        <v>0</v>
      </c>
      <c r="P132" s="16">
        <f t="shared" si="1"/>
        <v>5.42</v>
      </c>
      <c r="Q132" s="16">
        <f>'[1]TCE - ANEXO III - Preencher'!R141</f>
        <v>246</v>
      </c>
      <c r="R132" s="16">
        <f>'[1]TCE - ANEXO III - Preencher'!S141</f>
        <v>78.94</v>
      </c>
      <c r="S132" s="16">
        <f t="shared" si="2"/>
        <v>167.06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521.08000000000004</v>
      </c>
    </row>
    <row r="133" spans="1:28" ht="12.75" customHeight="1" x14ac:dyDescent="0.2">
      <c r="A133" s="9">
        <f>IFERROR(VLOOKUP(B133,'[1]DADOS (OCULTAR)'!$Q$3:$S$135,3,0),"")</f>
        <v>9767633000528</v>
      </c>
      <c r="B133" s="10" t="str">
        <f>'[1]TCE - ANEXO III - Preencher'!C142</f>
        <v>UPA NOVA DESCOBERTA - CG Nº 008/2022</v>
      </c>
      <c r="C133" s="11"/>
      <c r="D133" s="12" t="str">
        <f>'[1]TCE - ANEXO III - Preencher'!E142</f>
        <v>MARCELO ANDRADE DE OLIVEIRA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225124</v>
      </c>
      <c r="G133" s="14">
        <f>IF('[1]TCE - ANEXO III - Preencher'!H142="","",'[1]TCE - ANEXO III - Preencher'!H142)</f>
        <v>44927</v>
      </c>
      <c r="H133" s="15">
        <f>'[1]TCE - ANEXO III - Preencher'!I142</f>
        <v>0</v>
      </c>
      <c r="I133" s="15">
        <f>'[1]TCE - ANEXO III - Preencher'!J142</f>
        <v>777.13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0"/>
        <v>0</v>
      </c>
      <c r="N133" s="16">
        <f>'[1]TCE - ANEXO III - Preencher'!O142</f>
        <v>5.42</v>
      </c>
      <c r="O133" s="16">
        <f>'[1]TCE - ANEXO III - Preencher'!P142</f>
        <v>0</v>
      </c>
      <c r="P133" s="16">
        <f t="shared" si="1"/>
        <v>5.42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782.55</v>
      </c>
    </row>
    <row r="134" spans="1:28" ht="12.75" customHeight="1" x14ac:dyDescent="0.2">
      <c r="A134" s="9">
        <f>IFERROR(VLOOKUP(B134,'[1]DADOS (OCULTAR)'!$Q$3:$S$135,3,0),"")</f>
        <v>9767633000528</v>
      </c>
      <c r="B134" s="10" t="str">
        <f>'[1]TCE - ANEXO III - Preencher'!C143</f>
        <v>UPA NOVA DESCOBERTA - CG Nº 008/2022</v>
      </c>
      <c r="C134" s="11"/>
      <c r="D134" s="12" t="str">
        <f>'[1]TCE - ANEXO III - Preencher'!E143</f>
        <v>MARCOS ANTONIO PIRES VALADARES LUSTOSA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44927</v>
      </c>
      <c r="H134" s="15">
        <f>'[1]TCE - ANEXO III - Preencher'!I143</f>
        <v>0</v>
      </c>
      <c r="I134" s="15">
        <f>'[1]TCE - ANEXO III - Preencher'!J143</f>
        <v>731.82</v>
      </c>
      <c r="J134" s="15">
        <f>'[1]TCE - ANEXO III - Preencher'!K143</f>
        <v>0</v>
      </c>
      <c r="K134" s="16">
        <f>'[1]TCE - ANEXO III - Preencher'!L143</f>
        <v>210.35</v>
      </c>
      <c r="L134" s="16">
        <f>'[1]TCE - ANEXO III - Preencher'!M143</f>
        <v>6.51</v>
      </c>
      <c r="M134" s="16">
        <f t="shared" si="0"/>
        <v>203.84</v>
      </c>
      <c r="N134" s="16">
        <f>'[1]TCE - ANEXO III - Preencher'!O143</f>
        <v>5.42</v>
      </c>
      <c r="O134" s="16">
        <f>'[1]TCE - ANEXO III - Preencher'!P143</f>
        <v>0</v>
      </c>
      <c r="P134" s="16">
        <f t="shared" si="1"/>
        <v>5.42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941.08</v>
      </c>
    </row>
    <row r="135" spans="1:28" ht="12.75" customHeight="1" x14ac:dyDescent="0.2">
      <c r="A135" s="9">
        <f>IFERROR(VLOOKUP(B135,'[1]DADOS (OCULTAR)'!$Q$3:$S$135,3,0),"")</f>
        <v>9767633000528</v>
      </c>
      <c r="B135" s="10" t="str">
        <f>'[1]TCE - ANEXO III - Preencher'!C144</f>
        <v>UPA NOVA DESCOBERTA - CG Nº 008/2022</v>
      </c>
      <c r="C135" s="11"/>
      <c r="D135" s="12" t="str">
        <f>'[1]TCE - ANEXO III - Preencher'!E144</f>
        <v>MARCOS SOARES PEREIRA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782320</v>
      </c>
      <c r="G135" s="14">
        <f>IF('[1]TCE - ANEXO III - Preencher'!H144="","",'[1]TCE - ANEXO III - Preencher'!H144)</f>
        <v>44927</v>
      </c>
      <c r="H135" s="15">
        <f>'[1]TCE - ANEXO III - Preencher'!I144</f>
        <v>0</v>
      </c>
      <c r="I135" s="15">
        <f>'[1]TCE - ANEXO III - Preencher'!J144</f>
        <v>208.41</v>
      </c>
      <c r="J135" s="15">
        <f>'[1]TCE - ANEXO III - Preencher'!K144</f>
        <v>0</v>
      </c>
      <c r="K135" s="16">
        <f>'[1]TCE - ANEXO III - Preencher'!L144</f>
        <v>210.35</v>
      </c>
      <c r="L135" s="16">
        <f>'[1]TCE - ANEXO III - Preencher'!M144</f>
        <v>6.51</v>
      </c>
      <c r="M135" s="16">
        <f t="shared" si="0"/>
        <v>203.84</v>
      </c>
      <c r="N135" s="16">
        <f>'[1]TCE - ANEXO III - Preencher'!O144</f>
        <v>5.42</v>
      </c>
      <c r="O135" s="16">
        <f>'[1]TCE - ANEXO III - Preencher'!P144</f>
        <v>0</v>
      </c>
      <c r="P135" s="16">
        <f t="shared" si="1"/>
        <v>5.42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417.67</v>
      </c>
    </row>
    <row r="136" spans="1:28" ht="12.75" customHeight="1" x14ac:dyDescent="0.2">
      <c r="A136" s="9">
        <f>IFERROR(VLOOKUP(B136,'[1]DADOS (OCULTAR)'!$Q$3:$S$135,3,0),"")</f>
        <v>9767633000528</v>
      </c>
      <c r="B136" s="10" t="str">
        <f>'[1]TCE - ANEXO III - Preencher'!C145</f>
        <v>UPA NOVA DESCOBERTA - CG Nº 008/2022</v>
      </c>
      <c r="C136" s="11"/>
      <c r="D136" s="12" t="str">
        <f>'[1]TCE - ANEXO III - Preencher'!E145</f>
        <v>MARIA CLAUDIA FERREIRA CAVALCANTI SANTOS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223208</v>
      </c>
      <c r="G136" s="14">
        <f>IF('[1]TCE - ANEXO III - Preencher'!H145="","",'[1]TCE - ANEXO III - Preencher'!H145)</f>
        <v>44927</v>
      </c>
      <c r="H136" s="15">
        <f>'[1]TCE - ANEXO III - Preencher'!I145</f>
        <v>0</v>
      </c>
      <c r="I136" s="15">
        <f>'[1]TCE - ANEXO III - Preencher'!J145</f>
        <v>315.55</v>
      </c>
      <c r="J136" s="15">
        <f>'[1]TCE - ANEXO III - Preencher'!K145</f>
        <v>0</v>
      </c>
      <c r="K136" s="16">
        <f>'[1]TCE - ANEXO III - Preencher'!L145</f>
        <v>210.35</v>
      </c>
      <c r="L136" s="16">
        <f>'[1]TCE - ANEXO III - Preencher'!M145</f>
        <v>6.51</v>
      </c>
      <c r="M136" s="16">
        <f t="shared" si="0"/>
        <v>203.84</v>
      </c>
      <c r="N136" s="16">
        <f>'[1]TCE - ANEXO III - Preencher'!O145</f>
        <v>5.42</v>
      </c>
      <c r="O136" s="16">
        <f>'[1]TCE - ANEXO III - Preencher'!P145</f>
        <v>0</v>
      </c>
      <c r="P136" s="16">
        <f t="shared" si="1"/>
        <v>5.42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524.80999999999995</v>
      </c>
    </row>
    <row r="137" spans="1:28" ht="12.75" customHeight="1" x14ac:dyDescent="0.2">
      <c r="A137" s="9">
        <f>IFERROR(VLOOKUP(B137,'[1]DADOS (OCULTAR)'!$Q$3:$S$135,3,0),"")</f>
        <v>9767633000528</v>
      </c>
      <c r="B137" s="10" t="str">
        <f>'[1]TCE - ANEXO III - Preencher'!C146</f>
        <v>UPA NOVA DESCOBERTA - CG Nº 008/2022</v>
      </c>
      <c r="C137" s="11"/>
      <c r="D137" s="12" t="str">
        <f>'[1]TCE - ANEXO III - Preencher'!E146</f>
        <v>MARIA DANIELLE DE SENA LORENA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223208</v>
      </c>
      <c r="G137" s="14">
        <f>IF('[1]TCE - ANEXO III - Preencher'!H146="","",'[1]TCE - ANEXO III - Preencher'!H146)</f>
        <v>44927</v>
      </c>
      <c r="H137" s="15">
        <f>'[1]TCE - ANEXO III - Preencher'!I146</f>
        <v>0</v>
      </c>
      <c r="I137" s="15">
        <f>'[1]TCE - ANEXO III - Preencher'!J146</f>
        <v>315.55</v>
      </c>
      <c r="J137" s="15">
        <f>'[1]TCE - ANEXO III - Preencher'!K146</f>
        <v>0</v>
      </c>
      <c r="K137" s="16">
        <f>'[1]TCE - ANEXO III - Preencher'!L146</f>
        <v>210.35</v>
      </c>
      <c r="L137" s="16">
        <f>'[1]TCE - ANEXO III - Preencher'!M146</f>
        <v>6.51</v>
      </c>
      <c r="M137" s="16">
        <f t="shared" si="0"/>
        <v>203.84</v>
      </c>
      <c r="N137" s="16">
        <f>'[1]TCE - ANEXO III - Preencher'!O146</f>
        <v>5.42</v>
      </c>
      <c r="O137" s="16">
        <f>'[1]TCE - ANEXO III - Preencher'!P146</f>
        <v>0</v>
      </c>
      <c r="P137" s="16">
        <f t="shared" si="1"/>
        <v>5.42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524.80999999999995</v>
      </c>
    </row>
    <row r="138" spans="1:28" ht="12.75" customHeight="1" x14ac:dyDescent="0.2">
      <c r="A138" s="9">
        <f>IFERROR(VLOOKUP(B138,'[1]DADOS (OCULTAR)'!$Q$3:$S$135,3,0),"")</f>
        <v>9767633000528</v>
      </c>
      <c r="B138" s="10" t="str">
        <f>'[1]TCE - ANEXO III - Preencher'!C147</f>
        <v>UPA NOVA DESCOBERTA - CG Nº 008/2022</v>
      </c>
      <c r="C138" s="11"/>
      <c r="D138" s="12" t="str">
        <f>'[1]TCE - ANEXO III - Preencher'!E147</f>
        <v>MARIA DAS NEVES DA SILVA BARROS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44927</v>
      </c>
      <c r="H138" s="15">
        <f>'[1]TCE - ANEXO III - Preencher'!I147</f>
        <v>0</v>
      </c>
      <c r="I138" s="15">
        <f>'[1]TCE - ANEXO III - Preencher'!J147</f>
        <v>154.81</v>
      </c>
      <c r="J138" s="15">
        <f>'[1]TCE - ANEXO III - Preencher'!K147</f>
        <v>0</v>
      </c>
      <c r="K138" s="16">
        <f>'[1]TCE - ANEXO III - Preencher'!L147</f>
        <v>210.35</v>
      </c>
      <c r="L138" s="16">
        <f>'[1]TCE - ANEXO III - Preencher'!M147</f>
        <v>6.51</v>
      </c>
      <c r="M138" s="16">
        <f t="shared" si="0"/>
        <v>203.84</v>
      </c>
      <c r="N138" s="16">
        <f>'[1]TCE - ANEXO III - Preencher'!O147</f>
        <v>5.42</v>
      </c>
      <c r="O138" s="16">
        <f>'[1]TCE - ANEXO III - Preencher'!P147</f>
        <v>0</v>
      </c>
      <c r="P138" s="16">
        <f t="shared" si="1"/>
        <v>5.42</v>
      </c>
      <c r="Q138" s="16">
        <f>'[1]TCE - ANEXO III - Preencher'!R147</f>
        <v>246</v>
      </c>
      <c r="R138" s="16">
        <f>'[1]TCE - ANEXO III - Preencher'!S147</f>
        <v>68.41</v>
      </c>
      <c r="S138" s="16">
        <f t="shared" si="2"/>
        <v>177.59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541.66</v>
      </c>
    </row>
    <row r="139" spans="1:28" ht="12.75" customHeight="1" x14ac:dyDescent="0.2">
      <c r="A139" s="9">
        <f>IFERROR(VLOOKUP(B139,'[1]DADOS (OCULTAR)'!$Q$3:$S$135,3,0),"")</f>
        <v>9767633000528</v>
      </c>
      <c r="B139" s="10" t="str">
        <f>'[1]TCE - ANEXO III - Preencher'!C148</f>
        <v>UPA NOVA DESCOBERTA - CG Nº 008/2022</v>
      </c>
      <c r="C139" s="11"/>
      <c r="D139" s="12" t="str">
        <f>'[1]TCE - ANEXO III - Preencher'!E148</f>
        <v>MARIA DE LOURDES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44927</v>
      </c>
      <c r="H139" s="15">
        <f>'[1]TCE - ANEXO III - Preencher'!I148</f>
        <v>0</v>
      </c>
      <c r="I139" s="15">
        <f>'[1]TCE - ANEXO III - Preencher'!J148</f>
        <v>144.76</v>
      </c>
      <c r="J139" s="15">
        <f>'[1]TCE - ANEXO III - Preencher'!K148</f>
        <v>0</v>
      </c>
      <c r="K139" s="16">
        <f>'[1]TCE - ANEXO III - Preencher'!L148</f>
        <v>210.34</v>
      </c>
      <c r="L139" s="16">
        <f>'[1]TCE - ANEXO III - Preencher'!M148</f>
        <v>6.51</v>
      </c>
      <c r="M139" s="16">
        <f t="shared" si="0"/>
        <v>203.83</v>
      </c>
      <c r="N139" s="16">
        <f>'[1]TCE - ANEXO III - Preencher'!O148</f>
        <v>5.42</v>
      </c>
      <c r="O139" s="16">
        <f>'[1]TCE - ANEXO III - Preencher'!P148</f>
        <v>0</v>
      </c>
      <c r="P139" s="16">
        <f t="shared" si="1"/>
        <v>5.42</v>
      </c>
      <c r="Q139" s="16">
        <f>'[1]TCE - ANEXO III - Preencher'!R148</f>
        <v>246</v>
      </c>
      <c r="R139" s="16">
        <f>'[1]TCE - ANEXO III - Preencher'!S148</f>
        <v>78.94</v>
      </c>
      <c r="S139" s="16">
        <f t="shared" si="2"/>
        <v>167.06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521.07000000000005</v>
      </c>
    </row>
    <row r="140" spans="1:28" ht="12.75" customHeight="1" x14ac:dyDescent="0.2">
      <c r="A140" s="9">
        <f>IFERROR(VLOOKUP(B140,'[1]DADOS (OCULTAR)'!$Q$3:$S$135,3,0),"")</f>
        <v>9767633000528</v>
      </c>
      <c r="B140" s="10" t="str">
        <f>'[1]TCE - ANEXO III - Preencher'!C149</f>
        <v>UPA NOVA DESCOBERTA - CG Nº 008/2022</v>
      </c>
      <c r="C140" s="11"/>
      <c r="D140" s="12" t="str">
        <f>'[1]TCE - ANEXO III - Preencher'!E149</f>
        <v>MARIA DO CARMO DA SILVA MELO JERONIMO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44927</v>
      </c>
      <c r="H140" s="15">
        <f>'[1]TCE - ANEXO III - Preencher'!I149</f>
        <v>0</v>
      </c>
      <c r="I140" s="15">
        <f>'[1]TCE - ANEXO III - Preencher'!J149</f>
        <v>173.71</v>
      </c>
      <c r="J140" s="15">
        <f>'[1]TCE - ANEXO III - Preencher'!K149</f>
        <v>0</v>
      </c>
      <c r="K140" s="16">
        <f>'[1]TCE - ANEXO III - Preencher'!L149</f>
        <v>210.34</v>
      </c>
      <c r="L140" s="16">
        <f>'[1]TCE - ANEXO III - Preencher'!M149</f>
        <v>6.51</v>
      </c>
      <c r="M140" s="16">
        <f t="shared" si="0"/>
        <v>203.83</v>
      </c>
      <c r="N140" s="16">
        <f>'[1]TCE - ANEXO III - Preencher'!O149</f>
        <v>5.42</v>
      </c>
      <c r="O140" s="16">
        <f>'[1]TCE - ANEXO III - Preencher'!P149</f>
        <v>0</v>
      </c>
      <c r="P140" s="16">
        <f t="shared" si="1"/>
        <v>5.42</v>
      </c>
      <c r="Q140" s="16">
        <f>'[1]TCE - ANEXO III - Preencher'!R149</f>
        <v>246</v>
      </c>
      <c r="R140" s="16">
        <f>'[1]TCE - ANEXO III - Preencher'!S149</f>
        <v>78.94</v>
      </c>
      <c r="S140" s="16">
        <f t="shared" si="2"/>
        <v>167.06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550.02</v>
      </c>
    </row>
    <row r="141" spans="1:28" ht="12.75" customHeight="1" x14ac:dyDescent="0.2">
      <c r="A141" s="9">
        <f>IFERROR(VLOOKUP(B141,'[1]DADOS (OCULTAR)'!$Q$3:$S$135,3,0),"")</f>
        <v>9767633000528</v>
      </c>
      <c r="B141" s="10" t="str">
        <f>'[1]TCE - ANEXO III - Preencher'!C150</f>
        <v>UPA NOVA DESCOBERTA - CG Nº 008/2022</v>
      </c>
      <c r="C141" s="11"/>
      <c r="D141" s="12" t="str">
        <f>'[1]TCE - ANEXO III - Preencher'!E150</f>
        <v>MARIA DO CARMO SOUZA DO NASCIMENTO FILHA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44927</v>
      </c>
      <c r="H141" s="15">
        <f>'[1]TCE - ANEXO III - Preencher'!I150</f>
        <v>0</v>
      </c>
      <c r="I141" s="15">
        <f>'[1]TCE - ANEXO III - Preencher'!J150</f>
        <v>144.75</v>
      </c>
      <c r="J141" s="15">
        <f>'[1]TCE - ANEXO III - Preencher'!K150</f>
        <v>0</v>
      </c>
      <c r="K141" s="16">
        <f>'[1]TCE - ANEXO III - Preencher'!L150</f>
        <v>210.34</v>
      </c>
      <c r="L141" s="16">
        <f>'[1]TCE - ANEXO III - Preencher'!M150</f>
        <v>6.51</v>
      </c>
      <c r="M141" s="16">
        <f t="shared" si="0"/>
        <v>203.83</v>
      </c>
      <c r="N141" s="16">
        <f>'[1]TCE - ANEXO III - Preencher'!O150</f>
        <v>5.42</v>
      </c>
      <c r="O141" s="16">
        <f>'[1]TCE - ANEXO III - Preencher'!P150</f>
        <v>0</v>
      </c>
      <c r="P141" s="16">
        <f t="shared" si="1"/>
        <v>5.42</v>
      </c>
      <c r="Q141" s="16">
        <f>'[1]TCE - ANEXO III - Preencher'!R150</f>
        <v>184.5</v>
      </c>
      <c r="R141" s="16">
        <f>'[1]TCE - ANEXO III - Preencher'!S150</f>
        <v>78.94</v>
      </c>
      <c r="S141" s="16">
        <f t="shared" si="2"/>
        <v>105.56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459.56000000000006</v>
      </c>
    </row>
    <row r="142" spans="1:28" ht="12.75" customHeight="1" x14ac:dyDescent="0.2">
      <c r="A142" s="9">
        <f>IFERROR(VLOOKUP(B142,'[1]DADOS (OCULTAR)'!$Q$3:$S$135,3,0),"")</f>
        <v>9767633000528</v>
      </c>
      <c r="B142" s="10" t="str">
        <f>'[1]TCE - ANEXO III - Preencher'!C151</f>
        <v>UPA NOVA DESCOBERTA - CG Nº 008/2022</v>
      </c>
      <c r="C142" s="11"/>
      <c r="D142" s="12" t="str">
        <f>'[1]TCE - ANEXO III - Preencher'!E151</f>
        <v>MARIA EDUARDA MONTARROYOS SANTOS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44927</v>
      </c>
      <c r="H142" s="15">
        <f>'[1]TCE - ANEXO III - Preencher'!I151</f>
        <v>0</v>
      </c>
      <c r="I142" s="15">
        <f>'[1]TCE - ANEXO III - Preencher'!J151</f>
        <v>285.83999999999997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0"/>
        <v>0</v>
      </c>
      <c r="N142" s="16">
        <f>'[1]TCE - ANEXO III - Preencher'!O151</f>
        <v>5.42</v>
      </c>
      <c r="O142" s="16">
        <f>'[1]TCE - ANEXO III - Preencher'!P151</f>
        <v>0</v>
      </c>
      <c r="P142" s="16">
        <f t="shared" si="1"/>
        <v>5.42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291.26</v>
      </c>
    </row>
    <row r="143" spans="1:28" ht="12.75" customHeight="1" x14ac:dyDescent="0.2">
      <c r="A143" s="9">
        <f>IFERROR(VLOOKUP(B143,'[1]DADOS (OCULTAR)'!$Q$3:$S$135,3,0),"")</f>
        <v>9767633000528</v>
      </c>
      <c r="B143" s="10" t="str">
        <f>'[1]TCE - ANEXO III - Preencher'!C152</f>
        <v>UPA NOVA DESCOBERTA - CG Nº 008/2022</v>
      </c>
      <c r="C143" s="11"/>
      <c r="D143" s="12" t="str">
        <f>'[1]TCE - ANEXO III - Preencher'!E152</f>
        <v>MARIA LAURA ROCHA DE LIMA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422110</v>
      </c>
      <c r="G143" s="14">
        <f>IF('[1]TCE - ANEXO III - Preencher'!H152="","",'[1]TCE - ANEXO III - Preencher'!H152)</f>
        <v>44927</v>
      </c>
      <c r="H143" s="15">
        <f>'[1]TCE - ANEXO III - Preencher'!I152</f>
        <v>0</v>
      </c>
      <c r="I143" s="15">
        <f>'[1]TCE - ANEXO III - Preencher'!J152</f>
        <v>163.12</v>
      </c>
      <c r="J143" s="15">
        <f>'[1]TCE - ANEXO III - Preencher'!K152</f>
        <v>0</v>
      </c>
      <c r="K143" s="16">
        <f>'[1]TCE - ANEXO III - Preencher'!L152</f>
        <v>210.34</v>
      </c>
      <c r="L143" s="16">
        <f>'[1]TCE - ANEXO III - Preencher'!M152</f>
        <v>6.51</v>
      </c>
      <c r="M143" s="16">
        <f t="shared" si="0"/>
        <v>203.83</v>
      </c>
      <c r="N143" s="16">
        <f>'[1]TCE - ANEXO III - Preencher'!O152</f>
        <v>5.42</v>
      </c>
      <c r="O143" s="16">
        <f>'[1]TCE - ANEXO III - Preencher'!P152</f>
        <v>0</v>
      </c>
      <c r="P143" s="16">
        <f t="shared" si="1"/>
        <v>5.42</v>
      </c>
      <c r="Q143" s="16">
        <f>'[1]TCE - ANEXO III - Preencher'!R152</f>
        <v>262.39999999999998</v>
      </c>
      <c r="R143" s="16">
        <f>'[1]TCE - ANEXO III - Preencher'!S152</f>
        <v>78.12</v>
      </c>
      <c r="S143" s="16">
        <f t="shared" si="2"/>
        <v>184.27999999999997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556.65000000000009</v>
      </c>
    </row>
    <row r="144" spans="1:28" ht="12.75" customHeight="1" x14ac:dyDescent="0.2">
      <c r="A144" s="9">
        <f>IFERROR(VLOOKUP(B144,'[1]DADOS (OCULTAR)'!$Q$3:$S$135,3,0),"")</f>
        <v>9767633000528</v>
      </c>
      <c r="B144" s="10" t="str">
        <f>'[1]TCE - ANEXO III - Preencher'!C153</f>
        <v>UPA NOVA DESCOBERTA - CG Nº 008/2022</v>
      </c>
      <c r="C144" s="11"/>
      <c r="D144" s="12" t="str">
        <f>'[1]TCE - ANEXO III - Preencher'!E153</f>
        <v>MARIA LUIZA FERREIRA DE SOUZA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251605</v>
      </c>
      <c r="G144" s="14">
        <f>IF('[1]TCE - ANEXO III - Preencher'!H153="","",'[1]TCE - ANEXO III - Preencher'!H153)</f>
        <v>44927</v>
      </c>
      <c r="H144" s="15">
        <f>'[1]TCE - ANEXO III - Preencher'!I153</f>
        <v>0</v>
      </c>
      <c r="I144" s="15">
        <f>'[1]TCE - ANEXO III - Preencher'!J153</f>
        <v>348.45</v>
      </c>
      <c r="J144" s="15">
        <f>'[1]TCE - ANEXO III - Preencher'!K153</f>
        <v>0</v>
      </c>
      <c r="K144" s="16">
        <f>'[1]TCE - ANEXO III - Preencher'!L153</f>
        <v>210.34</v>
      </c>
      <c r="L144" s="16">
        <f>'[1]TCE - ANEXO III - Preencher'!M153</f>
        <v>6.51</v>
      </c>
      <c r="M144" s="16">
        <f t="shared" si="0"/>
        <v>203.83</v>
      </c>
      <c r="N144" s="16">
        <f>'[1]TCE - ANEXO III - Preencher'!O153</f>
        <v>5.42</v>
      </c>
      <c r="O144" s="16">
        <f>'[1]TCE - ANEXO III - Preencher'!P153</f>
        <v>0</v>
      </c>
      <c r="P144" s="16">
        <f t="shared" si="1"/>
        <v>5.42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69.430000000000007</v>
      </c>
      <c r="U144" s="16">
        <f>'[1]TCE - ANEXO III - Preencher'!V153</f>
        <v>0</v>
      </c>
      <c r="V144" s="16">
        <f t="shared" si="3"/>
        <v>69.430000000000007</v>
      </c>
      <c r="W144" s="17" t="str">
        <f>IF('[1]TCE - ANEXO III - Preencher'!X153="","",'[1]TCE - ANEXO III - Preencher'!X153)</f>
        <v>AUXILIO CHECHE</v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627.12999999999988</v>
      </c>
    </row>
    <row r="145" spans="1:28" ht="12.75" customHeight="1" x14ac:dyDescent="0.2">
      <c r="A145" s="9">
        <f>IFERROR(VLOOKUP(B145,'[1]DADOS (OCULTAR)'!$Q$3:$S$135,3,0),"")</f>
        <v>9767633000528</v>
      </c>
      <c r="B145" s="10" t="str">
        <f>'[1]TCE - ANEXO III - Preencher'!C154</f>
        <v>UPA NOVA DESCOBERTA - CG Nº 008/2022</v>
      </c>
      <c r="C145" s="11"/>
      <c r="D145" s="12" t="str">
        <f>'[1]TCE - ANEXO III - Preencher'!E154</f>
        <v>MARIANA MAGALHAES MONTEIRO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44927</v>
      </c>
      <c r="H145" s="15">
        <f>'[1]TCE - ANEXO III - Preencher'!I154</f>
        <v>0</v>
      </c>
      <c r="I145" s="15">
        <f>'[1]TCE - ANEXO III - Preencher'!J154</f>
        <v>299.20999999999998</v>
      </c>
      <c r="J145" s="15">
        <f>'[1]TCE - ANEXO III - Preencher'!K154</f>
        <v>0</v>
      </c>
      <c r="K145" s="16">
        <f>'[1]TCE - ANEXO III - Preencher'!L154</f>
        <v>210.34</v>
      </c>
      <c r="L145" s="16">
        <f>'[1]TCE - ANEXO III - Preencher'!M154</f>
        <v>6.51</v>
      </c>
      <c r="M145" s="16">
        <f t="shared" si="0"/>
        <v>203.83</v>
      </c>
      <c r="N145" s="16">
        <f>'[1]TCE - ANEXO III - Preencher'!O154</f>
        <v>5.42</v>
      </c>
      <c r="O145" s="16">
        <f>'[1]TCE - ANEXO III - Preencher'!P154</f>
        <v>0</v>
      </c>
      <c r="P145" s="16">
        <f t="shared" si="1"/>
        <v>5.42</v>
      </c>
      <c r="Q145" s="16">
        <f>'[1]TCE - ANEXO III - Preencher'!R154</f>
        <v>196.8</v>
      </c>
      <c r="R145" s="16">
        <f>'[1]TCE - ANEXO III - Preencher'!S154</f>
        <v>131.99</v>
      </c>
      <c r="S145" s="16">
        <f t="shared" si="2"/>
        <v>64.81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573.27</v>
      </c>
    </row>
    <row r="146" spans="1:28" ht="12.75" customHeight="1" x14ac:dyDescent="0.2">
      <c r="A146" s="9">
        <f>IFERROR(VLOOKUP(B146,'[1]DADOS (OCULTAR)'!$Q$3:$S$135,3,0),"")</f>
        <v>9767633000528</v>
      </c>
      <c r="B146" s="10" t="str">
        <f>'[1]TCE - ANEXO III - Preencher'!C155</f>
        <v>UPA NOVA DESCOBERTA - CG Nº 008/2022</v>
      </c>
      <c r="C146" s="11"/>
      <c r="D146" s="12" t="str">
        <f>'[1]TCE - ANEXO III - Preencher'!E155</f>
        <v>MARIANA TAVARES DE OLIVEIRA</v>
      </c>
      <c r="E146" s="10" t="str">
        <f>IF('[1]TCE - ANEXO III - Preencher'!F155="4 - Assistência Odontológica","2 - Outros Profissionais da Saúde",'[1]TCE - ANEXO III - Preencher'!F155)</f>
        <v>1 - Médico</v>
      </c>
      <c r="F146" s="13">
        <f>'[1]TCE - ANEXO III - Preencher'!G155</f>
        <v>225124</v>
      </c>
      <c r="G146" s="14">
        <f>IF('[1]TCE - ANEXO III - Preencher'!H155="","",'[1]TCE - ANEXO III - Preencher'!H155)</f>
        <v>44927</v>
      </c>
      <c r="H146" s="15">
        <f>'[1]TCE - ANEXO III - Preencher'!I155</f>
        <v>0</v>
      </c>
      <c r="I146" s="15">
        <f>'[1]TCE - ANEXO III - Preencher'!J155</f>
        <v>644.32000000000005</v>
      </c>
      <c r="J146" s="15">
        <f>'[1]TCE - ANEXO III - Preencher'!K155</f>
        <v>0</v>
      </c>
      <c r="K146" s="16">
        <f>'[1]TCE - ANEXO III - Preencher'!L155</f>
        <v>210.34</v>
      </c>
      <c r="L146" s="16">
        <f>'[1]TCE - ANEXO III - Preencher'!M155</f>
        <v>6.51</v>
      </c>
      <c r="M146" s="16">
        <f t="shared" si="0"/>
        <v>203.83</v>
      </c>
      <c r="N146" s="16">
        <f>'[1]TCE - ANEXO III - Preencher'!O155</f>
        <v>5.42</v>
      </c>
      <c r="O146" s="16">
        <f>'[1]TCE - ANEXO III - Preencher'!P155</f>
        <v>0</v>
      </c>
      <c r="P146" s="16">
        <f t="shared" si="1"/>
        <v>5.42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853.57</v>
      </c>
    </row>
    <row r="147" spans="1:28" ht="12.75" customHeight="1" x14ac:dyDescent="0.2">
      <c r="A147" s="9">
        <f>IFERROR(VLOOKUP(B147,'[1]DADOS (OCULTAR)'!$Q$3:$S$135,3,0),"")</f>
        <v>9767633000528</v>
      </c>
      <c r="B147" s="10" t="str">
        <f>'[1]TCE - ANEXO III - Preencher'!C156</f>
        <v>UPA NOVA DESCOBERTA - CG Nº 008/2022</v>
      </c>
      <c r="C147" s="11"/>
      <c r="D147" s="12" t="str">
        <f>'[1]TCE - ANEXO III - Preencher'!E156</f>
        <v>MATHEUS SENA DINIZ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411005</v>
      </c>
      <c r="G147" s="14">
        <f>IF('[1]TCE - ANEXO III - Preencher'!H156="","",'[1]TCE - ANEXO III - Preencher'!H156)</f>
        <v>44927</v>
      </c>
      <c r="H147" s="15">
        <f>'[1]TCE - ANEXO III - Preencher'!I156</f>
        <v>0</v>
      </c>
      <c r="I147" s="15">
        <f>'[1]TCE - ANEXO III - Preencher'!J156</f>
        <v>12.23</v>
      </c>
      <c r="J147" s="15">
        <f>'[1]TCE - ANEXO III - Preencher'!K156</f>
        <v>0</v>
      </c>
      <c r="K147" s="16">
        <f>'[1]TCE - ANEXO III - Preencher'!L156</f>
        <v>210.34</v>
      </c>
      <c r="L147" s="16">
        <f>'[1]TCE - ANEXO III - Preencher'!M156</f>
        <v>6.51</v>
      </c>
      <c r="M147" s="16">
        <f t="shared" si="0"/>
        <v>203.83</v>
      </c>
      <c r="N147" s="16">
        <f>'[1]TCE - ANEXO III - Preencher'!O156</f>
        <v>5.42</v>
      </c>
      <c r="O147" s="16">
        <f>'[1]TCE - ANEXO III - Preencher'!P156</f>
        <v>0</v>
      </c>
      <c r="P147" s="16">
        <f t="shared" si="1"/>
        <v>5.42</v>
      </c>
      <c r="Q147" s="16">
        <f>'[1]TCE - ANEXO III - Preencher'!R156</f>
        <v>426.8</v>
      </c>
      <c r="R147" s="16">
        <f>'[1]TCE - ANEXO III - Preencher'!S156</f>
        <v>36.69</v>
      </c>
      <c r="S147" s="16">
        <f t="shared" si="2"/>
        <v>390.11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611.59</v>
      </c>
    </row>
    <row r="148" spans="1:28" ht="12.75" customHeight="1" x14ac:dyDescent="0.2">
      <c r="A148" s="9">
        <f>IFERROR(VLOOKUP(B148,'[1]DADOS (OCULTAR)'!$Q$3:$S$135,3,0),"")</f>
        <v>9767633000528</v>
      </c>
      <c r="B148" s="10" t="str">
        <f>'[1]TCE - ANEXO III - Preencher'!C157</f>
        <v>UPA NOVA DESCOBERTA - CG Nº 008/2022</v>
      </c>
      <c r="C148" s="11"/>
      <c r="D148" s="12" t="str">
        <f>'[1]TCE - ANEXO III - Preencher'!E157</f>
        <v>MAURICIO BERNARDINO DE SENA JUNIOR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44927</v>
      </c>
      <c r="H148" s="15">
        <f>'[1]TCE - ANEXO III - Preencher'!I157</f>
        <v>0</v>
      </c>
      <c r="I148" s="15">
        <f>'[1]TCE - ANEXO III - Preencher'!J157</f>
        <v>134.22</v>
      </c>
      <c r="J148" s="15">
        <f>'[1]TCE - ANEXO III - Preencher'!K157</f>
        <v>0</v>
      </c>
      <c r="K148" s="16">
        <f>'[1]TCE - ANEXO III - Preencher'!L157</f>
        <v>210.34</v>
      </c>
      <c r="L148" s="16">
        <f>'[1]TCE - ANEXO III - Preencher'!M157</f>
        <v>6.51</v>
      </c>
      <c r="M148" s="16">
        <f t="shared" si="0"/>
        <v>203.83</v>
      </c>
      <c r="N148" s="16">
        <f>'[1]TCE - ANEXO III - Preencher'!O157</f>
        <v>5.42</v>
      </c>
      <c r="O148" s="16">
        <f>'[1]TCE - ANEXO III - Preencher'!P157</f>
        <v>0</v>
      </c>
      <c r="P148" s="16">
        <f t="shared" si="1"/>
        <v>5.42</v>
      </c>
      <c r="Q148" s="16">
        <f>'[1]TCE - ANEXO III - Preencher'!R157</f>
        <v>246</v>
      </c>
      <c r="R148" s="16">
        <f>'[1]TCE - ANEXO III - Preencher'!S157</f>
        <v>78.94</v>
      </c>
      <c r="S148" s="16">
        <f t="shared" si="2"/>
        <v>167.06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510.53000000000003</v>
      </c>
    </row>
    <row r="149" spans="1:28" ht="12.75" customHeight="1" x14ac:dyDescent="0.2">
      <c r="A149" s="9">
        <f>IFERROR(VLOOKUP(B149,'[1]DADOS (OCULTAR)'!$Q$3:$S$135,3,0),"")</f>
        <v>9767633000528</v>
      </c>
      <c r="B149" s="10" t="str">
        <f>'[1]TCE - ANEXO III - Preencher'!C158</f>
        <v>UPA NOVA DESCOBERTA - CG Nº 008/2022</v>
      </c>
      <c r="C149" s="11"/>
      <c r="D149" s="12" t="str">
        <f>'[1]TCE - ANEXO III - Preencher'!E158</f>
        <v>MELINA MARIA SOARES FREITAS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223405</v>
      </c>
      <c r="G149" s="14">
        <f>IF('[1]TCE - ANEXO III - Preencher'!H158="","",'[1]TCE - ANEXO III - Preencher'!H158)</f>
        <v>44927</v>
      </c>
      <c r="H149" s="15">
        <f>'[1]TCE - ANEXO III - Preencher'!I158</f>
        <v>0</v>
      </c>
      <c r="I149" s="15">
        <f>'[1]TCE - ANEXO III - Preencher'!J158</f>
        <v>523.16999999999996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0"/>
        <v>0</v>
      </c>
      <c r="N149" s="16">
        <f>'[1]TCE - ANEXO III - Preencher'!O158</f>
        <v>5.42</v>
      </c>
      <c r="O149" s="16">
        <f>'[1]TCE - ANEXO III - Preencher'!P158</f>
        <v>0</v>
      </c>
      <c r="P149" s="16">
        <f t="shared" si="1"/>
        <v>5.42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528.58999999999992</v>
      </c>
    </row>
    <row r="150" spans="1:28" ht="12.75" customHeight="1" x14ac:dyDescent="0.2">
      <c r="A150" s="9">
        <f>IFERROR(VLOOKUP(B150,'[1]DADOS (OCULTAR)'!$Q$3:$S$135,3,0),"")</f>
        <v>9767633000528</v>
      </c>
      <c r="B150" s="10" t="str">
        <f>'[1]TCE - ANEXO III - Preencher'!C159</f>
        <v>UPA NOVA DESCOBERTA - CG Nº 008/2022</v>
      </c>
      <c r="C150" s="11"/>
      <c r="D150" s="12" t="str">
        <f>'[1]TCE - ANEXO III - Preencher'!E159</f>
        <v>MELQUIADES PEDRO MARTINS NETO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521130</v>
      </c>
      <c r="G150" s="14">
        <f>IF('[1]TCE - ANEXO III - Preencher'!H159="","",'[1]TCE - ANEXO III - Preencher'!H159)</f>
        <v>44927</v>
      </c>
      <c r="H150" s="15">
        <f>'[1]TCE - ANEXO III - Preencher'!I159</f>
        <v>0</v>
      </c>
      <c r="I150" s="15">
        <f>'[1]TCE - ANEXO III - Preencher'!J159</f>
        <v>170.01</v>
      </c>
      <c r="J150" s="15">
        <f>'[1]TCE - ANEXO III - Preencher'!K159</f>
        <v>0</v>
      </c>
      <c r="K150" s="16">
        <f>'[1]TCE - ANEXO III - Preencher'!L159</f>
        <v>210.34</v>
      </c>
      <c r="L150" s="16">
        <f>'[1]TCE - ANEXO III - Preencher'!M159</f>
        <v>6.51</v>
      </c>
      <c r="M150" s="16">
        <f t="shared" si="0"/>
        <v>203.83</v>
      </c>
      <c r="N150" s="16">
        <f>'[1]TCE - ANEXO III - Preencher'!O159</f>
        <v>5.42</v>
      </c>
      <c r="O150" s="16">
        <f>'[1]TCE - ANEXO III - Preencher'!P159</f>
        <v>0</v>
      </c>
      <c r="P150" s="16">
        <f t="shared" si="1"/>
        <v>5.42</v>
      </c>
      <c r="Q150" s="16">
        <f>'[1]TCE - ANEXO III - Preencher'!R159</f>
        <v>0</v>
      </c>
      <c r="R150" s="16">
        <f>'[1]TCE - ANEXO III - Preencher'!S159</f>
        <v>0</v>
      </c>
      <c r="S150" s="16">
        <f t="shared" si="2"/>
        <v>0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379.26000000000005</v>
      </c>
    </row>
    <row r="151" spans="1:28" ht="12.75" customHeight="1" x14ac:dyDescent="0.2">
      <c r="A151" s="9">
        <f>IFERROR(VLOOKUP(B151,'[1]DADOS (OCULTAR)'!$Q$3:$S$135,3,0),"")</f>
        <v>9767633000528</v>
      </c>
      <c r="B151" s="10" t="str">
        <f>'[1]TCE - ANEXO III - Preencher'!C160</f>
        <v>UPA NOVA DESCOBERTA - CG Nº 008/2022</v>
      </c>
      <c r="C151" s="11"/>
      <c r="D151" s="12" t="str">
        <f>'[1]TCE - ANEXO III - Preencher'!E160</f>
        <v>MERCIA MONTEIRO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251605</v>
      </c>
      <c r="G151" s="14">
        <f>IF('[1]TCE - ANEXO III - Preencher'!H160="","",'[1]TCE - ANEXO III - Preencher'!H160)</f>
        <v>44927</v>
      </c>
      <c r="H151" s="15">
        <f>'[1]TCE - ANEXO III - Preencher'!I160</f>
        <v>0</v>
      </c>
      <c r="I151" s="15">
        <f>'[1]TCE - ANEXO III - Preencher'!J160</f>
        <v>320.08999999999997</v>
      </c>
      <c r="J151" s="15">
        <f>'[1]TCE - ANEXO III - Preencher'!K160</f>
        <v>0</v>
      </c>
      <c r="K151" s="16">
        <f>'[1]TCE - ANEXO III - Preencher'!L160</f>
        <v>210.34</v>
      </c>
      <c r="L151" s="16">
        <f>'[1]TCE - ANEXO III - Preencher'!M160</f>
        <v>6.51</v>
      </c>
      <c r="M151" s="16">
        <f t="shared" si="0"/>
        <v>203.83</v>
      </c>
      <c r="N151" s="16">
        <f>'[1]TCE - ANEXO III - Preencher'!O160</f>
        <v>5.42</v>
      </c>
      <c r="O151" s="16">
        <f>'[1]TCE - ANEXO III - Preencher'!P160</f>
        <v>0</v>
      </c>
      <c r="P151" s="16">
        <f t="shared" si="1"/>
        <v>5.42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529.33999999999992</v>
      </c>
    </row>
    <row r="152" spans="1:28" ht="12.75" customHeight="1" x14ac:dyDescent="0.2">
      <c r="A152" s="9">
        <f>IFERROR(VLOOKUP(B152,'[1]DADOS (OCULTAR)'!$Q$3:$S$135,3,0),"")</f>
        <v>9767633000528</v>
      </c>
      <c r="B152" s="10" t="str">
        <f>'[1]TCE - ANEXO III - Preencher'!C161</f>
        <v>UPA NOVA DESCOBERTA - CG Nº 008/2022</v>
      </c>
      <c r="C152" s="11"/>
      <c r="D152" s="12" t="str">
        <f>'[1]TCE - ANEXO III - Preencher'!E161</f>
        <v>MICHELY LINS EZEQUIEL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44927</v>
      </c>
      <c r="H152" s="15">
        <f>'[1]TCE - ANEXO III - Preencher'!I161</f>
        <v>0</v>
      </c>
      <c r="I152" s="15">
        <f>'[1]TCE - ANEXO III - Preencher'!J161</f>
        <v>131.35</v>
      </c>
      <c r="J152" s="15">
        <f>'[1]TCE - ANEXO III - Preencher'!K161</f>
        <v>0</v>
      </c>
      <c r="K152" s="16">
        <f>'[1]TCE - ANEXO III - Preencher'!L161</f>
        <v>210.34</v>
      </c>
      <c r="L152" s="16">
        <f>'[1]TCE - ANEXO III - Preencher'!M161</f>
        <v>6.51</v>
      </c>
      <c r="M152" s="16">
        <f t="shared" si="0"/>
        <v>203.83</v>
      </c>
      <c r="N152" s="16">
        <f>'[1]TCE - ANEXO III - Preencher'!O161</f>
        <v>5.42</v>
      </c>
      <c r="O152" s="16">
        <f>'[1]TCE - ANEXO III - Preencher'!P161</f>
        <v>0</v>
      </c>
      <c r="P152" s="16">
        <f t="shared" si="1"/>
        <v>5.42</v>
      </c>
      <c r="Q152" s="16">
        <f>'[1]TCE - ANEXO III - Preencher'!R161</f>
        <v>246</v>
      </c>
      <c r="R152" s="16">
        <f>'[1]TCE - ANEXO III - Preencher'!S161</f>
        <v>78.94</v>
      </c>
      <c r="S152" s="16">
        <f t="shared" si="2"/>
        <v>167.06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507.66</v>
      </c>
    </row>
    <row r="153" spans="1:28" ht="12.75" customHeight="1" x14ac:dyDescent="0.2">
      <c r="A153" s="9">
        <f>IFERROR(VLOOKUP(B153,'[1]DADOS (OCULTAR)'!$Q$3:$S$135,3,0),"")</f>
        <v>9767633000528</v>
      </c>
      <c r="B153" s="10" t="str">
        <f>'[1]TCE - ANEXO III - Preencher'!C162</f>
        <v>UPA NOVA DESCOBERTA - CG Nº 008/2022</v>
      </c>
      <c r="C153" s="11"/>
      <c r="D153" s="12" t="str">
        <f>'[1]TCE - ANEXO III - Preencher'!E162</f>
        <v>MIKAEL LUCAS DA SILVA MANOEL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413115</v>
      </c>
      <c r="G153" s="14">
        <f>IF('[1]TCE - ANEXO III - Preencher'!H162="","",'[1]TCE - ANEXO III - Preencher'!H162)</f>
        <v>44927</v>
      </c>
      <c r="H153" s="15">
        <f>'[1]TCE - ANEXO III - Preencher'!I162</f>
        <v>0</v>
      </c>
      <c r="I153" s="15">
        <f>'[1]TCE - ANEXO III - Preencher'!J162</f>
        <v>140.72999999999999</v>
      </c>
      <c r="J153" s="15">
        <f>'[1]TCE - ANEXO III - Preencher'!K162</f>
        <v>0</v>
      </c>
      <c r="K153" s="16">
        <f>'[1]TCE - ANEXO III - Preencher'!L162</f>
        <v>210.34</v>
      </c>
      <c r="L153" s="16">
        <f>'[1]TCE - ANEXO III - Preencher'!M162</f>
        <v>6.51</v>
      </c>
      <c r="M153" s="16">
        <f t="shared" si="0"/>
        <v>203.83</v>
      </c>
      <c r="N153" s="16">
        <f>'[1]TCE - ANEXO III - Preencher'!O162</f>
        <v>5.42</v>
      </c>
      <c r="O153" s="16">
        <f>'[1]TCE - ANEXO III - Preencher'!P162</f>
        <v>0</v>
      </c>
      <c r="P153" s="16">
        <f t="shared" si="1"/>
        <v>5.42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349.98</v>
      </c>
    </row>
    <row r="154" spans="1:28" ht="12.75" customHeight="1" x14ac:dyDescent="0.2">
      <c r="A154" s="9">
        <f>IFERROR(VLOOKUP(B154,'[1]DADOS (OCULTAR)'!$Q$3:$S$135,3,0),"")</f>
        <v>9767633000528</v>
      </c>
      <c r="B154" s="10" t="str">
        <f>'[1]TCE - ANEXO III - Preencher'!C163</f>
        <v>UPA NOVA DESCOBERTA - CG Nº 008/2022</v>
      </c>
      <c r="C154" s="11"/>
      <c r="D154" s="12" t="str">
        <f>'[1]TCE - ANEXO III - Preencher'!E163</f>
        <v>MILCA VIVIANE DOS SANTOS  CORREIA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411005</v>
      </c>
      <c r="G154" s="14">
        <f>IF('[1]TCE - ANEXO III - Preencher'!H163="","",'[1]TCE - ANEXO III - Preencher'!H163)</f>
        <v>44927</v>
      </c>
      <c r="H154" s="15">
        <f>'[1]TCE - ANEXO III - Preencher'!I163</f>
        <v>0</v>
      </c>
      <c r="I154" s="15">
        <f>'[1]TCE - ANEXO III - Preencher'!J163</f>
        <v>145.55000000000001</v>
      </c>
      <c r="J154" s="15">
        <f>'[1]TCE - ANEXO III - Preencher'!K163</f>
        <v>0</v>
      </c>
      <c r="K154" s="16">
        <f>'[1]TCE - ANEXO III - Preencher'!L163</f>
        <v>210.34</v>
      </c>
      <c r="L154" s="16">
        <f>'[1]TCE - ANEXO III - Preencher'!M163</f>
        <v>6.51</v>
      </c>
      <c r="M154" s="16">
        <f t="shared" si="0"/>
        <v>203.83</v>
      </c>
      <c r="N154" s="16">
        <f>'[1]TCE - ANEXO III - Preencher'!O163</f>
        <v>5.42</v>
      </c>
      <c r="O154" s="16">
        <f>'[1]TCE - ANEXO III - Preencher'!P163</f>
        <v>0</v>
      </c>
      <c r="P154" s="16">
        <f t="shared" si="1"/>
        <v>5.42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354.8</v>
      </c>
    </row>
    <row r="155" spans="1:28" ht="12.75" customHeight="1" x14ac:dyDescent="0.2">
      <c r="A155" s="9">
        <f>IFERROR(VLOOKUP(B155,'[1]DADOS (OCULTAR)'!$Q$3:$S$135,3,0),"")</f>
        <v>9767633000528</v>
      </c>
      <c r="B155" s="10" t="str">
        <f>'[1]TCE - ANEXO III - Preencher'!C164</f>
        <v>UPA NOVA DESCOBERTA - CG Nº 008/2022</v>
      </c>
      <c r="C155" s="11"/>
      <c r="D155" s="12" t="str">
        <f>'[1]TCE - ANEXO III - Preencher'!E164</f>
        <v>MILTON DA SILVA MELO SOARES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44927</v>
      </c>
      <c r="H155" s="15">
        <f>'[1]TCE - ANEXO III - Preencher'!I164</f>
        <v>0</v>
      </c>
      <c r="I155" s="15">
        <f>'[1]TCE - ANEXO III - Preencher'!J164</f>
        <v>134.22</v>
      </c>
      <c r="J155" s="15">
        <f>'[1]TCE - ANEXO III - Preencher'!K164</f>
        <v>0</v>
      </c>
      <c r="K155" s="16">
        <f>'[1]TCE - ANEXO III - Preencher'!L164</f>
        <v>210.34</v>
      </c>
      <c r="L155" s="16">
        <f>'[1]TCE - ANEXO III - Preencher'!M164</f>
        <v>6.51</v>
      </c>
      <c r="M155" s="16">
        <f t="shared" si="0"/>
        <v>203.83</v>
      </c>
      <c r="N155" s="16">
        <f>'[1]TCE - ANEXO III - Preencher'!O164</f>
        <v>5.42</v>
      </c>
      <c r="O155" s="16">
        <f>'[1]TCE - ANEXO III - Preencher'!P164</f>
        <v>0</v>
      </c>
      <c r="P155" s="16">
        <f t="shared" si="1"/>
        <v>5.42</v>
      </c>
      <c r="Q155" s="16">
        <f>'[1]TCE - ANEXO III - Preencher'!R164</f>
        <v>246</v>
      </c>
      <c r="R155" s="16">
        <f>'[1]TCE - ANEXO III - Preencher'!S164</f>
        <v>78.94</v>
      </c>
      <c r="S155" s="16">
        <f t="shared" si="2"/>
        <v>167.06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510.53000000000003</v>
      </c>
    </row>
    <row r="156" spans="1:28" ht="12.75" customHeight="1" x14ac:dyDescent="0.2">
      <c r="A156" s="9">
        <f>IFERROR(VLOOKUP(B156,'[1]DADOS (OCULTAR)'!$Q$3:$S$135,3,0),"")</f>
        <v>9767633000528</v>
      </c>
      <c r="B156" s="10" t="str">
        <f>'[1]TCE - ANEXO III - Preencher'!C165</f>
        <v>UPA NOVA DESCOBERTA - CG Nº 008/2022</v>
      </c>
      <c r="C156" s="11"/>
      <c r="D156" s="12" t="str">
        <f>'[1]TCE - ANEXO III - Preencher'!E165</f>
        <v>MIQUEAS PEREIRA DE LIMA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44927</v>
      </c>
      <c r="H156" s="15">
        <f>'[1]TCE - ANEXO III - Preencher'!I165</f>
        <v>0</v>
      </c>
      <c r="I156" s="15">
        <f>'[1]TCE - ANEXO III - Preencher'!J165</f>
        <v>173.71</v>
      </c>
      <c r="J156" s="15">
        <f>'[1]TCE - ANEXO III - Preencher'!K165</f>
        <v>0</v>
      </c>
      <c r="K156" s="16">
        <f>'[1]TCE - ANEXO III - Preencher'!L165</f>
        <v>210.34</v>
      </c>
      <c r="L156" s="16">
        <f>'[1]TCE - ANEXO III - Preencher'!M165</f>
        <v>6.51</v>
      </c>
      <c r="M156" s="16">
        <f t="shared" si="0"/>
        <v>203.83</v>
      </c>
      <c r="N156" s="16">
        <f>'[1]TCE - ANEXO III - Preencher'!O165</f>
        <v>5.42</v>
      </c>
      <c r="O156" s="16">
        <f>'[1]TCE - ANEXO III - Preencher'!P165</f>
        <v>0</v>
      </c>
      <c r="P156" s="16">
        <f t="shared" si="1"/>
        <v>5.42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382.96000000000004</v>
      </c>
    </row>
    <row r="157" spans="1:28" ht="12.75" customHeight="1" x14ac:dyDescent="0.2">
      <c r="A157" s="9">
        <f>IFERROR(VLOOKUP(B157,'[1]DADOS (OCULTAR)'!$Q$3:$S$135,3,0),"")</f>
        <v>9767633000528</v>
      </c>
      <c r="B157" s="10" t="str">
        <f>'[1]TCE - ANEXO III - Preencher'!C166</f>
        <v>UPA NOVA DESCOBERTA - CG Nº 008/2022</v>
      </c>
      <c r="C157" s="11"/>
      <c r="D157" s="12" t="str">
        <f>'[1]TCE - ANEXO III - Preencher'!E166</f>
        <v>MIQUELINE MOREIRA DE LIMA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44927</v>
      </c>
      <c r="H157" s="15">
        <f>'[1]TCE - ANEXO III - Preencher'!I166</f>
        <v>0</v>
      </c>
      <c r="I157" s="15">
        <f>'[1]TCE - ANEXO III - Preencher'!J166</f>
        <v>151.31</v>
      </c>
      <c r="J157" s="15">
        <f>'[1]TCE - ANEXO III - Preencher'!K166</f>
        <v>0</v>
      </c>
      <c r="K157" s="16">
        <f>'[1]TCE - ANEXO III - Preencher'!L166</f>
        <v>210.34</v>
      </c>
      <c r="L157" s="16">
        <f>'[1]TCE - ANEXO III - Preencher'!M166</f>
        <v>6.51</v>
      </c>
      <c r="M157" s="16">
        <f t="shared" si="0"/>
        <v>203.83</v>
      </c>
      <c r="N157" s="16">
        <f>'[1]TCE - ANEXO III - Preencher'!O166</f>
        <v>5.42</v>
      </c>
      <c r="O157" s="16">
        <f>'[1]TCE - ANEXO III - Preencher'!P166</f>
        <v>0</v>
      </c>
      <c r="P157" s="16">
        <f t="shared" si="1"/>
        <v>5.42</v>
      </c>
      <c r="Q157" s="16">
        <f>'[1]TCE - ANEXO III - Preencher'!R166</f>
        <v>246</v>
      </c>
      <c r="R157" s="16">
        <f>'[1]TCE - ANEXO III - Preencher'!S166</f>
        <v>78.94</v>
      </c>
      <c r="S157" s="16">
        <f t="shared" si="2"/>
        <v>167.06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527.62</v>
      </c>
    </row>
    <row r="158" spans="1:28" ht="12.75" customHeight="1" x14ac:dyDescent="0.2">
      <c r="A158" s="9">
        <f>IFERROR(VLOOKUP(B158,'[1]DADOS (OCULTAR)'!$Q$3:$S$135,3,0),"")</f>
        <v>9767633000528</v>
      </c>
      <c r="B158" s="10" t="str">
        <f>'[1]TCE - ANEXO III - Preencher'!C167</f>
        <v>UPA NOVA DESCOBERTA - CG Nº 008/2022</v>
      </c>
      <c r="C158" s="11"/>
      <c r="D158" s="12" t="str">
        <f>'[1]TCE - ANEXO III - Preencher'!E167</f>
        <v>MOISES ALEX OLIMPIO DE MOURA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44927</v>
      </c>
      <c r="H158" s="15">
        <f>'[1]TCE - ANEXO III - Preencher'!I167</f>
        <v>0</v>
      </c>
      <c r="I158" s="15">
        <f>'[1]TCE - ANEXO III - Preencher'!J167</f>
        <v>144.76</v>
      </c>
      <c r="J158" s="15">
        <f>'[1]TCE - ANEXO III - Preencher'!K167</f>
        <v>0</v>
      </c>
      <c r="K158" s="16">
        <f>'[1]TCE - ANEXO III - Preencher'!L167</f>
        <v>210.34</v>
      </c>
      <c r="L158" s="16">
        <f>'[1]TCE - ANEXO III - Preencher'!M167</f>
        <v>6.51</v>
      </c>
      <c r="M158" s="16">
        <f t="shared" si="0"/>
        <v>203.83</v>
      </c>
      <c r="N158" s="16">
        <f>'[1]TCE - ANEXO III - Preencher'!O167</f>
        <v>5.42</v>
      </c>
      <c r="O158" s="16">
        <f>'[1]TCE - ANEXO III - Preencher'!P167</f>
        <v>0</v>
      </c>
      <c r="P158" s="16">
        <f t="shared" si="1"/>
        <v>5.42</v>
      </c>
      <c r="Q158" s="16">
        <f>'[1]TCE - ANEXO III - Preencher'!R167</f>
        <v>268.5</v>
      </c>
      <c r="R158" s="16">
        <f>'[1]TCE - ANEXO III - Preencher'!S167</f>
        <v>78.94</v>
      </c>
      <c r="S158" s="16">
        <f t="shared" si="2"/>
        <v>189.56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543.57000000000005</v>
      </c>
    </row>
    <row r="159" spans="1:28" ht="12.75" customHeight="1" x14ac:dyDescent="0.2">
      <c r="A159" s="9">
        <f>IFERROR(VLOOKUP(B159,'[1]DADOS (OCULTAR)'!$Q$3:$S$135,3,0),"")</f>
        <v>9767633000528</v>
      </c>
      <c r="B159" s="10" t="str">
        <f>'[1]TCE - ANEXO III - Preencher'!C168</f>
        <v>UPA NOVA DESCOBERTA - CG Nº 008/2022</v>
      </c>
      <c r="C159" s="11"/>
      <c r="D159" s="12" t="str">
        <f>'[1]TCE - ANEXO III - Preencher'!E168</f>
        <v>NATALY BEZERRA DE MELO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44927</v>
      </c>
      <c r="H159" s="15">
        <f>'[1]TCE - ANEXO III - Preencher'!I168</f>
        <v>0</v>
      </c>
      <c r="I159" s="15">
        <f>'[1]TCE - ANEXO III - Preencher'!J168</f>
        <v>218.77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0"/>
        <v>0</v>
      </c>
      <c r="N159" s="16">
        <f>'[1]TCE - ANEXO III - Preencher'!O168</f>
        <v>5.42</v>
      </c>
      <c r="O159" s="16">
        <f>'[1]TCE - ANEXO III - Preencher'!P168</f>
        <v>0</v>
      </c>
      <c r="P159" s="16">
        <f t="shared" si="1"/>
        <v>5.42</v>
      </c>
      <c r="Q159" s="16">
        <f>'[1]TCE - ANEXO III - Preencher'!R168</f>
        <v>16.399999999999999</v>
      </c>
      <c r="R159" s="16">
        <f>'[1]TCE - ANEXO III - Preencher'!S168</f>
        <v>0</v>
      </c>
      <c r="S159" s="16">
        <f t="shared" si="2"/>
        <v>16.399999999999999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240.59</v>
      </c>
    </row>
    <row r="160" spans="1:28" ht="12.75" customHeight="1" x14ac:dyDescent="0.2">
      <c r="A160" s="9">
        <f>IFERROR(VLOOKUP(B160,'[1]DADOS (OCULTAR)'!$Q$3:$S$135,3,0),"")</f>
        <v>9767633000528</v>
      </c>
      <c r="B160" s="10" t="str">
        <f>'[1]TCE - ANEXO III - Preencher'!C169</f>
        <v>UPA NOVA DESCOBERTA - CG Nº 008/2022</v>
      </c>
      <c r="C160" s="11"/>
      <c r="D160" s="12" t="str">
        <f>'[1]TCE - ANEXO III - Preencher'!E169</f>
        <v>NATHALLY FAUSTINO DE ALBUQUERQUE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351605</v>
      </c>
      <c r="G160" s="14">
        <f>IF('[1]TCE - ANEXO III - Preencher'!H169="","",'[1]TCE - ANEXO III - Preencher'!H169)</f>
        <v>44927</v>
      </c>
      <c r="H160" s="15">
        <f>'[1]TCE - ANEXO III - Preencher'!I169</f>
        <v>0</v>
      </c>
      <c r="I160" s="15">
        <f>'[1]TCE - ANEXO III - Preencher'!J169</f>
        <v>161.63999999999999</v>
      </c>
      <c r="J160" s="15">
        <f>'[1]TCE - ANEXO III - Preencher'!K169</f>
        <v>0</v>
      </c>
      <c r="K160" s="16">
        <f>'[1]TCE - ANEXO III - Preencher'!L169</f>
        <v>210.34</v>
      </c>
      <c r="L160" s="16">
        <f>'[1]TCE - ANEXO III - Preencher'!M169</f>
        <v>6.51</v>
      </c>
      <c r="M160" s="16">
        <f t="shared" si="0"/>
        <v>203.83</v>
      </c>
      <c r="N160" s="16">
        <f>'[1]TCE - ANEXO III - Preencher'!O169</f>
        <v>5.42</v>
      </c>
      <c r="O160" s="16">
        <f>'[1]TCE - ANEXO III - Preencher'!P169</f>
        <v>0</v>
      </c>
      <c r="P160" s="16">
        <f t="shared" si="1"/>
        <v>5.42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370.89000000000004</v>
      </c>
    </row>
    <row r="161" spans="1:28" ht="12.75" customHeight="1" x14ac:dyDescent="0.2">
      <c r="A161" s="9">
        <f>IFERROR(VLOOKUP(B161,'[1]DADOS (OCULTAR)'!$Q$3:$S$135,3,0),"")</f>
        <v>9767633000528</v>
      </c>
      <c r="B161" s="10" t="str">
        <f>'[1]TCE - ANEXO III - Preencher'!C170</f>
        <v>UPA NOVA DESCOBERTA - CG Nº 008/2022</v>
      </c>
      <c r="C161" s="11"/>
      <c r="D161" s="12" t="str">
        <f>'[1]TCE - ANEXO III - Preencher'!E170</f>
        <v>NEIRES FERREIRA DE LIMA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44927</v>
      </c>
      <c r="H161" s="15">
        <f>'[1]TCE - ANEXO III - Preencher'!I170</f>
        <v>0</v>
      </c>
      <c r="I161" s="15">
        <f>'[1]TCE - ANEXO III - Preencher'!J170</f>
        <v>144.76</v>
      </c>
      <c r="J161" s="15">
        <f>'[1]TCE - ANEXO III - Preencher'!K170</f>
        <v>0</v>
      </c>
      <c r="K161" s="16">
        <f>'[1]TCE - ANEXO III - Preencher'!L170</f>
        <v>210.34</v>
      </c>
      <c r="L161" s="16">
        <f>'[1]TCE - ANEXO III - Preencher'!M170</f>
        <v>6.51</v>
      </c>
      <c r="M161" s="16">
        <f t="shared" si="0"/>
        <v>203.83</v>
      </c>
      <c r="N161" s="16">
        <f>'[1]TCE - ANEXO III - Preencher'!O170</f>
        <v>5.42</v>
      </c>
      <c r="O161" s="16">
        <f>'[1]TCE - ANEXO III - Preencher'!P170</f>
        <v>0</v>
      </c>
      <c r="P161" s="16">
        <f t="shared" si="1"/>
        <v>5.42</v>
      </c>
      <c r="Q161" s="16">
        <f>'[1]TCE - ANEXO III - Preencher'!R170</f>
        <v>291</v>
      </c>
      <c r="R161" s="16">
        <f>'[1]TCE - ANEXO III - Preencher'!S170</f>
        <v>78.94</v>
      </c>
      <c r="S161" s="16">
        <f t="shared" si="2"/>
        <v>212.06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566.07000000000005</v>
      </c>
    </row>
    <row r="162" spans="1:28" ht="12.75" customHeight="1" x14ac:dyDescent="0.2">
      <c r="A162" s="9">
        <f>IFERROR(VLOOKUP(B162,'[1]DADOS (OCULTAR)'!$Q$3:$S$135,3,0),"")</f>
        <v>9767633000528</v>
      </c>
      <c r="B162" s="10" t="str">
        <f>'[1]TCE - ANEXO III - Preencher'!C171</f>
        <v>UPA NOVA DESCOBERTA - CG Nº 008/2022</v>
      </c>
      <c r="C162" s="11"/>
      <c r="D162" s="12" t="str">
        <f>'[1]TCE - ANEXO III - Preencher'!E171</f>
        <v>OSVALDO JOSE MACEDO COIMBRA JUNIOR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225270</v>
      </c>
      <c r="G162" s="14">
        <f>IF('[1]TCE - ANEXO III - Preencher'!H171="","",'[1]TCE - ANEXO III - Preencher'!H171)</f>
        <v>44927</v>
      </c>
      <c r="H162" s="15">
        <f>'[1]TCE - ANEXO III - Preencher'!I171</f>
        <v>0</v>
      </c>
      <c r="I162" s="15">
        <f>'[1]TCE - ANEXO III - Preencher'!J171</f>
        <v>554.49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0"/>
        <v>0</v>
      </c>
      <c r="N162" s="16">
        <f>'[1]TCE - ANEXO III - Preencher'!O171</f>
        <v>5.42</v>
      </c>
      <c r="O162" s="16">
        <f>'[1]TCE - ANEXO III - Preencher'!P171</f>
        <v>0</v>
      </c>
      <c r="P162" s="16">
        <f t="shared" si="1"/>
        <v>5.42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559.91</v>
      </c>
    </row>
    <row r="163" spans="1:28" ht="12.75" customHeight="1" x14ac:dyDescent="0.2">
      <c r="A163" s="9">
        <f>IFERROR(VLOOKUP(B163,'[1]DADOS (OCULTAR)'!$Q$3:$S$135,3,0),"")</f>
        <v>9767633000528</v>
      </c>
      <c r="B163" s="10" t="str">
        <f>'[1]TCE - ANEXO III - Preencher'!C172</f>
        <v>UPA NOVA DESCOBERTA - CG Nº 008/2022</v>
      </c>
      <c r="C163" s="11"/>
      <c r="D163" s="12" t="str">
        <f>'[1]TCE - ANEXO III - Preencher'!E172</f>
        <v>PAULA DANIELLY GOMES DE MORAIS OLIVEIRA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223405</v>
      </c>
      <c r="G163" s="14">
        <f>IF('[1]TCE - ANEXO III - Preencher'!H172="","",'[1]TCE - ANEXO III - Preencher'!H172)</f>
        <v>44927</v>
      </c>
      <c r="H163" s="15">
        <f>'[1]TCE - ANEXO III - Preencher'!I172</f>
        <v>0</v>
      </c>
      <c r="I163" s="15">
        <f>'[1]TCE - ANEXO III - Preencher'!J172</f>
        <v>332.92</v>
      </c>
      <c r="J163" s="15">
        <f>'[1]TCE - ANEXO III - Preencher'!K172</f>
        <v>0</v>
      </c>
      <c r="K163" s="16">
        <f>'[1]TCE - ANEXO III - Preencher'!L172</f>
        <v>210.34</v>
      </c>
      <c r="L163" s="16">
        <f>'[1]TCE - ANEXO III - Preencher'!M172</f>
        <v>6.51</v>
      </c>
      <c r="M163" s="16">
        <f t="shared" si="0"/>
        <v>203.83</v>
      </c>
      <c r="N163" s="16">
        <f>'[1]TCE - ANEXO III - Preencher'!O172</f>
        <v>5.42</v>
      </c>
      <c r="O163" s="16">
        <f>'[1]TCE - ANEXO III - Preencher'!P172</f>
        <v>0</v>
      </c>
      <c r="P163" s="16">
        <f t="shared" si="1"/>
        <v>5.42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542.16999999999996</v>
      </c>
    </row>
    <row r="164" spans="1:28" ht="12.75" customHeight="1" x14ac:dyDescent="0.2">
      <c r="A164" s="9">
        <f>IFERROR(VLOOKUP(B164,'[1]DADOS (OCULTAR)'!$Q$3:$S$135,3,0),"")</f>
        <v>9767633000528</v>
      </c>
      <c r="B164" s="10" t="str">
        <f>'[1]TCE - ANEXO III - Preencher'!C173</f>
        <v>UPA NOVA DESCOBERTA - CG Nº 008/2022</v>
      </c>
      <c r="C164" s="11"/>
      <c r="D164" s="12" t="str">
        <f>'[1]TCE - ANEXO III - Preencher'!E173</f>
        <v>PAULO LUCAS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766420</v>
      </c>
      <c r="G164" s="14">
        <f>IF('[1]TCE - ANEXO III - Preencher'!H173="","",'[1]TCE - ANEXO III - Preencher'!H173)</f>
        <v>44927</v>
      </c>
      <c r="H164" s="15">
        <f>'[1]TCE - ANEXO III - Preencher'!I173</f>
        <v>0</v>
      </c>
      <c r="I164" s="15">
        <f>'[1]TCE - ANEXO III - Preencher'!J173</f>
        <v>166.13</v>
      </c>
      <c r="J164" s="15">
        <f>'[1]TCE - ANEXO III - Preencher'!K173</f>
        <v>0</v>
      </c>
      <c r="K164" s="16">
        <f>'[1]TCE - ANEXO III - Preencher'!L173</f>
        <v>210.34</v>
      </c>
      <c r="L164" s="16">
        <f>'[1]TCE - ANEXO III - Preencher'!M173</f>
        <v>6.51</v>
      </c>
      <c r="M164" s="16">
        <f t="shared" si="0"/>
        <v>203.83</v>
      </c>
      <c r="N164" s="16">
        <f>'[1]TCE - ANEXO III - Preencher'!O173</f>
        <v>5.42</v>
      </c>
      <c r="O164" s="16">
        <f>'[1]TCE - ANEXO III - Preencher'!P173</f>
        <v>0</v>
      </c>
      <c r="P164" s="16">
        <f t="shared" si="1"/>
        <v>5.42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375.38000000000005</v>
      </c>
    </row>
    <row r="165" spans="1:28" ht="12.75" customHeight="1" x14ac:dyDescent="0.2">
      <c r="A165" s="9">
        <f>IFERROR(VLOOKUP(B165,'[1]DADOS (OCULTAR)'!$Q$3:$S$135,3,0),"")</f>
        <v>9767633000528</v>
      </c>
      <c r="B165" s="10" t="str">
        <f>'[1]TCE - ANEXO III - Preencher'!C174</f>
        <v>UPA NOVA DESCOBERTA - CG Nº 008/2022</v>
      </c>
      <c r="C165" s="11"/>
      <c r="D165" s="12" t="str">
        <f>'[1]TCE - ANEXO III - Preencher'!E174</f>
        <v>PAULO RODRIGO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44927</v>
      </c>
      <c r="H165" s="15">
        <f>'[1]TCE - ANEXO III - Preencher'!I174</f>
        <v>0</v>
      </c>
      <c r="I165" s="15">
        <f>'[1]TCE - ANEXO III - Preencher'!J174</f>
        <v>116.11</v>
      </c>
      <c r="J165" s="15">
        <f>'[1]TCE - ANEXO III - Preencher'!K174</f>
        <v>0</v>
      </c>
      <c r="K165" s="16">
        <f>'[1]TCE - ANEXO III - Preencher'!L174</f>
        <v>210.34</v>
      </c>
      <c r="L165" s="16">
        <f>'[1]TCE - ANEXO III - Preencher'!M174</f>
        <v>6.51</v>
      </c>
      <c r="M165" s="16">
        <f t="shared" si="0"/>
        <v>203.83</v>
      </c>
      <c r="N165" s="16">
        <f>'[1]TCE - ANEXO III - Preencher'!O174</f>
        <v>5.42</v>
      </c>
      <c r="O165" s="16">
        <f>'[1]TCE - ANEXO III - Preencher'!P174</f>
        <v>0</v>
      </c>
      <c r="P165" s="16">
        <f t="shared" si="1"/>
        <v>5.42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325.36</v>
      </c>
    </row>
    <row r="166" spans="1:28" ht="12.75" customHeight="1" x14ac:dyDescent="0.2">
      <c r="A166" s="9">
        <f>IFERROR(VLOOKUP(B166,'[1]DADOS (OCULTAR)'!$Q$3:$S$135,3,0),"")</f>
        <v>9767633000528</v>
      </c>
      <c r="B166" s="10" t="str">
        <f>'[1]TCE - ANEXO III - Preencher'!C175</f>
        <v>UPA NOVA DESCOBERTA - CG Nº 008/2022</v>
      </c>
      <c r="C166" s="11"/>
      <c r="D166" s="12" t="str">
        <f>'[1]TCE - ANEXO III - Preencher'!E175</f>
        <v>PRISCILLA KARINE NASCIMENTO DE CARVALHO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223405</v>
      </c>
      <c r="G166" s="14">
        <f>IF('[1]TCE - ANEXO III - Preencher'!H175="","",'[1]TCE - ANEXO III - Preencher'!H175)</f>
        <v>44927</v>
      </c>
      <c r="H166" s="15">
        <f>'[1]TCE - ANEXO III - Preencher'!I175</f>
        <v>0</v>
      </c>
      <c r="I166" s="15">
        <f>'[1]TCE - ANEXO III - Preencher'!J175</f>
        <v>412.81</v>
      </c>
      <c r="J166" s="15">
        <f>'[1]TCE - ANEXO III - Preencher'!K175</f>
        <v>0</v>
      </c>
      <c r="K166" s="16">
        <f>'[1]TCE - ANEXO III - Preencher'!L175</f>
        <v>210.34</v>
      </c>
      <c r="L166" s="16">
        <f>'[1]TCE - ANEXO III - Preencher'!M175</f>
        <v>6.51</v>
      </c>
      <c r="M166" s="16">
        <f t="shared" si="0"/>
        <v>203.83</v>
      </c>
      <c r="N166" s="16">
        <f>'[1]TCE - ANEXO III - Preencher'!O175</f>
        <v>5.42</v>
      </c>
      <c r="O166" s="16">
        <f>'[1]TCE - ANEXO III - Preencher'!P175</f>
        <v>0</v>
      </c>
      <c r="P166" s="16">
        <f t="shared" si="1"/>
        <v>5.42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622.05999999999995</v>
      </c>
    </row>
    <row r="167" spans="1:28" ht="12.75" customHeight="1" x14ac:dyDescent="0.2">
      <c r="A167" s="9">
        <f>IFERROR(VLOOKUP(B167,'[1]DADOS (OCULTAR)'!$Q$3:$S$135,3,0),"")</f>
        <v>9767633000528</v>
      </c>
      <c r="B167" s="10" t="str">
        <f>'[1]TCE - ANEXO III - Preencher'!C176</f>
        <v>UPA NOVA DESCOBERTA - CG Nº 008/2022</v>
      </c>
      <c r="C167" s="11"/>
      <c r="D167" s="12" t="str">
        <f>'[1]TCE - ANEXO III - Preencher'!E176</f>
        <v>RAIMUNDO HENRIQUE DAS NEVES FILHO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782320</v>
      </c>
      <c r="G167" s="14">
        <f>IF('[1]TCE - ANEXO III - Preencher'!H176="","",'[1]TCE - ANEXO III - Preencher'!H176)</f>
        <v>44927</v>
      </c>
      <c r="H167" s="15">
        <f>'[1]TCE - ANEXO III - Preencher'!I176</f>
        <v>0</v>
      </c>
      <c r="I167" s="15">
        <f>'[1]TCE - ANEXO III - Preencher'!J176</f>
        <v>215.79</v>
      </c>
      <c r="J167" s="15">
        <f>'[1]TCE - ANEXO III - Preencher'!K176</f>
        <v>0</v>
      </c>
      <c r="K167" s="16">
        <f>'[1]TCE - ANEXO III - Preencher'!L176</f>
        <v>210.34</v>
      </c>
      <c r="L167" s="16">
        <f>'[1]TCE - ANEXO III - Preencher'!M176</f>
        <v>6.51</v>
      </c>
      <c r="M167" s="16">
        <f t="shared" si="0"/>
        <v>203.83</v>
      </c>
      <c r="N167" s="16">
        <f>'[1]TCE - ANEXO III - Preencher'!O176</f>
        <v>5.42</v>
      </c>
      <c r="O167" s="16">
        <f>'[1]TCE - ANEXO III - Preencher'!P176</f>
        <v>0</v>
      </c>
      <c r="P167" s="16">
        <f t="shared" si="1"/>
        <v>5.42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425.04</v>
      </c>
    </row>
    <row r="168" spans="1:28" ht="12.75" customHeight="1" x14ac:dyDescent="0.2">
      <c r="A168" s="9">
        <f>IFERROR(VLOOKUP(B168,'[1]DADOS (OCULTAR)'!$Q$3:$S$135,3,0),"")</f>
        <v>9767633000528</v>
      </c>
      <c r="B168" s="10" t="str">
        <f>'[1]TCE - ANEXO III - Preencher'!C177</f>
        <v>UPA NOVA DESCOBERTA - CG Nº 008/2022</v>
      </c>
      <c r="C168" s="11"/>
      <c r="D168" s="12" t="str">
        <f>'[1]TCE - ANEXO III - Preencher'!E177</f>
        <v>RAYANA DE OLIVEIRA CANDIDO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252210</v>
      </c>
      <c r="G168" s="14">
        <f>IF('[1]TCE - ANEXO III - Preencher'!H177="","",'[1]TCE - ANEXO III - Preencher'!H177)</f>
        <v>44927</v>
      </c>
      <c r="H168" s="15">
        <f>'[1]TCE - ANEXO III - Preencher'!I177</f>
        <v>0</v>
      </c>
      <c r="I168" s="15">
        <f>'[1]TCE - ANEXO III - Preencher'!J177</f>
        <v>265.69</v>
      </c>
      <c r="J168" s="15">
        <f>'[1]TCE - ANEXO III - Preencher'!K177</f>
        <v>0</v>
      </c>
      <c r="K168" s="16">
        <f>'[1]TCE - ANEXO III - Preencher'!L177</f>
        <v>210.34</v>
      </c>
      <c r="L168" s="16">
        <f>'[1]TCE - ANEXO III - Preencher'!M177</f>
        <v>6.51</v>
      </c>
      <c r="M168" s="16">
        <f t="shared" si="0"/>
        <v>203.83</v>
      </c>
      <c r="N168" s="16">
        <f>'[1]TCE - ANEXO III - Preencher'!O177</f>
        <v>5.42</v>
      </c>
      <c r="O168" s="16">
        <f>'[1]TCE - ANEXO III - Preencher'!P177</f>
        <v>0</v>
      </c>
      <c r="P168" s="16">
        <f t="shared" si="1"/>
        <v>5.42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474.94</v>
      </c>
    </row>
    <row r="169" spans="1:28" ht="12.75" customHeight="1" x14ac:dyDescent="0.2">
      <c r="A169" s="9">
        <f>IFERROR(VLOOKUP(B169,'[1]DADOS (OCULTAR)'!$Q$3:$S$135,3,0),"")</f>
        <v>9767633000528</v>
      </c>
      <c r="B169" s="10" t="str">
        <f>'[1]TCE - ANEXO III - Preencher'!C178</f>
        <v>UPA NOVA DESCOBERTA - CG Nº 008/2022</v>
      </c>
      <c r="C169" s="11"/>
      <c r="D169" s="12" t="str">
        <f>'[1]TCE - ANEXO III - Preencher'!E178</f>
        <v>RAYANE CARLOS DOS SANTOS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44927</v>
      </c>
      <c r="H169" s="15">
        <f>'[1]TCE - ANEXO III - Preencher'!I178</f>
        <v>0</v>
      </c>
      <c r="I169" s="15">
        <f>'[1]TCE - ANEXO III - Preencher'!J178</f>
        <v>156.21</v>
      </c>
      <c r="J169" s="15">
        <f>'[1]TCE - ANEXO III - Preencher'!K178</f>
        <v>0</v>
      </c>
      <c r="K169" s="16">
        <f>'[1]TCE - ANEXO III - Preencher'!L178</f>
        <v>210.34</v>
      </c>
      <c r="L169" s="16">
        <f>'[1]TCE - ANEXO III - Preencher'!M178</f>
        <v>6.51</v>
      </c>
      <c r="M169" s="16">
        <f t="shared" si="0"/>
        <v>203.83</v>
      </c>
      <c r="N169" s="16">
        <f>'[1]TCE - ANEXO III - Preencher'!O178</f>
        <v>5.42</v>
      </c>
      <c r="O169" s="16">
        <f>'[1]TCE - ANEXO III - Preencher'!P178</f>
        <v>0</v>
      </c>
      <c r="P169" s="16">
        <f t="shared" si="1"/>
        <v>5.42</v>
      </c>
      <c r="Q169" s="16">
        <f>'[1]TCE - ANEXO III - Preencher'!R178</f>
        <v>246</v>
      </c>
      <c r="R169" s="16">
        <f>'[1]TCE - ANEXO III - Preencher'!S178</f>
        <v>73.680000000000007</v>
      </c>
      <c r="S169" s="16">
        <f t="shared" si="2"/>
        <v>172.32</v>
      </c>
      <c r="T169" s="16">
        <f>'[1]TCE - ANEXO III - Preencher'!U178</f>
        <v>69.430000000000007</v>
      </c>
      <c r="U169" s="16">
        <f>'[1]TCE - ANEXO III - Preencher'!V178</f>
        <v>0</v>
      </c>
      <c r="V169" s="16">
        <f t="shared" si="3"/>
        <v>69.430000000000007</v>
      </c>
      <c r="W169" s="17" t="str">
        <f>IF('[1]TCE - ANEXO III - Preencher'!X178="","",'[1]TCE - ANEXO III - Preencher'!X178)</f>
        <v>AUXILIO CHECHE</v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607.21</v>
      </c>
    </row>
    <row r="170" spans="1:28" ht="12.75" customHeight="1" x14ac:dyDescent="0.2">
      <c r="A170" s="9">
        <f>IFERROR(VLOOKUP(B170,'[1]DADOS (OCULTAR)'!$Q$3:$S$135,3,0),"")</f>
        <v>9767633000528</v>
      </c>
      <c r="B170" s="10" t="str">
        <f>'[1]TCE - ANEXO III - Preencher'!C179</f>
        <v>UPA NOVA DESCOBERTA - CG Nº 008/2022</v>
      </c>
      <c r="C170" s="11"/>
      <c r="D170" s="12" t="str">
        <f>'[1]TCE - ANEXO III - Preencher'!E179</f>
        <v>RENAN ELIEL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521130</v>
      </c>
      <c r="G170" s="14">
        <f>IF('[1]TCE - ANEXO III - Preencher'!H179="","",'[1]TCE - ANEXO III - Preencher'!H179)</f>
        <v>44927</v>
      </c>
      <c r="H170" s="15">
        <f>'[1]TCE - ANEXO III - Preencher'!I179</f>
        <v>0</v>
      </c>
      <c r="I170" s="15">
        <f>'[1]TCE - ANEXO III - Preencher'!J179</f>
        <v>136.46</v>
      </c>
      <c r="J170" s="15">
        <f>'[1]TCE - ANEXO III - Preencher'!K179</f>
        <v>0</v>
      </c>
      <c r="K170" s="16">
        <f>'[1]TCE - ANEXO III - Preencher'!L179</f>
        <v>210.34</v>
      </c>
      <c r="L170" s="16">
        <f>'[1]TCE - ANEXO III - Preencher'!M179</f>
        <v>6.51</v>
      </c>
      <c r="M170" s="16">
        <f t="shared" si="0"/>
        <v>203.83</v>
      </c>
      <c r="N170" s="16">
        <f>'[1]TCE - ANEXO III - Preencher'!O179</f>
        <v>5.42</v>
      </c>
      <c r="O170" s="16">
        <f>'[1]TCE - ANEXO III - Preencher'!P179</f>
        <v>0</v>
      </c>
      <c r="P170" s="16">
        <f t="shared" si="1"/>
        <v>5.42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345.71000000000004</v>
      </c>
    </row>
    <row r="171" spans="1:28" ht="12.75" customHeight="1" x14ac:dyDescent="0.2">
      <c r="A171" s="9">
        <f>IFERROR(VLOOKUP(B171,'[1]DADOS (OCULTAR)'!$Q$3:$S$135,3,0),"")</f>
        <v>9767633000528</v>
      </c>
      <c r="B171" s="10" t="str">
        <f>'[1]TCE - ANEXO III - Preencher'!C180</f>
        <v>UPA NOVA DESCOBERTA - CG Nº 008/2022</v>
      </c>
      <c r="C171" s="11"/>
      <c r="D171" s="12" t="str">
        <f>'[1]TCE - ANEXO III - Preencher'!E180</f>
        <v>RENATA SATIRO DOS SANTOS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322415</v>
      </c>
      <c r="G171" s="14">
        <f>IF('[1]TCE - ANEXO III - Preencher'!H180="","",'[1]TCE - ANEXO III - Preencher'!H180)</f>
        <v>44927</v>
      </c>
      <c r="H171" s="15">
        <f>'[1]TCE - ANEXO III - Preencher'!I180</f>
        <v>0</v>
      </c>
      <c r="I171" s="15">
        <f>'[1]TCE - ANEXO III - Preencher'!J180</f>
        <v>146.41</v>
      </c>
      <c r="J171" s="15">
        <f>'[1]TCE - ANEXO III - Preencher'!K180</f>
        <v>0</v>
      </c>
      <c r="K171" s="16">
        <f>'[1]TCE - ANEXO III - Preencher'!L180</f>
        <v>210.34</v>
      </c>
      <c r="L171" s="16">
        <f>'[1]TCE - ANEXO III - Preencher'!M180</f>
        <v>6.51</v>
      </c>
      <c r="M171" s="16">
        <f t="shared" si="0"/>
        <v>203.83</v>
      </c>
      <c r="N171" s="16">
        <f>'[1]TCE - ANEXO III - Preencher'!O180</f>
        <v>5.42</v>
      </c>
      <c r="O171" s="16">
        <f>'[1]TCE - ANEXO III - Preencher'!P180</f>
        <v>0</v>
      </c>
      <c r="P171" s="16">
        <f t="shared" si="1"/>
        <v>5.42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355.66</v>
      </c>
    </row>
    <row r="172" spans="1:28" ht="12.75" customHeight="1" x14ac:dyDescent="0.2">
      <c r="A172" s="9">
        <f>IFERROR(VLOOKUP(B172,'[1]DADOS (OCULTAR)'!$Q$3:$S$135,3,0),"")</f>
        <v>9767633000528</v>
      </c>
      <c r="B172" s="10" t="str">
        <f>'[1]TCE - ANEXO III - Preencher'!C181</f>
        <v>UPA NOVA DESCOBERTA - CG Nº 008/2022</v>
      </c>
      <c r="C172" s="11"/>
      <c r="D172" s="12" t="str">
        <f>'[1]TCE - ANEXO III - Preencher'!E181</f>
        <v>RENATO HENRIQUE PONTES DE CARVALHO</v>
      </c>
      <c r="E172" s="10" t="str">
        <f>IF('[1]TCE - ANEXO III - Preencher'!F181="4 - Assistência Odontológica","2 - Outros Profissionais da Saúde",'[1]TCE - ANEXO III - Preencher'!F181)</f>
        <v>1 - Médico</v>
      </c>
      <c r="F172" s="13">
        <f>'[1]TCE - ANEXO III - Preencher'!G181</f>
        <v>225125</v>
      </c>
      <c r="G172" s="14">
        <f>IF('[1]TCE - ANEXO III - Preencher'!H181="","",'[1]TCE - ANEXO III - Preencher'!H181)</f>
        <v>44927</v>
      </c>
      <c r="H172" s="15">
        <f>'[1]TCE - ANEXO III - Preencher'!I181</f>
        <v>0</v>
      </c>
      <c r="I172" s="15">
        <f>'[1]TCE - ANEXO III - Preencher'!J181</f>
        <v>830.49</v>
      </c>
      <c r="J172" s="15">
        <f>'[1]TCE - ANEXO III - Preencher'!K181</f>
        <v>0</v>
      </c>
      <c r="K172" s="16">
        <f>'[1]TCE - ANEXO III - Preencher'!L181</f>
        <v>210.34</v>
      </c>
      <c r="L172" s="16">
        <f>'[1]TCE - ANEXO III - Preencher'!M181</f>
        <v>6.51</v>
      </c>
      <c r="M172" s="16">
        <f t="shared" si="0"/>
        <v>203.83</v>
      </c>
      <c r="N172" s="16">
        <f>'[1]TCE - ANEXO III - Preencher'!O181</f>
        <v>5.42</v>
      </c>
      <c r="O172" s="16">
        <f>'[1]TCE - ANEXO III - Preencher'!P181</f>
        <v>0</v>
      </c>
      <c r="P172" s="16">
        <f t="shared" si="1"/>
        <v>5.42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1039.74</v>
      </c>
    </row>
    <row r="173" spans="1:28" ht="12.75" customHeight="1" x14ac:dyDescent="0.2">
      <c r="A173" s="9">
        <f>IFERROR(VLOOKUP(B173,'[1]DADOS (OCULTAR)'!$Q$3:$S$135,3,0),"")</f>
        <v>9767633000528</v>
      </c>
      <c r="B173" s="10" t="str">
        <f>'[1]TCE - ANEXO III - Preencher'!C182</f>
        <v>UPA NOVA DESCOBERTA - CG Nº 008/2022</v>
      </c>
      <c r="C173" s="11"/>
      <c r="D173" s="12" t="str">
        <f>'[1]TCE - ANEXO III - Preencher'!E182</f>
        <v>RENATO RICARTER FELIX DOS SANTOS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514310</v>
      </c>
      <c r="G173" s="14">
        <f>IF('[1]TCE - ANEXO III - Preencher'!H182="","",'[1]TCE - ANEXO III - Preencher'!H182)</f>
        <v>44927</v>
      </c>
      <c r="H173" s="15">
        <f>'[1]TCE - ANEXO III - Preencher'!I182</f>
        <v>0</v>
      </c>
      <c r="I173" s="15">
        <f>'[1]TCE - ANEXO III - Preencher'!J182</f>
        <v>261.70999999999998</v>
      </c>
      <c r="J173" s="15">
        <f>'[1]TCE - ANEXO III - Preencher'!K182</f>
        <v>0</v>
      </c>
      <c r="K173" s="16">
        <f>'[1]TCE - ANEXO III - Preencher'!L182</f>
        <v>210.34</v>
      </c>
      <c r="L173" s="16">
        <f>'[1]TCE - ANEXO III - Preencher'!M182</f>
        <v>6.51</v>
      </c>
      <c r="M173" s="16">
        <f t="shared" si="0"/>
        <v>203.83</v>
      </c>
      <c r="N173" s="16">
        <f>'[1]TCE - ANEXO III - Preencher'!O182</f>
        <v>5.42</v>
      </c>
      <c r="O173" s="16">
        <f>'[1]TCE - ANEXO III - Preencher'!P182</f>
        <v>0</v>
      </c>
      <c r="P173" s="16">
        <f t="shared" si="1"/>
        <v>5.42</v>
      </c>
      <c r="Q173" s="16">
        <f>'[1]TCE - ANEXO III - Preencher'!R182</f>
        <v>131.19999999999999</v>
      </c>
      <c r="R173" s="16">
        <f>'[1]TCE - ANEXO III - Preencher'!S182</f>
        <v>78.12</v>
      </c>
      <c r="S173" s="16">
        <f t="shared" si="2"/>
        <v>53.079999999999984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524.04</v>
      </c>
    </row>
    <row r="174" spans="1:28" ht="12.75" customHeight="1" x14ac:dyDescent="0.2">
      <c r="A174" s="9">
        <f>IFERROR(VLOOKUP(B174,'[1]DADOS (OCULTAR)'!$Q$3:$S$135,3,0),"")</f>
        <v>9767633000528</v>
      </c>
      <c r="B174" s="10" t="str">
        <f>'[1]TCE - ANEXO III - Preencher'!C183</f>
        <v>UPA NOVA DESCOBERTA - CG Nº 008/2022</v>
      </c>
      <c r="C174" s="11"/>
      <c r="D174" s="12" t="str">
        <f>'[1]TCE - ANEXO III - Preencher'!E183</f>
        <v>RIVALDO ALVES DE SOUZA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515110</v>
      </c>
      <c r="G174" s="14">
        <f>IF('[1]TCE - ANEXO III - Preencher'!H183="","",'[1]TCE - ANEXO III - Preencher'!H183)</f>
        <v>44927</v>
      </c>
      <c r="H174" s="15">
        <f>'[1]TCE - ANEXO III - Preencher'!I183</f>
        <v>0</v>
      </c>
      <c r="I174" s="15">
        <f>'[1]TCE - ANEXO III - Preencher'!J183</f>
        <v>135.41</v>
      </c>
      <c r="J174" s="15">
        <f>'[1]TCE - ANEXO III - Preencher'!K183</f>
        <v>0</v>
      </c>
      <c r="K174" s="16">
        <f>'[1]TCE - ANEXO III - Preencher'!L183</f>
        <v>210.34</v>
      </c>
      <c r="L174" s="16">
        <f>'[1]TCE - ANEXO III - Preencher'!M183</f>
        <v>6.51</v>
      </c>
      <c r="M174" s="16">
        <f t="shared" si="0"/>
        <v>203.83</v>
      </c>
      <c r="N174" s="16">
        <f>'[1]TCE - ANEXO III - Preencher'!O183</f>
        <v>5.42</v>
      </c>
      <c r="O174" s="16">
        <f>'[1]TCE - ANEXO III - Preencher'!P183</f>
        <v>0</v>
      </c>
      <c r="P174" s="16">
        <f t="shared" si="1"/>
        <v>5.42</v>
      </c>
      <c r="Q174" s="16">
        <f>'[1]TCE - ANEXO III - Preencher'!R183</f>
        <v>193.78</v>
      </c>
      <c r="R174" s="16">
        <f>'[1]TCE - ANEXO III - Preencher'!S183</f>
        <v>78.12</v>
      </c>
      <c r="S174" s="16">
        <f t="shared" si="2"/>
        <v>115.66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460.32000000000005</v>
      </c>
    </row>
    <row r="175" spans="1:28" ht="12.75" customHeight="1" x14ac:dyDescent="0.2">
      <c r="A175" s="9">
        <f>IFERROR(VLOOKUP(B175,'[1]DADOS (OCULTAR)'!$Q$3:$S$135,3,0),"")</f>
        <v>9767633000528</v>
      </c>
      <c r="B175" s="10" t="str">
        <f>'[1]TCE - ANEXO III - Preencher'!C184</f>
        <v>UPA NOVA DESCOBERTA - CG Nº 008/2022</v>
      </c>
      <c r="C175" s="11"/>
      <c r="D175" s="12" t="str">
        <f>'[1]TCE - ANEXO III - Preencher'!E184</f>
        <v>RIVANILDO GUSMAO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410105</v>
      </c>
      <c r="G175" s="14">
        <f>IF('[1]TCE - ANEXO III - Preencher'!H184="","",'[1]TCE - ANEXO III - Preencher'!H184)</f>
        <v>44927</v>
      </c>
      <c r="H175" s="15">
        <f>'[1]TCE - ANEXO III - Preencher'!I184</f>
        <v>0</v>
      </c>
      <c r="I175" s="15">
        <f>'[1]TCE - ANEXO III - Preencher'!J184</f>
        <v>340.15</v>
      </c>
      <c r="J175" s="15">
        <f>'[1]TCE - ANEXO III - Preencher'!K184</f>
        <v>0</v>
      </c>
      <c r="K175" s="16">
        <f>'[1]TCE - ANEXO III - Preencher'!L184</f>
        <v>210.34</v>
      </c>
      <c r="L175" s="16">
        <f>'[1]TCE - ANEXO III - Preencher'!M184</f>
        <v>6.51</v>
      </c>
      <c r="M175" s="16">
        <f t="shared" si="0"/>
        <v>203.83</v>
      </c>
      <c r="N175" s="16">
        <f>'[1]TCE - ANEXO III - Preencher'!O184</f>
        <v>5.42</v>
      </c>
      <c r="O175" s="16">
        <f>'[1]TCE - ANEXO III - Preencher'!P184</f>
        <v>0</v>
      </c>
      <c r="P175" s="16">
        <f t="shared" si="1"/>
        <v>5.42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549.4</v>
      </c>
    </row>
    <row r="176" spans="1:28" ht="12.75" customHeight="1" x14ac:dyDescent="0.2">
      <c r="A176" s="9">
        <f>IFERROR(VLOOKUP(B176,'[1]DADOS (OCULTAR)'!$Q$3:$S$135,3,0),"")</f>
        <v>9767633000528</v>
      </c>
      <c r="B176" s="10" t="str">
        <f>'[1]TCE - ANEXO III - Preencher'!C185</f>
        <v>UPA NOVA DESCOBERTA - CG Nº 008/2022</v>
      </c>
      <c r="C176" s="11"/>
      <c r="D176" s="12" t="str">
        <f>'[1]TCE - ANEXO III - Preencher'!E185</f>
        <v>ROBERTA BIONDI NERY DE FREITAS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223505</v>
      </c>
      <c r="G176" s="14">
        <f>IF('[1]TCE - ANEXO III - Preencher'!H185="","",'[1]TCE - ANEXO III - Preencher'!H185)</f>
        <v>44927</v>
      </c>
      <c r="H176" s="15">
        <f>'[1]TCE - ANEXO III - Preencher'!I185</f>
        <v>0</v>
      </c>
      <c r="I176" s="15">
        <f>'[1]TCE - ANEXO III - Preencher'!J185</f>
        <v>291.56</v>
      </c>
      <c r="J176" s="15">
        <f>'[1]TCE - ANEXO III - Preencher'!K185</f>
        <v>0</v>
      </c>
      <c r="K176" s="16">
        <f>'[1]TCE - ANEXO III - Preencher'!L185</f>
        <v>210.34</v>
      </c>
      <c r="L176" s="16">
        <f>'[1]TCE - ANEXO III - Preencher'!M185</f>
        <v>6.51</v>
      </c>
      <c r="M176" s="16">
        <f t="shared" si="0"/>
        <v>203.83</v>
      </c>
      <c r="N176" s="16">
        <f>'[1]TCE - ANEXO III - Preencher'!O185</f>
        <v>5.42</v>
      </c>
      <c r="O176" s="16">
        <f>'[1]TCE - ANEXO III - Preencher'!P185</f>
        <v>0</v>
      </c>
      <c r="P176" s="16">
        <f t="shared" si="1"/>
        <v>5.42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500.81</v>
      </c>
    </row>
    <row r="177" spans="1:28" ht="12.75" customHeight="1" x14ac:dyDescent="0.2">
      <c r="A177" s="9">
        <f>IFERROR(VLOOKUP(B177,'[1]DADOS (OCULTAR)'!$Q$3:$S$135,3,0),"")</f>
        <v>9767633000528</v>
      </c>
      <c r="B177" s="10" t="str">
        <f>'[1]TCE - ANEXO III - Preencher'!C186</f>
        <v>UPA NOVA DESCOBERTA - CG Nº 008/2022</v>
      </c>
      <c r="C177" s="11"/>
      <c r="D177" s="12" t="str">
        <f>'[1]TCE - ANEXO III - Preencher'!E186</f>
        <v>ROBSON FERREIRA DE SANTANA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782320</v>
      </c>
      <c r="G177" s="14">
        <f>IF('[1]TCE - ANEXO III - Preencher'!H186="","",'[1]TCE - ANEXO III - Preencher'!H186)</f>
        <v>44927</v>
      </c>
      <c r="H177" s="15">
        <f>'[1]TCE - ANEXO III - Preencher'!I186</f>
        <v>0</v>
      </c>
      <c r="I177" s="15">
        <f>'[1]TCE - ANEXO III - Preencher'!J186</f>
        <v>167.55</v>
      </c>
      <c r="J177" s="15">
        <f>'[1]TCE - ANEXO III - Preencher'!K186</f>
        <v>0</v>
      </c>
      <c r="K177" s="16">
        <f>'[1]TCE - ANEXO III - Preencher'!L186</f>
        <v>210.34</v>
      </c>
      <c r="L177" s="16">
        <f>'[1]TCE - ANEXO III - Preencher'!M186</f>
        <v>6.51</v>
      </c>
      <c r="M177" s="16">
        <f t="shared" si="0"/>
        <v>203.83</v>
      </c>
      <c r="N177" s="16">
        <f>'[1]TCE - ANEXO III - Preencher'!O186</f>
        <v>5.42</v>
      </c>
      <c r="O177" s="16">
        <f>'[1]TCE - ANEXO III - Preencher'!P186</f>
        <v>0</v>
      </c>
      <c r="P177" s="16">
        <f t="shared" si="1"/>
        <v>5.42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376.8</v>
      </c>
    </row>
    <row r="178" spans="1:28" ht="12.75" customHeight="1" x14ac:dyDescent="0.2">
      <c r="A178" s="9">
        <f>IFERROR(VLOOKUP(B178,'[1]DADOS (OCULTAR)'!$Q$3:$S$135,3,0),"")</f>
        <v>9767633000528</v>
      </c>
      <c r="B178" s="10" t="str">
        <f>'[1]TCE - ANEXO III - Preencher'!C187</f>
        <v>UPA NOVA DESCOBERTA - CG Nº 008/2022</v>
      </c>
      <c r="C178" s="11"/>
      <c r="D178" s="12" t="str">
        <f>'[1]TCE - ANEXO III - Preencher'!E187</f>
        <v>ROBSON SOARES DE SOUZA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322605</v>
      </c>
      <c r="G178" s="14">
        <f>IF('[1]TCE - ANEXO III - Preencher'!H187="","",'[1]TCE - ANEXO III - Preencher'!H187)</f>
        <v>44927</v>
      </c>
      <c r="H178" s="15">
        <f>'[1]TCE - ANEXO III - Preencher'!I187</f>
        <v>0</v>
      </c>
      <c r="I178" s="15">
        <f>'[1]TCE - ANEXO III - Preencher'!J187</f>
        <v>220.91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0"/>
        <v>0</v>
      </c>
      <c r="N178" s="16">
        <f>'[1]TCE - ANEXO III - Preencher'!O187</f>
        <v>5.42</v>
      </c>
      <c r="O178" s="16">
        <f>'[1]TCE - ANEXO III - Preencher'!P187</f>
        <v>0</v>
      </c>
      <c r="P178" s="16">
        <f t="shared" si="1"/>
        <v>5.42</v>
      </c>
      <c r="Q178" s="16">
        <f>'[1]TCE - ANEXO III - Preencher'!R187</f>
        <v>17.899999999999999</v>
      </c>
      <c r="R178" s="16">
        <f>'[1]TCE - ANEXO III - Preencher'!S187</f>
        <v>0</v>
      </c>
      <c r="S178" s="16">
        <f t="shared" si="2"/>
        <v>17.899999999999999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244.23</v>
      </c>
    </row>
    <row r="179" spans="1:28" ht="12.75" customHeight="1" x14ac:dyDescent="0.2">
      <c r="A179" s="9">
        <f>IFERROR(VLOOKUP(B179,'[1]DADOS (OCULTAR)'!$Q$3:$S$135,3,0),"")</f>
        <v>9767633000528</v>
      </c>
      <c r="B179" s="10" t="str">
        <f>'[1]TCE - ANEXO III - Preencher'!C188</f>
        <v>UPA NOVA DESCOBERTA - CG Nº 008/2022</v>
      </c>
      <c r="C179" s="11"/>
      <c r="D179" s="12" t="str">
        <f>'[1]TCE - ANEXO III - Preencher'!E188</f>
        <v>RODRIGO LUIZ DA SILVA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422110</v>
      </c>
      <c r="G179" s="14">
        <f>IF('[1]TCE - ANEXO III - Preencher'!H188="","",'[1]TCE - ANEXO III - Preencher'!H188)</f>
        <v>44927</v>
      </c>
      <c r="H179" s="15">
        <f>'[1]TCE - ANEXO III - Preencher'!I188</f>
        <v>0</v>
      </c>
      <c r="I179" s="15">
        <f>'[1]TCE - ANEXO III - Preencher'!J188</f>
        <v>141.15</v>
      </c>
      <c r="J179" s="15">
        <f>'[1]TCE - ANEXO III - Preencher'!K188</f>
        <v>0</v>
      </c>
      <c r="K179" s="16">
        <f>'[1]TCE - ANEXO III - Preencher'!L188</f>
        <v>210.34</v>
      </c>
      <c r="L179" s="16">
        <f>'[1]TCE - ANEXO III - Preencher'!M188</f>
        <v>6.51</v>
      </c>
      <c r="M179" s="16">
        <f t="shared" si="0"/>
        <v>203.83</v>
      </c>
      <c r="N179" s="16">
        <f>'[1]TCE - ANEXO III - Preencher'!O188</f>
        <v>5.42</v>
      </c>
      <c r="O179" s="16">
        <f>'[1]TCE - ANEXO III - Preencher'!P188</f>
        <v>0</v>
      </c>
      <c r="P179" s="16">
        <f t="shared" si="1"/>
        <v>5.42</v>
      </c>
      <c r="Q179" s="16">
        <f>'[1]TCE - ANEXO III - Preencher'!R188</f>
        <v>291</v>
      </c>
      <c r="R179" s="16">
        <f>'[1]TCE - ANEXO III - Preencher'!S188</f>
        <v>78.12</v>
      </c>
      <c r="S179" s="16">
        <f t="shared" si="2"/>
        <v>212.88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563.28</v>
      </c>
    </row>
    <row r="180" spans="1:28" ht="12.75" customHeight="1" x14ac:dyDescent="0.2">
      <c r="A180" s="9">
        <f>IFERROR(VLOOKUP(B180,'[1]DADOS (OCULTAR)'!$Q$3:$S$135,3,0),"")</f>
        <v>9767633000528</v>
      </c>
      <c r="B180" s="10" t="str">
        <f>'[1]TCE - ANEXO III - Preencher'!C189</f>
        <v>UPA NOVA DESCOBERTA - CG Nº 008/2022</v>
      </c>
      <c r="C180" s="11"/>
      <c r="D180" s="12" t="str">
        <f>'[1]TCE - ANEXO III - Preencher'!E189</f>
        <v>ROGERIO MONTEIRO DA SILVA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514310</v>
      </c>
      <c r="G180" s="14">
        <f>IF('[1]TCE - ANEXO III - Preencher'!H189="","",'[1]TCE - ANEXO III - Preencher'!H189)</f>
        <v>44927</v>
      </c>
      <c r="H180" s="15">
        <f>'[1]TCE - ANEXO III - Preencher'!I189</f>
        <v>0</v>
      </c>
      <c r="I180" s="15">
        <f>'[1]TCE - ANEXO III - Preencher'!J189</f>
        <v>282.64999999999998</v>
      </c>
      <c r="J180" s="15">
        <f>'[1]TCE - ANEXO III - Preencher'!K189</f>
        <v>0</v>
      </c>
      <c r="K180" s="16">
        <f>'[1]TCE - ANEXO III - Preencher'!L189</f>
        <v>210.34</v>
      </c>
      <c r="L180" s="16">
        <f>'[1]TCE - ANEXO III - Preencher'!M189</f>
        <v>6.51</v>
      </c>
      <c r="M180" s="16">
        <f t="shared" si="0"/>
        <v>203.83</v>
      </c>
      <c r="N180" s="16">
        <f>'[1]TCE - ANEXO III - Preencher'!O189</f>
        <v>5.42</v>
      </c>
      <c r="O180" s="16">
        <f>'[1]TCE - ANEXO III - Preencher'!P189</f>
        <v>0</v>
      </c>
      <c r="P180" s="16">
        <f t="shared" si="1"/>
        <v>5.42</v>
      </c>
      <c r="Q180" s="16">
        <f>'[1]TCE - ANEXO III - Preencher'!R189</f>
        <v>123</v>
      </c>
      <c r="R180" s="16">
        <f>'[1]TCE - ANEXO III - Preencher'!S189</f>
        <v>78.12</v>
      </c>
      <c r="S180" s="16">
        <f t="shared" si="2"/>
        <v>44.879999999999995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536.78</v>
      </c>
    </row>
    <row r="181" spans="1:28" ht="12.75" customHeight="1" x14ac:dyDescent="0.2">
      <c r="A181" s="9">
        <f>IFERROR(VLOOKUP(B181,'[1]DADOS (OCULTAR)'!$Q$3:$S$135,3,0),"")</f>
        <v>9767633000528</v>
      </c>
      <c r="B181" s="10" t="str">
        <f>'[1]TCE - ANEXO III - Preencher'!C190</f>
        <v>UPA NOVA DESCOBERTA - CG Nº 008/2022</v>
      </c>
      <c r="C181" s="11"/>
      <c r="D181" s="12" t="str">
        <f>'[1]TCE - ANEXO III - Preencher'!E190</f>
        <v>ROMERO FERNANDES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413105</v>
      </c>
      <c r="G181" s="14">
        <f>IF('[1]TCE - ANEXO III - Preencher'!H190="","",'[1]TCE - ANEXO III - Preencher'!H190)</f>
        <v>44927</v>
      </c>
      <c r="H181" s="15">
        <f>'[1]TCE - ANEXO III - Preencher'!I190</f>
        <v>0</v>
      </c>
      <c r="I181" s="15">
        <f>'[1]TCE - ANEXO III - Preencher'!J190</f>
        <v>242.99</v>
      </c>
      <c r="J181" s="15">
        <f>'[1]TCE - ANEXO III - Preencher'!K190</f>
        <v>0</v>
      </c>
      <c r="K181" s="16">
        <f>'[1]TCE - ANEXO III - Preencher'!L190</f>
        <v>210.34</v>
      </c>
      <c r="L181" s="16">
        <f>'[1]TCE - ANEXO III - Preencher'!M190</f>
        <v>6.51</v>
      </c>
      <c r="M181" s="16">
        <f t="shared" si="0"/>
        <v>203.83</v>
      </c>
      <c r="N181" s="16">
        <f>'[1]TCE - ANEXO III - Preencher'!O190</f>
        <v>5.42</v>
      </c>
      <c r="O181" s="16">
        <f>'[1]TCE - ANEXO III - Preencher'!P190</f>
        <v>0</v>
      </c>
      <c r="P181" s="16">
        <f t="shared" si="1"/>
        <v>5.42</v>
      </c>
      <c r="Q181" s="16">
        <f>'[1]TCE - ANEXO III - Preencher'!R190</f>
        <v>360.8</v>
      </c>
      <c r="R181" s="16">
        <f>'[1]TCE - ANEXO III - Preencher'!S190</f>
        <v>155.63</v>
      </c>
      <c r="S181" s="16">
        <f t="shared" si="2"/>
        <v>205.17000000000002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657.41000000000008</v>
      </c>
    </row>
    <row r="182" spans="1:28" ht="12.75" customHeight="1" x14ac:dyDescent="0.2">
      <c r="A182" s="9">
        <f>IFERROR(VLOOKUP(B182,'[1]DADOS (OCULTAR)'!$Q$3:$S$135,3,0),"")</f>
        <v>9767633000528</v>
      </c>
      <c r="B182" s="10" t="str">
        <f>'[1]TCE - ANEXO III - Preencher'!C191</f>
        <v>UPA NOVA DESCOBERTA - CG Nº 008/2022</v>
      </c>
      <c r="C182" s="11"/>
      <c r="D182" s="12" t="str">
        <f>'[1]TCE - ANEXO III - Preencher'!E191</f>
        <v>ROSANA FLORENCIO DA SILVA SANTOS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411005</v>
      </c>
      <c r="G182" s="14">
        <f>IF('[1]TCE - ANEXO III - Preencher'!H191="","",'[1]TCE - ANEXO III - Preencher'!H191)</f>
        <v>44927</v>
      </c>
      <c r="H182" s="15">
        <f>'[1]TCE - ANEXO III - Preencher'!I191</f>
        <v>0</v>
      </c>
      <c r="I182" s="15">
        <f>'[1]TCE - ANEXO III - Preencher'!J191</f>
        <v>206.73</v>
      </c>
      <c r="J182" s="15">
        <f>'[1]TCE - ANEXO III - Preencher'!K191</f>
        <v>0</v>
      </c>
      <c r="K182" s="16">
        <f>'[1]TCE - ANEXO III - Preencher'!L191</f>
        <v>210.34</v>
      </c>
      <c r="L182" s="16">
        <f>'[1]TCE - ANEXO III - Preencher'!M191</f>
        <v>6.51</v>
      </c>
      <c r="M182" s="16">
        <f t="shared" si="0"/>
        <v>203.83</v>
      </c>
      <c r="N182" s="16">
        <f>'[1]TCE - ANEXO III - Preencher'!O191</f>
        <v>5.42</v>
      </c>
      <c r="O182" s="16">
        <f>'[1]TCE - ANEXO III - Preencher'!P191</f>
        <v>0</v>
      </c>
      <c r="P182" s="16">
        <f t="shared" si="1"/>
        <v>5.42</v>
      </c>
      <c r="Q182" s="16">
        <f>'[1]TCE - ANEXO III - Preencher'!R191</f>
        <v>180.4</v>
      </c>
      <c r="R182" s="16">
        <f>'[1]TCE - ANEXO III - Preencher'!S191</f>
        <v>118.92</v>
      </c>
      <c r="S182" s="16">
        <f t="shared" si="2"/>
        <v>61.480000000000004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477.46000000000004</v>
      </c>
    </row>
    <row r="183" spans="1:28" ht="12.75" customHeight="1" x14ac:dyDescent="0.2">
      <c r="A183" s="9">
        <f>IFERROR(VLOOKUP(B183,'[1]DADOS (OCULTAR)'!$Q$3:$S$135,3,0),"")</f>
        <v>9767633000528</v>
      </c>
      <c r="B183" s="10" t="str">
        <f>'[1]TCE - ANEXO III - Preencher'!C192</f>
        <v>UPA NOVA DESCOBERTA - CG Nº 008/2022</v>
      </c>
      <c r="C183" s="11"/>
      <c r="D183" s="12" t="str">
        <f>'[1]TCE - ANEXO III - Preencher'!E192</f>
        <v>ROSANA MAGALHAES DO NASCIMENTO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44927</v>
      </c>
      <c r="H183" s="15">
        <f>'[1]TCE - ANEXO III - Preencher'!I192</f>
        <v>0</v>
      </c>
      <c r="I183" s="15">
        <f>'[1]TCE - ANEXO III - Preencher'!J192</f>
        <v>134.22999999999999</v>
      </c>
      <c r="J183" s="15">
        <f>'[1]TCE - ANEXO III - Preencher'!K192</f>
        <v>0</v>
      </c>
      <c r="K183" s="16">
        <f>'[1]TCE - ANEXO III - Preencher'!L192</f>
        <v>210.34</v>
      </c>
      <c r="L183" s="16">
        <f>'[1]TCE - ANEXO III - Preencher'!M192</f>
        <v>6.51</v>
      </c>
      <c r="M183" s="16">
        <f t="shared" si="0"/>
        <v>203.83</v>
      </c>
      <c r="N183" s="16">
        <f>'[1]TCE - ANEXO III - Preencher'!O192</f>
        <v>5.42</v>
      </c>
      <c r="O183" s="16">
        <f>'[1]TCE - ANEXO III - Preencher'!P192</f>
        <v>0</v>
      </c>
      <c r="P183" s="16">
        <f t="shared" si="1"/>
        <v>5.42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343.48</v>
      </c>
    </row>
    <row r="184" spans="1:28" ht="12.75" customHeight="1" x14ac:dyDescent="0.2">
      <c r="A184" s="9">
        <f>IFERROR(VLOOKUP(B184,'[1]DADOS (OCULTAR)'!$Q$3:$S$135,3,0),"")</f>
        <v>9767633000528</v>
      </c>
      <c r="B184" s="10" t="str">
        <f>'[1]TCE - ANEXO III - Preencher'!C193</f>
        <v>UPA NOVA DESCOBERTA - CG Nº 008/2022</v>
      </c>
      <c r="C184" s="11"/>
      <c r="D184" s="12" t="str">
        <f>'[1]TCE - ANEXO III - Preencher'!E193</f>
        <v>RUBIA HENRIQUE DE OLIVEIRA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44927</v>
      </c>
      <c r="H184" s="15">
        <f>'[1]TCE - ANEXO III - Preencher'!I193</f>
        <v>0</v>
      </c>
      <c r="I184" s="15">
        <f>'[1]TCE - ANEXO III - Preencher'!J193</f>
        <v>173.71</v>
      </c>
      <c r="J184" s="15">
        <f>'[1]TCE - ANEXO III - Preencher'!K193</f>
        <v>0</v>
      </c>
      <c r="K184" s="16">
        <f>'[1]TCE - ANEXO III - Preencher'!L193</f>
        <v>210.34</v>
      </c>
      <c r="L184" s="16">
        <f>'[1]TCE - ANEXO III - Preencher'!M193</f>
        <v>6.51</v>
      </c>
      <c r="M184" s="16">
        <f t="shared" si="0"/>
        <v>203.83</v>
      </c>
      <c r="N184" s="16">
        <f>'[1]TCE - ANEXO III - Preencher'!O193</f>
        <v>5.42</v>
      </c>
      <c r="O184" s="16">
        <f>'[1]TCE - ANEXO III - Preencher'!P193</f>
        <v>0</v>
      </c>
      <c r="P184" s="16">
        <f t="shared" si="1"/>
        <v>5.42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69.430000000000007</v>
      </c>
      <c r="U184" s="16">
        <f>'[1]TCE - ANEXO III - Preencher'!V193</f>
        <v>0</v>
      </c>
      <c r="V184" s="16">
        <f t="shared" si="3"/>
        <v>69.430000000000007</v>
      </c>
      <c r="W184" s="17" t="str">
        <f>IF('[1]TCE - ANEXO III - Preencher'!X193="","",'[1]TCE - ANEXO III - Preencher'!X193)</f>
        <v>AUXILIO CHECHE</v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452.39000000000004</v>
      </c>
    </row>
    <row r="185" spans="1:28" ht="12.75" customHeight="1" x14ac:dyDescent="0.2">
      <c r="A185" s="9">
        <f>IFERROR(VLOOKUP(B185,'[1]DADOS (OCULTAR)'!$Q$3:$S$135,3,0),"")</f>
        <v>9767633000528</v>
      </c>
      <c r="B185" s="10" t="str">
        <f>'[1]TCE - ANEXO III - Preencher'!C194</f>
        <v>UPA NOVA DESCOBERTA - CG Nº 008/2022</v>
      </c>
      <c r="C185" s="11"/>
      <c r="D185" s="12" t="str">
        <f>'[1]TCE - ANEXO III - Preencher'!E194</f>
        <v>SABRINE DO NASCIMENTO SILVA COSTA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44927</v>
      </c>
      <c r="H185" s="15">
        <f>'[1]TCE - ANEXO III - Preencher'!I194</f>
        <v>0</v>
      </c>
      <c r="I185" s="15">
        <f>'[1]TCE - ANEXO III - Preencher'!J194</f>
        <v>165.98</v>
      </c>
      <c r="J185" s="15">
        <f>'[1]TCE - ANEXO III - Preencher'!K194</f>
        <v>0</v>
      </c>
      <c r="K185" s="16">
        <f>'[1]TCE - ANEXO III - Preencher'!L194</f>
        <v>210.34</v>
      </c>
      <c r="L185" s="16">
        <f>'[1]TCE - ANEXO III - Preencher'!M194</f>
        <v>6.51</v>
      </c>
      <c r="M185" s="16">
        <f t="shared" si="0"/>
        <v>203.83</v>
      </c>
      <c r="N185" s="16">
        <f>'[1]TCE - ANEXO III - Preencher'!O194</f>
        <v>5.42</v>
      </c>
      <c r="O185" s="16">
        <f>'[1]TCE - ANEXO III - Preencher'!P194</f>
        <v>0</v>
      </c>
      <c r="P185" s="16">
        <f t="shared" si="1"/>
        <v>5.42</v>
      </c>
      <c r="Q185" s="16">
        <f>'[1]TCE - ANEXO III - Preencher'!R194</f>
        <v>123</v>
      </c>
      <c r="R185" s="16">
        <f>'[1]TCE - ANEXO III - Preencher'!S194</f>
        <v>73.680000000000007</v>
      </c>
      <c r="S185" s="16">
        <f t="shared" si="2"/>
        <v>49.319999999999993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424.55</v>
      </c>
    </row>
    <row r="186" spans="1:28" ht="12.75" customHeight="1" x14ac:dyDescent="0.2">
      <c r="A186" s="9">
        <f>IFERROR(VLOOKUP(B186,'[1]DADOS (OCULTAR)'!$Q$3:$S$135,3,0),"")</f>
        <v>9767633000528</v>
      </c>
      <c r="B186" s="10" t="str">
        <f>'[1]TCE - ANEXO III - Preencher'!C195</f>
        <v>UPA NOVA DESCOBERTA - CG Nº 008/2022</v>
      </c>
      <c r="C186" s="11"/>
      <c r="D186" s="12" t="str">
        <f>'[1]TCE - ANEXO III - Preencher'!E195</f>
        <v>SANDRA FELISMINA BARBOSA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322415</v>
      </c>
      <c r="G186" s="14">
        <f>IF('[1]TCE - ANEXO III - Preencher'!H195="","",'[1]TCE - ANEXO III - Preencher'!H195)</f>
        <v>44927</v>
      </c>
      <c r="H186" s="15">
        <f>'[1]TCE - ANEXO III - Preencher'!I195</f>
        <v>0</v>
      </c>
      <c r="I186" s="15">
        <f>'[1]TCE - ANEXO III - Preencher'!J195</f>
        <v>151.66</v>
      </c>
      <c r="J186" s="15">
        <f>'[1]TCE - ANEXO III - Preencher'!K195</f>
        <v>0</v>
      </c>
      <c r="K186" s="16">
        <f>'[1]TCE - ANEXO III - Preencher'!L195</f>
        <v>210.34</v>
      </c>
      <c r="L186" s="16">
        <f>'[1]TCE - ANEXO III - Preencher'!M195</f>
        <v>6.51</v>
      </c>
      <c r="M186" s="16">
        <f t="shared" si="0"/>
        <v>203.83</v>
      </c>
      <c r="N186" s="16">
        <f>'[1]TCE - ANEXO III - Preencher'!O195</f>
        <v>5.42</v>
      </c>
      <c r="O186" s="16">
        <f>'[1]TCE - ANEXO III - Preencher'!P195</f>
        <v>0</v>
      </c>
      <c r="P186" s="16">
        <f t="shared" si="1"/>
        <v>5.42</v>
      </c>
      <c r="Q186" s="16">
        <f>'[1]TCE - ANEXO III - Preencher'!R195</f>
        <v>262.39999999999998</v>
      </c>
      <c r="R186" s="16">
        <f>'[1]TCE - ANEXO III - Preencher'!S195</f>
        <v>78.67</v>
      </c>
      <c r="S186" s="16">
        <f t="shared" si="2"/>
        <v>183.72999999999996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544.64</v>
      </c>
    </row>
    <row r="187" spans="1:28" ht="12.75" customHeight="1" x14ac:dyDescent="0.2">
      <c r="A187" s="9">
        <f>IFERROR(VLOOKUP(B187,'[1]DADOS (OCULTAR)'!$Q$3:$S$135,3,0),"")</f>
        <v>9767633000528</v>
      </c>
      <c r="B187" s="10" t="str">
        <f>'[1]TCE - ANEXO III - Preencher'!C196</f>
        <v>UPA NOVA DESCOBERTA - CG Nº 008/2022</v>
      </c>
      <c r="C187" s="11"/>
      <c r="D187" s="12" t="str">
        <f>'[1]TCE - ANEXO III - Preencher'!E196</f>
        <v>SANDRA FERREIRA FAUSTINO FRANKLIN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44927</v>
      </c>
      <c r="H187" s="15">
        <f>'[1]TCE - ANEXO III - Preencher'!I196</f>
        <v>0</v>
      </c>
      <c r="I187" s="15">
        <f>'[1]TCE - ANEXO III - Preencher'!J196</f>
        <v>139.5</v>
      </c>
      <c r="J187" s="15">
        <f>'[1]TCE - ANEXO III - Preencher'!K196</f>
        <v>0</v>
      </c>
      <c r="K187" s="16">
        <f>'[1]TCE - ANEXO III - Preencher'!L196</f>
        <v>210.34</v>
      </c>
      <c r="L187" s="16">
        <f>'[1]TCE - ANEXO III - Preencher'!M196</f>
        <v>6.51</v>
      </c>
      <c r="M187" s="16">
        <f t="shared" si="0"/>
        <v>203.83</v>
      </c>
      <c r="N187" s="16">
        <f>'[1]TCE - ANEXO III - Preencher'!O196</f>
        <v>5.42</v>
      </c>
      <c r="O187" s="16">
        <f>'[1]TCE - ANEXO III - Preencher'!P196</f>
        <v>0</v>
      </c>
      <c r="P187" s="16">
        <f t="shared" si="1"/>
        <v>5.42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348.75000000000006</v>
      </c>
    </row>
    <row r="188" spans="1:28" ht="12.75" customHeight="1" x14ac:dyDescent="0.2">
      <c r="A188" s="9">
        <f>IFERROR(VLOOKUP(B188,'[1]DADOS (OCULTAR)'!$Q$3:$S$135,3,0),"")</f>
        <v>9767633000528</v>
      </c>
      <c r="B188" s="10" t="str">
        <f>'[1]TCE - ANEXO III - Preencher'!C197</f>
        <v>UPA NOVA DESCOBERTA - CG Nº 008/2022</v>
      </c>
      <c r="C188" s="11"/>
      <c r="D188" s="12" t="str">
        <f>'[1]TCE - ANEXO III - Preencher'!E197</f>
        <v>SERGIO JOSE GOMES DUARTE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324205</v>
      </c>
      <c r="G188" s="14">
        <f>IF('[1]TCE - ANEXO III - Preencher'!H197="","",'[1]TCE - ANEXO III - Preencher'!H197)</f>
        <v>44927</v>
      </c>
      <c r="H188" s="15">
        <f>'[1]TCE - ANEXO III - Preencher'!I197</f>
        <v>0</v>
      </c>
      <c r="I188" s="15">
        <f>'[1]TCE - ANEXO III - Preencher'!J197</f>
        <v>175.06</v>
      </c>
      <c r="J188" s="15">
        <f>'[1]TCE - ANEXO III - Preencher'!K197</f>
        <v>0</v>
      </c>
      <c r="K188" s="16">
        <f>'[1]TCE - ANEXO III - Preencher'!L197</f>
        <v>210.34</v>
      </c>
      <c r="L188" s="16">
        <f>'[1]TCE - ANEXO III - Preencher'!M197</f>
        <v>6.51</v>
      </c>
      <c r="M188" s="16">
        <f t="shared" si="0"/>
        <v>203.83</v>
      </c>
      <c r="N188" s="16">
        <f>'[1]TCE - ANEXO III - Preencher'!O197</f>
        <v>5.42</v>
      </c>
      <c r="O188" s="16">
        <f>'[1]TCE - ANEXO III - Preencher'!P197</f>
        <v>0</v>
      </c>
      <c r="P188" s="16">
        <f t="shared" si="1"/>
        <v>5.42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384.31</v>
      </c>
    </row>
    <row r="189" spans="1:28" ht="12.75" customHeight="1" x14ac:dyDescent="0.2">
      <c r="A189" s="9">
        <f>IFERROR(VLOOKUP(B189,'[1]DADOS (OCULTAR)'!$Q$3:$S$135,3,0),"")</f>
        <v>9767633000528</v>
      </c>
      <c r="B189" s="10" t="str">
        <f>'[1]TCE - ANEXO III - Preencher'!C198</f>
        <v>UPA NOVA DESCOBERTA - CG Nº 008/2022</v>
      </c>
      <c r="C189" s="11"/>
      <c r="D189" s="12" t="str">
        <f>'[1]TCE - ANEXO III - Preencher'!E198</f>
        <v>SEVERINO BATISTA DA SILVA JUNIOR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515110</v>
      </c>
      <c r="G189" s="14">
        <f>IF('[1]TCE - ANEXO III - Preencher'!H198="","",'[1]TCE - ANEXO III - Preencher'!H198)</f>
        <v>44927</v>
      </c>
      <c r="H189" s="15">
        <f>'[1]TCE - ANEXO III - Preencher'!I198</f>
        <v>0</v>
      </c>
      <c r="I189" s="15">
        <f>'[1]TCE - ANEXO III - Preencher'!J198</f>
        <v>200.11</v>
      </c>
      <c r="J189" s="15">
        <f>'[1]TCE - ANEXO III - Preencher'!K198</f>
        <v>0</v>
      </c>
      <c r="K189" s="16">
        <f>'[1]TCE - ANEXO III - Preencher'!L198</f>
        <v>210.34</v>
      </c>
      <c r="L189" s="16">
        <f>'[1]TCE - ANEXO III - Preencher'!M198</f>
        <v>6.51</v>
      </c>
      <c r="M189" s="16">
        <f t="shared" si="0"/>
        <v>203.83</v>
      </c>
      <c r="N189" s="16">
        <f>'[1]TCE - ANEXO III - Preencher'!O198</f>
        <v>5.42</v>
      </c>
      <c r="O189" s="16">
        <f>'[1]TCE - ANEXO III - Preencher'!P198</f>
        <v>0</v>
      </c>
      <c r="P189" s="16">
        <f t="shared" si="1"/>
        <v>5.42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409.36000000000007</v>
      </c>
    </row>
    <row r="190" spans="1:28" ht="12.75" customHeight="1" x14ac:dyDescent="0.2">
      <c r="A190" s="9">
        <f>IFERROR(VLOOKUP(B190,'[1]DADOS (OCULTAR)'!$Q$3:$S$135,3,0),"")</f>
        <v>9767633000528</v>
      </c>
      <c r="B190" s="10" t="str">
        <f>'[1]TCE - ANEXO III - Preencher'!C199</f>
        <v>UPA NOVA DESCOBERTA - CG Nº 008/2022</v>
      </c>
      <c r="C190" s="11"/>
      <c r="D190" s="12" t="str">
        <f>'[1]TCE - ANEXO III - Preencher'!E199</f>
        <v>SHEILA MARIA DUARTE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44927</v>
      </c>
      <c r="H190" s="15">
        <f>'[1]TCE - ANEXO III - Preencher'!I199</f>
        <v>0</v>
      </c>
      <c r="I190" s="15">
        <f>'[1]TCE - ANEXO III - Preencher'!J199</f>
        <v>173.7</v>
      </c>
      <c r="J190" s="15">
        <f>'[1]TCE - ANEXO III - Preencher'!K199</f>
        <v>0</v>
      </c>
      <c r="K190" s="16">
        <f>'[1]TCE - ANEXO III - Preencher'!L199</f>
        <v>210.34</v>
      </c>
      <c r="L190" s="16">
        <f>'[1]TCE - ANEXO III - Preencher'!M199</f>
        <v>6.51</v>
      </c>
      <c r="M190" s="16">
        <f t="shared" si="0"/>
        <v>203.83</v>
      </c>
      <c r="N190" s="16">
        <f>'[1]TCE - ANEXO III - Preencher'!O199</f>
        <v>5.42</v>
      </c>
      <c r="O190" s="16">
        <f>'[1]TCE - ANEXO III - Preencher'!P199</f>
        <v>0</v>
      </c>
      <c r="P190" s="16">
        <f t="shared" si="1"/>
        <v>5.42</v>
      </c>
      <c r="Q190" s="16">
        <f>'[1]TCE - ANEXO III - Preencher'!R199</f>
        <v>123</v>
      </c>
      <c r="R190" s="16">
        <f>'[1]TCE - ANEXO III - Preencher'!S199</f>
        <v>78.94</v>
      </c>
      <c r="S190" s="16">
        <f t="shared" si="2"/>
        <v>44.06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427.01</v>
      </c>
    </row>
    <row r="191" spans="1:28" ht="12.75" customHeight="1" x14ac:dyDescent="0.2">
      <c r="A191" s="9">
        <f>IFERROR(VLOOKUP(B191,'[1]DADOS (OCULTAR)'!$Q$3:$S$135,3,0),"")</f>
        <v>9767633000528</v>
      </c>
      <c r="B191" s="10" t="str">
        <f>'[1]TCE - ANEXO III - Preencher'!C200</f>
        <v>UPA NOVA DESCOBERTA - CG Nº 008/2022</v>
      </c>
      <c r="C191" s="11"/>
      <c r="D191" s="12" t="str">
        <f>'[1]TCE - ANEXO III - Preencher'!E200</f>
        <v>SINDOALA  LIUSKA VIEIRA SOUZA CAVALCANTI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411005</v>
      </c>
      <c r="G191" s="14">
        <f>IF('[1]TCE - ANEXO III - Preencher'!H200="","",'[1]TCE - ANEXO III - Preencher'!H200)</f>
        <v>44927</v>
      </c>
      <c r="H191" s="15">
        <f>'[1]TCE - ANEXO III - Preencher'!I200</f>
        <v>0</v>
      </c>
      <c r="I191" s="15">
        <f>'[1]TCE - ANEXO III - Preencher'!J200</f>
        <v>145.55000000000001</v>
      </c>
      <c r="J191" s="15">
        <f>'[1]TCE - ANEXO III - Preencher'!K200</f>
        <v>0</v>
      </c>
      <c r="K191" s="16">
        <f>'[1]TCE - ANEXO III - Preencher'!L200</f>
        <v>210.34</v>
      </c>
      <c r="L191" s="16">
        <f>'[1]TCE - ANEXO III - Preencher'!M200</f>
        <v>6.51</v>
      </c>
      <c r="M191" s="16">
        <f t="shared" si="0"/>
        <v>203.83</v>
      </c>
      <c r="N191" s="16">
        <f>'[1]TCE - ANEXO III - Preencher'!O200</f>
        <v>5.42</v>
      </c>
      <c r="O191" s="16">
        <f>'[1]TCE - ANEXO III - Preencher'!P200</f>
        <v>0</v>
      </c>
      <c r="P191" s="16">
        <f t="shared" si="1"/>
        <v>5.42</v>
      </c>
      <c r="Q191" s="16">
        <f>'[1]TCE - ANEXO III - Preencher'!R200</f>
        <v>393.8</v>
      </c>
      <c r="R191" s="16">
        <f>'[1]TCE - ANEXO III - Preencher'!S200</f>
        <v>100.56</v>
      </c>
      <c r="S191" s="16">
        <f t="shared" si="2"/>
        <v>293.24</v>
      </c>
      <c r="T191" s="16">
        <f>'[1]TCE - ANEXO III - Preencher'!U200</f>
        <v>69.430000000000007</v>
      </c>
      <c r="U191" s="16">
        <f>'[1]TCE - ANEXO III - Preencher'!V200</f>
        <v>0</v>
      </c>
      <c r="V191" s="16">
        <f t="shared" si="3"/>
        <v>69.430000000000007</v>
      </c>
      <c r="W191" s="17" t="str">
        <f>IF('[1]TCE - ANEXO III - Preencher'!X200="","",'[1]TCE - ANEXO III - Preencher'!X200)</f>
        <v>AUXILIO CHECHE</v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717.47</v>
      </c>
    </row>
    <row r="192" spans="1:28" ht="12.75" customHeight="1" x14ac:dyDescent="0.2">
      <c r="A192" s="9">
        <f>IFERROR(VLOOKUP(B192,'[1]DADOS (OCULTAR)'!$Q$3:$S$135,3,0),"")</f>
        <v>9767633000528</v>
      </c>
      <c r="B192" s="10" t="str">
        <f>'[1]TCE - ANEXO III - Preencher'!C201</f>
        <v>UPA NOVA DESCOBERTA - CG Nº 008/2022</v>
      </c>
      <c r="C192" s="11"/>
      <c r="D192" s="12" t="str">
        <f>'[1]TCE - ANEXO III - Preencher'!E201</f>
        <v>SOFIA GOMES DA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44927</v>
      </c>
      <c r="H192" s="15">
        <f>'[1]TCE - ANEXO III - Preencher'!I201</f>
        <v>0</v>
      </c>
      <c r="I192" s="15">
        <f>'[1]TCE - ANEXO III - Preencher'!J201</f>
        <v>347.51</v>
      </c>
      <c r="J192" s="15">
        <f>'[1]TCE - ANEXO III - Preencher'!K201</f>
        <v>0</v>
      </c>
      <c r="K192" s="16">
        <f>'[1]TCE - ANEXO III - Preencher'!L201</f>
        <v>210.34</v>
      </c>
      <c r="L192" s="16">
        <f>'[1]TCE - ANEXO III - Preencher'!M201</f>
        <v>6.51</v>
      </c>
      <c r="M192" s="16">
        <f t="shared" si="0"/>
        <v>203.83</v>
      </c>
      <c r="N192" s="16">
        <f>'[1]TCE - ANEXO III - Preencher'!O201</f>
        <v>5.42</v>
      </c>
      <c r="O192" s="16">
        <f>'[1]TCE - ANEXO III - Preencher'!P201</f>
        <v>0</v>
      </c>
      <c r="P192" s="16">
        <f t="shared" si="1"/>
        <v>5.42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110.51</v>
      </c>
      <c r="U192" s="16">
        <f>'[1]TCE - ANEXO III - Preencher'!V201</f>
        <v>0</v>
      </c>
      <c r="V192" s="16">
        <f t="shared" si="3"/>
        <v>110.51</v>
      </c>
      <c r="W192" s="17" t="str">
        <f>IF('[1]TCE - ANEXO III - Preencher'!X201="","",'[1]TCE - ANEXO III - Preencher'!X201)</f>
        <v>AUXILIO CHECHE</v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667.27</v>
      </c>
    </row>
    <row r="193" spans="1:28" ht="12.75" customHeight="1" x14ac:dyDescent="0.2">
      <c r="A193" s="9">
        <f>IFERROR(VLOOKUP(B193,'[1]DADOS (OCULTAR)'!$Q$3:$S$135,3,0),"")</f>
        <v>9767633000528</v>
      </c>
      <c r="B193" s="10" t="str">
        <f>'[1]TCE - ANEXO III - Preencher'!C202</f>
        <v>UPA NOVA DESCOBERTA - CG Nº 008/2022</v>
      </c>
      <c r="C193" s="11"/>
      <c r="D193" s="12" t="str">
        <f>'[1]TCE - ANEXO III - Preencher'!E202</f>
        <v>SONIA ANTONIA DO NASCIMENTO VERCOSA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513430</v>
      </c>
      <c r="G193" s="14">
        <f>IF('[1]TCE - ANEXO III - Preencher'!H202="","",'[1]TCE - ANEXO III - Preencher'!H202)</f>
        <v>44927</v>
      </c>
      <c r="H193" s="15">
        <f>'[1]TCE - ANEXO III - Preencher'!I202</f>
        <v>0</v>
      </c>
      <c r="I193" s="15">
        <f>'[1]TCE - ANEXO III - Preencher'!J202</f>
        <v>186.04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0"/>
        <v>0</v>
      </c>
      <c r="N193" s="16">
        <f>'[1]TCE - ANEXO III - Preencher'!O202</f>
        <v>5.42</v>
      </c>
      <c r="O193" s="16">
        <f>'[1]TCE - ANEXO III - Preencher'!P202</f>
        <v>0</v>
      </c>
      <c r="P193" s="16">
        <f t="shared" si="1"/>
        <v>5.42</v>
      </c>
      <c r="Q193" s="16">
        <f>'[1]TCE - ANEXO III - Preencher'!R202</f>
        <v>16.399999999999999</v>
      </c>
      <c r="R193" s="16">
        <f>'[1]TCE - ANEXO III - Preencher'!S202</f>
        <v>0</v>
      </c>
      <c r="S193" s="16">
        <f t="shared" si="2"/>
        <v>16.399999999999999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207.85999999999999</v>
      </c>
    </row>
    <row r="194" spans="1:28" ht="12.75" customHeight="1" x14ac:dyDescent="0.2">
      <c r="A194" s="9">
        <f>IFERROR(VLOOKUP(B194,'[1]DADOS (OCULTAR)'!$Q$3:$S$135,3,0),"")</f>
        <v>9767633000528</v>
      </c>
      <c r="B194" s="10" t="str">
        <f>'[1]TCE - ANEXO III - Preencher'!C203</f>
        <v>UPA NOVA DESCOBERTA - CG Nº 008/2022</v>
      </c>
      <c r="C194" s="11"/>
      <c r="D194" s="12" t="str">
        <f>'[1]TCE - ANEXO III - Preencher'!E203</f>
        <v>SUELANY DE SOUZA WANDERLEY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225124</v>
      </c>
      <c r="G194" s="14">
        <f>IF('[1]TCE - ANEXO III - Preencher'!H203="","",'[1]TCE - ANEXO III - Preencher'!H203)</f>
        <v>44927</v>
      </c>
      <c r="H194" s="15">
        <f>'[1]TCE - ANEXO III - Preencher'!I203</f>
        <v>0</v>
      </c>
      <c r="I194" s="15">
        <f>'[1]TCE - ANEXO III - Preencher'!J203</f>
        <v>411.09</v>
      </c>
      <c r="J194" s="15">
        <f>'[1]TCE - ANEXO III - Preencher'!K203</f>
        <v>0</v>
      </c>
      <c r="K194" s="16">
        <f>'[1]TCE - ANEXO III - Preencher'!L203</f>
        <v>210.34</v>
      </c>
      <c r="L194" s="16">
        <f>'[1]TCE - ANEXO III - Preencher'!M203</f>
        <v>6.51</v>
      </c>
      <c r="M194" s="16">
        <f t="shared" si="0"/>
        <v>203.83</v>
      </c>
      <c r="N194" s="16">
        <f>'[1]TCE - ANEXO III - Preencher'!O203</f>
        <v>5.42</v>
      </c>
      <c r="O194" s="16">
        <f>'[1]TCE - ANEXO III - Preencher'!P203</f>
        <v>0</v>
      </c>
      <c r="P194" s="16">
        <f t="shared" si="1"/>
        <v>5.42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620.33999999999992</v>
      </c>
    </row>
    <row r="195" spans="1:28" ht="12.75" customHeight="1" x14ac:dyDescent="0.2">
      <c r="A195" s="9">
        <f>IFERROR(VLOOKUP(B195,'[1]DADOS (OCULTAR)'!$Q$3:$S$135,3,0),"")</f>
        <v>9767633000528</v>
      </c>
      <c r="B195" s="10" t="str">
        <f>'[1]TCE - ANEXO III - Preencher'!C204</f>
        <v>UPA NOVA DESCOBERTA - CG Nº 008/2022</v>
      </c>
      <c r="C195" s="11"/>
      <c r="D195" s="12" t="str">
        <f>'[1]TCE - ANEXO III - Preencher'!E204</f>
        <v>SUELDES BEZERRA DE ANDRADE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766420</v>
      </c>
      <c r="G195" s="14">
        <f>IF('[1]TCE - ANEXO III - Preencher'!H204="","",'[1]TCE - ANEXO III - Preencher'!H204)</f>
        <v>44927</v>
      </c>
      <c r="H195" s="15">
        <f>'[1]TCE - ANEXO III - Preencher'!I204</f>
        <v>0</v>
      </c>
      <c r="I195" s="15">
        <f>'[1]TCE - ANEXO III - Preencher'!J204</f>
        <v>212.25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0"/>
        <v>0</v>
      </c>
      <c r="N195" s="16">
        <f>'[1]TCE - ANEXO III - Preencher'!O204</f>
        <v>5.42</v>
      </c>
      <c r="O195" s="16">
        <f>'[1]TCE - ANEXO III - Preencher'!P204</f>
        <v>0</v>
      </c>
      <c r="P195" s="16">
        <f t="shared" si="1"/>
        <v>5.42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217.67</v>
      </c>
    </row>
    <row r="196" spans="1:28" ht="12.75" customHeight="1" x14ac:dyDescent="0.2">
      <c r="A196" s="9">
        <f>IFERROR(VLOOKUP(B196,'[1]DADOS (OCULTAR)'!$Q$3:$S$135,3,0),"")</f>
        <v>9767633000528</v>
      </c>
      <c r="B196" s="10" t="str">
        <f>'[1]TCE - ANEXO III - Preencher'!C205</f>
        <v>UPA NOVA DESCOBERTA - CG Nº 008/2022</v>
      </c>
      <c r="C196" s="11"/>
      <c r="D196" s="12" t="str">
        <f>'[1]TCE - ANEXO III - Preencher'!E205</f>
        <v>SUELY BEZERRA DOS ANJOS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513430</v>
      </c>
      <c r="G196" s="14">
        <f>IF('[1]TCE - ANEXO III - Preencher'!H205="","",'[1]TCE - ANEXO III - Preencher'!H205)</f>
        <v>44927</v>
      </c>
      <c r="H196" s="15">
        <f>'[1]TCE - ANEXO III - Preencher'!I205</f>
        <v>0</v>
      </c>
      <c r="I196" s="15">
        <f>'[1]TCE - ANEXO III - Preencher'!J205</f>
        <v>143.41</v>
      </c>
      <c r="J196" s="15">
        <f>'[1]TCE - ANEXO III - Preencher'!K205</f>
        <v>0</v>
      </c>
      <c r="K196" s="16">
        <f>'[1]TCE - ANEXO III - Preencher'!L205</f>
        <v>210.34</v>
      </c>
      <c r="L196" s="16">
        <f>'[1]TCE - ANEXO III - Preencher'!M205</f>
        <v>6.51</v>
      </c>
      <c r="M196" s="16">
        <f t="shared" si="0"/>
        <v>203.83</v>
      </c>
      <c r="N196" s="16">
        <f>'[1]TCE - ANEXO III - Preencher'!O205</f>
        <v>5.42</v>
      </c>
      <c r="O196" s="16">
        <f>'[1]TCE - ANEXO III - Preencher'!P205</f>
        <v>0</v>
      </c>
      <c r="P196" s="16">
        <f t="shared" si="1"/>
        <v>5.42</v>
      </c>
      <c r="Q196" s="16">
        <f>'[1]TCE - ANEXO III - Preencher'!R205</f>
        <v>123</v>
      </c>
      <c r="R196" s="16">
        <f>'[1]TCE - ANEXO III - Preencher'!S205</f>
        <v>78.12</v>
      </c>
      <c r="S196" s="16">
        <f t="shared" si="2"/>
        <v>44.879999999999995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397.54</v>
      </c>
    </row>
    <row r="197" spans="1:28" ht="12.75" customHeight="1" x14ac:dyDescent="0.2">
      <c r="A197" s="9">
        <f>IFERROR(VLOOKUP(B197,'[1]DADOS (OCULTAR)'!$Q$3:$S$135,3,0),"")</f>
        <v>9767633000528</v>
      </c>
      <c r="B197" s="10" t="str">
        <f>'[1]TCE - ANEXO III - Preencher'!C206</f>
        <v>UPA NOVA DESCOBERTA - CG Nº 008/2022</v>
      </c>
      <c r="C197" s="11"/>
      <c r="D197" s="12" t="str">
        <f>'[1]TCE - ANEXO III - Preencher'!E206</f>
        <v>SUZAYNE MARIA DOS ANJOS PAIXAO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223505</v>
      </c>
      <c r="G197" s="14">
        <f>IF('[1]TCE - ANEXO III - Preencher'!H206="","",'[1]TCE - ANEXO III - Preencher'!H206)</f>
        <v>44927</v>
      </c>
      <c r="H197" s="15">
        <f>'[1]TCE - ANEXO III - Preencher'!I206</f>
        <v>0</v>
      </c>
      <c r="I197" s="15">
        <f>'[1]TCE - ANEXO III - Preencher'!J206</f>
        <v>266.76</v>
      </c>
      <c r="J197" s="15">
        <f>'[1]TCE - ANEXO III - Preencher'!K206</f>
        <v>0</v>
      </c>
      <c r="K197" s="16">
        <f>'[1]TCE - ANEXO III - Preencher'!L206</f>
        <v>210.34</v>
      </c>
      <c r="L197" s="16">
        <f>'[1]TCE - ANEXO III - Preencher'!M206</f>
        <v>6.51</v>
      </c>
      <c r="M197" s="16">
        <f t="shared" si="0"/>
        <v>203.83</v>
      </c>
      <c r="N197" s="16">
        <f>'[1]TCE - ANEXO III - Preencher'!O206</f>
        <v>5.42</v>
      </c>
      <c r="O197" s="16">
        <f>'[1]TCE - ANEXO III - Preencher'!P206</f>
        <v>0</v>
      </c>
      <c r="P197" s="16">
        <f t="shared" si="1"/>
        <v>5.42</v>
      </c>
      <c r="Q197" s="16">
        <f>'[1]TCE - ANEXO III - Preencher'!R206</f>
        <v>196.8</v>
      </c>
      <c r="R197" s="16">
        <f>'[1]TCE - ANEXO III - Preencher'!S206</f>
        <v>131.99</v>
      </c>
      <c r="S197" s="16">
        <f t="shared" si="2"/>
        <v>64.81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540.82000000000005</v>
      </c>
    </row>
    <row r="198" spans="1:28" ht="12.75" customHeight="1" x14ac:dyDescent="0.2">
      <c r="A198" s="9">
        <f>IFERROR(VLOOKUP(B198,'[1]DADOS (OCULTAR)'!$Q$3:$S$135,3,0),"")</f>
        <v>9767633000528</v>
      </c>
      <c r="B198" s="10" t="str">
        <f>'[1]TCE - ANEXO III - Preencher'!C207</f>
        <v>UPA NOVA DESCOBERTA - CG Nº 008/2022</v>
      </c>
      <c r="C198" s="11"/>
      <c r="D198" s="12" t="str">
        <f>'[1]TCE - ANEXO III - Preencher'!E207</f>
        <v>TELMA LUCIA DOS SANTOS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44927</v>
      </c>
      <c r="H198" s="15">
        <f>'[1]TCE - ANEXO III - Preencher'!I207</f>
        <v>0</v>
      </c>
      <c r="I198" s="15">
        <f>'[1]TCE - ANEXO III - Preencher'!J207</f>
        <v>173.71</v>
      </c>
      <c r="J198" s="15">
        <f>'[1]TCE - ANEXO III - Preencher'!K207</f>
        <v>0</v>
      </c>
      <c r="K198" s="16">
        <f>'[1]TCE - ANEXO III - Preencher'!L207</f>
        <v>210.34</v>
      </c>
      <c r="L198" s="16">
        <f>'[1]TCE - ANEXO III - Preencher'!M207</f>
        <v>6.51</v>
      </c>
      <c r="M198" s="16">
        <f t="shared" si="0"/>
        <v>203.83</v>
      </c>
      <c r="N198" s="16">
        <f>'[1]TCE - ANEXO III - Preencher'!O207</f>
        <v>5.42</v>
      </c>
      <c r="O198" s="16">
        <f>'[1]TCE - ANEXO III - Preencher'!P207</f>
        <v>0</v>
      </c>
      <c r="P198" s="16">
        <f t="shared" si="1"/>
        <v>5.42</v>
      </c>
      <c r="Q198" s="16">
        <f>'[1]TCE - ANEXO III - Preencher'!R207</f>
        <v>123</v>
      </c>
      <c r="R198" s="16">
        <f>'[1]TCE - ANEXO III - Preencher'!S207</f>
        <v>78.94</v>
      </c>
      <c r="S198" s="16">
        <f t="shared" si="2"/>
        <v>44.06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427.02000000000004</v>
      </c>
    </row>
    <row r="199" spans="1:28" ht="12.75" customHeight="1" x14ac:dyDescent="0.2">
      <c r="A199" s="9">
        <f>IFERROR(VLOOKUP(B199,'[1]DADOS (OCULTAR)'!$Q$3:$S$135,3,0),"")</f>
        <v>9767633000528</v>
      </c>
      <c r="B199" s="10" t="str">
        <f>'[1]TCE - ANEXO III - Preencher'!C208</f>
        <v>UPA NOVA DESCOBERTA - CG Nº 008/2022</v>
      </c>
      <c r="C199" s="11"/>
      <c r="D199" s="12" t="str">
        <f>'[1]TCE - ANEXO III - Preencher'!E208</f>
        <v>VANESSA GOMES DA SILVA FERREIRA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44927</v>
      </c>
      <c r="H199" s="15">
        <f>'[1]TCE - ANEXO III - Preencher'!I208</f>
        <v>0</v>
      </c>
      <c r="I199" s="15">
        <f>'[1]TCE - ANEXO III - Preencher'!J208</f>
        <v>144.76</v>
      </c>
      <c r="J199" s="15">
        <f>'[1]TCE - ANEXO III - Preencher'!K208</f>
        <v>0</v>
      </c>
      <c r="K199" s="16">
        <f>'[1]TCE - ANEXO III - Preencher'!L208</f>
        <v>210.34</v>
      </c>
      <c r="L199" s="16">
        <f>'[1]TCE - ANEXO III - Preencher'!M208</f>
        <v>6.51</v>
      </c>
      <c r="M199" s="16">
        <f t="shared" si="0"/>
        <v>203.83</v>
      </c>
      <c r="N199" s="16">
        <f>'[1]TCE - ANEXO III - Preencher'!O208</f>
        <v>5.42</v>
      </c>
      <c r="O199" s="16">
        <f>'[1]TCE - ANEXO III - Preencher'!P208</f>
        <v>0</v>
      </c>
      <c r="P199" s="16">
        <f t="shared" si="1"/>
        <v>5.42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354.01000000000005</v>
      </c>
    </row>
    <row r="200" spans="1:28" ht="12.75" customHeight="1" x14ac:dyDescent="0.2">
      <c r="A200" s="9">
        <f>IFERROR(VLOOKUP(B200,'[1]DADOS (OCULTAR)'!$Q$3:$S$135,3,0),"")</f>
        <v>9767633000528</v>
      </c>
      <c r="B200" s="10" t="str">
        <f>'[1]TCE - ANEXO III - Preencher'!C209</f>
        <v>UPA NOVA DESCOBERTA - CG Nº 008/2022</v>
      </c>
      <c r="C200" s="11"/>
      <c r="D200" s="12" t="str">
        <f>'[1]TCE - ANEXO III - Preencher'!E209</f>
        <v>VANESSA PAULINA DOS PASSOS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521130</v>
      </c>
      <c r="G200" s="14">
        <f>IF('[1]TCE - ANEXO III - Preencher'!H209="","",'[1]TCE - ANEXO III - Preencher'!H209)</f>
        <v>44927</v>
      </c>
      <c r="H200" s="15">
        <f>'[1]TCE - ANEXO III - Preencher'!I209</f>
        <v>0</v>
      </c>
      <c r="I200" s="15">
        <f>'[1]TCE - ANEXO III - Preencher'!J209</f>
        <v>146.88999999999999</v>
      </c>
      <c r="J200" s="15">
        <f>'[1]TCE - ANEXO III - Preencher'!K209</f>
        <v>0</v>
      </c>
      <c r="K200" s="16">
        <f>'[1]TCE - ANEXO III - Preencher'!L209</f>
        <v>210.34</v>
      </c>
      <c r="L200" s="16">
        <f>'[1]TCE - ANEXO III - Preencher'!M209</f>
        <v>6.51</v>
      </c>
      <c r="M200" s="16">
        <f t="shared" si="0"/>
        <v>203.83</v>
      </c>
      <c r="N200" s="16">
        <f>'[1]TCE - ANEXO III - Preencher'!O209</f>
        <v>5.42</v>
      </c>
      <c r="O200" s="16">
        <f>'[1]TCE - ANEXO III - Preencher'!P209</f>
        <v>0</v>
      </c>
      <c r="P200" s="16">
        <f t="shared" si="1"/>
        <v>5.42</v>
      </c>
      <c r="Q200" s="16">
        <f>'[1]TCE - ANEXO III - Preencher'!R209</f>
        <v>262.39999999999998</v>
      </c>
      <c r="R200" s="16">
        <f>'[1]TCE - ANEXO III - Preencher'!S209</f>
        <v>78.12</v>
      </c>
      <c r="S200" s="16">
        <f t="shared" si="2"/>
        <v>184.27999999999997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540.42000000000007</v>
      </c>
    </row>
    <row r="201" spans="1:28" ht="12.75" customHeight="1" x14ac:dyDescent="0.2">
      <c r="A201" s="9">
        <f>IFERROR(VLOOKUP(B201,'[1]DADOS (OCULTAR)'!$Q$3:$S$135,3,0),"")</f>
        <v>9767633000528</v>
      </c>
      <c r="B201" s="10" t="str">
        <f>'[1]TCE - ANEXO III - Preencher'!C210</f>
        <v>UPA NOVA DESCOBERTA - CG Nº 008/2022</v>
      </c>
      <c r="C201" s="11"/>
      <c r="D201" s="12" t="str">
        <f>'[1]TCE - ANEXO III - Preencher'!E210</f>
        <v>VITOR ESTENIO ALVES CORDEIRO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225125</v>
      </c>
      <c r="G201" s="14">
        <f>IF('[1]TCE - ANEXO III - Preencher'!H210="","",'[1]TCE - ANEXO III - Preencher'!H210)</f>
        <v>44927</v>
      </c>
      <c r="H201" s="15">
        <f>'[1]TCE - ANEXO III - Preencher'!I210</f>
        <v>0</v>
      </c>
      <c r="I201" s="15">
        <f>'[1]TCE - ANEXO III - Preencher'!J210</f>
        <v>402.43</v>
      </c>
      <c r="J201" s="15">
        <f>'[1]TCE - ANEXO III - Preencher'!K210</f>
        <v>0</v>
      </c>
      <c r="K201" s="16">
        <f>'[1]TCE - ANEXO III - Preencher'!L210</f>
        <v>210.34</v>
      </c>
      <c r="L201" s="16">
        <f>'[1]TCE - ANEXO III - Preencher'!M210</f>
        <v>6.51</v>
      </c>
      <c r="M201" s="16">
        <f t="shared" si="0"/>
        <v>203.83</v>
      </c>
      <c r="N201" s="16">
        <f>'[1]TCE - ANEXO III - Preencher'!O210</f>
        <v>5.42</v>
      </c>
      <c r="O201" s="16">
        <f>'[1]TCE - ANEXO III - Preencher'!P210</f>
        <v>0</v>
      </c>
      <c r="P201" s="16">
        <f t="shared" si="1"/>
        <v>5.42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611.67999999999995</v>
      </c>
    </row>
    <row r="202" spans="1:28" ht="12.75" customHeight="1" x14ac:dyDescent="0.2">
      <c r="A202" s="9">
        <f>IFERROR(VLOOKUP(B202,'[1]DADOS (OCULTAR)'!$Q$3:$S$135,3,0),"")</f>
        <v>9767633000528</v>
      </c>
      <c r="B202" s="10" t="str">
        <f>'[1]TCE - ANEXO III - Preencher'!C211</f>
        <v>UPA NOVA DESCOBERTA - CG Nº 008/2022</v>
      </c>
      <c r="C202" s="11"/>
      <c r="D202" s="12" t="str">
        <f>'[1]TCE - ANEXO III - Preencher'!E211</f>
        <v>VIVIANE CANDIDO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411005</v>
      </c>
      <c r="G202" s="14">
        <f>IF('[1]TCE - ANEXO III - Preencher'!H211="","",'[1]TCE - ANEXO III - Preencher'!H211)</f>
        <v>44927</v>
      </c>
      <c r="H202" s="15">
        <f>'[1]TCE - ANEXO III - Preencher'!I211</f>
        <v>0</v>
      </c>
      <c r="I202" s="15">
        <f>'[1]TCE - ANEXO III - Preencher'!J211</f>
        <v>206.74</v>
      </c>
      <c r="J202" s="15">
        <f>'[1]TCE - ANEXO III - Preencher'!K211</f>
        <v>0</v>
      </c>
      <c r="K202" s="16">
        <f>'[1]TCE - ANEXO III - Preencher'!L211</f>
        <v>210.34</v>
      </c>
      <c r="L202" s="16">
        <f>'[1]TCE - ANEXO III - Preencher'!M211</f>
        <v>6.51</v>
      </c>
      <c r="M202" s="16">
        <f t="shared" si="0"/>
        <v>203.83</v>
      </c>
      <c r="N202" s="16">
        <f>'[1]TCE - ANEXO III - Preencher'!O211</f>
        <v>5.42</v>
      </c>
      <c r="O202" s="16">
        <f>'[1]TCE - ANEXO III - Preencher'!P211</f>
        <v>0</v>
      </c>
      <c r="P202" s="16">
        <f t="shared" si="1"/>
        <v>5.42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415.99000000000007</v>
      </c>
    </row>
    <row r="203" spans="1:28" ht="12.75" customHeight="1" x14ac:dyDescent="0.2">
      <c r="A203" s="9">
        <f>IFERROR(VLOOKUP(B203,'[1]DADOS (OCULTAR)'!$Q$3:$S$135,3,0),"")</f>
        <v>9767633000528</v>
      </c>
      <c r="B203" s="10" t="str">
        <f>'[1]TCE - ANEXO III - Preencher'!C212</f>
        <v>UPA NOVA DESCOBERTA - CG Nº 008/2022</v>
      </c>
      <c r="C203" s="11"/>
      <c r="D203" s="12" t="str">
        <f>'[1]TCE - ANEXO III - Preencher'!E212</f>
        <v>WAGNER PEREIRA SEABRA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517410</v>
      </c>
      <c r="G203" s="14">
        <f>IF('[1]TCE - ANEXO III - Preencher'!H212="","",'[1]TCE - ANEXO III - Preencher'!H212)</f>
        <v>44927</v>
      </c>
      <c r="H203" s="15">
        <f>'[1]TCE - ANEXO III - Preencher'!I212</f>
        <v>0</v>
      </c>
      <c r="I203" s="15">
        <f>'[1]TCE - ANEXO III - Preencher'!J212</f>
        <v>136.99</v>
      </c>
      <c r="J203" s="15">
        <f>'[1]TCE - ANEXO III - Preencher'!K212</f>
        <v>0</v>
      </c>
      <c r="K203" s="16">
        <f>'[1]TCE - ANEXO III - Preencher'!L212</f>
        <v>210.34</v>
      </c>
      <c r="L203" s="16">
        <f>'[1]TCE - ANEXO III - Preencher'!M212</f>
        <v>6.51</v>
      </c>
      <c r="M203" s="16">
        <f t="shared" si="0"/>
        <v>203.83</v>
      </c>
      <c r="N203" s="16">
        <f>'[1]TCE - ANEXO III - Preencher'!O212</f>
        <v>5.42</v>
      </c>
      <c r="O203" s="16">
        <f>'[1]TCE - ANEXO III - Preencher'!P212</f>
        <v>0</v>
      </c>
      <c r="P203" s="16">
        <f t="shared" si="1"/>
        <v>5.42</v>
      </c>
      <c r="Q203" s="16">
        <f>'[1]TCE - ANEXO III - Preencher'!R212</f>
        <v>246</v>
      </c>
      <c r="R203" s="16">
        <f>'[1]TCE - ANEXO III - Preencher'!S212</f>
        <v>78.12</v>
      </c>
      <c r="S203" s="16">
        <f t="shared" si="2"/>
        <v>167.88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514.12000000000012</v>
      </c>
    </row>
    <row r="204" spans="1:28" ht="12.75" customHeight="1" x14ac:dyDescent="0.2">
      <c r="A204" s="9">
        <f>IFERROR(VLOOKUP(B204,'[1]DADOS (OCULTAR)'!$Q$3:$S$135,3,0),"")</f>
        <v>9767633000528</v>
      </c>
      <c r="B204" s="10" t="str">
        <f>'[1]TCE - ANEXO III - Preencher'!C213</f>
        <v>UPA NOVA DESCOBERTA - CG Nº 008/2022</v>
      </c>
      <c r="C204" s="11"/>
      <c r="D204" s="12" t="str">
        <f>'[1]TCE - ANEXO III - Preencher'!E213</f>
        <v>WELHINGTON JOSE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44927</v>
      </c>
      <c r="H204" s="15">
        <f>'[1]TCE - ANEXO III - Preencher'!I213</f>
        <v>0</v>
      </c>
      <c r="I204" s="15">
        <f>'[1]TCE - ANEXO III - Preencher'!J213</f>
        <v>188.76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0"/>
        <v>0</v>
      </c>
      <c r="N204" s="16">
        <f>'[1]TCE - ANEXO III - Preencher'!O213</f>
        <v>5.42</v>
      </c>
      <c r="O204" s="16">
        <f>'[1]TCE - ANEXO III - Preencher'!P213</f>
        <v>0</v>
      </c>
      <c r="P204" s="16">
        <f t="shared" si="1"/>
        <v>5.42</v>
      </c>
      <c r="Q204" s="16">
        <f>'[1]TCE - ANEXO III - Preencher'!R213</f>
        <v>131.19999999999999</v>
      </c>
      <c r="R204" s="16">
        <f>'[1]TCE - ANEXO III - Preencher'!S213</f>
        <v>0</v>
      </c>
      <c r="S204" s="16">
        <f t="shared" si="2"/>
        <v>131.19999999999999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325.38</v>
      </c>
    </row>
    <row r="205" spans="1:28" ht="12.75" customHeight="1" x14ac:dyDescent="0.2">
      <c r="A205" s="9">
        <f>IFERROR(VLOOKUP(B205,'[1]DADOS (OCULTAR)'!$Q$3:$S$135,3,0),"")</f>
        <v>9767633000528</v>
      </c>
      <c r="B205" s="10" t="str">
        <f>'[1]TCE - ANEXO III - Preencher'!C214</f>
        <v>UPA NOVA DESCOBERTA - CG Nº 008/2022</v>
      </c>
      <c r="C205" s="11"/>
      <c r="D205" s="12" t="str">
        <f>'[1]TCE - ANEXO III - Preencher'!E214</f>
        <v>WILLANY SILVERIO COSTA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44927</v>
      </c>
      <c r="H205" s="15">
        <f>'[1]TCE - ANEXO III - Preencher'!I214</f>
        <v>0</v>
      </c>
      <c r="I205" s="15">
        <f>'[1]TCE - ANEXO III - Preencher'!J214</f>
        <v>392.37</v>
      </c>
      <c r="J205" s="15">
        <f>'[1]TCE - ANEXO III - Preencher'!K214</f>
        <v>0</v>
      </c>
      <c r="K205" s="16">
        <f>'[1]TCE - ANEXO III - Preencher'!L214</f>
        <v>210.34</v>
      </c>
      <c r="L205" s="16">
        <f>'[1]TCE - ANEXO III - Preencher'!M214</f>
        <v>6.51</v>
      </c>
      <c r="M205" s="16">
        <f t="shared" si="0"/>
        <v>203.83</v>
      </c>
      <c r="N205" s="16">
        <f>'[1]TCE - ANEXO III - Preencher'!O214</f>
        <v>5.42</v>
      </c>
      <c r="O205" s="16">
        <f>'[1]TCE - ANEXO III - Preencher'!P214</f>
        <v>0</v>
      </c>
      <c r="P205" s="16">
        <f t="shared" si="1"/>
        <v>5.42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601.62</v>
      </c>
    </row>
    <row r="206" spans="1:28" ht="12.75" customHeight="1" x14ac:dyDescent="0.2">
      <c r="A206" s="9">
        <f>IFERROR(VLOOKUP(B206,'[1]DADOS (OCULTAR)'!$Q$3:$S$135,3,0),"")</f>
        <v>9767633000528</v>
      </c>
      <c r="B206" s="10" t="str">
        <f>'[1]TCE - ANEXO III - Preencher'!C215</f>
        <v>UPA NOVA DESCOBERTA - CG Nº 008/2022</v>
      </c>
      <c r="C206" s="11"/>
      <c r="D206" s="12" t="str">
        <f>'[1]TCE - ANEXO III - Preencher'!E215</f>
        <v>WILLYANNE MARIA DA CONCEICAO</v>
      </c>
      <c r="E206" s="10" t="str">
        <f>IF('[1]TCE - ANEXO III - Preencher'!F215="4 - Assistência Odontológica","2 - Outros Profissionais da Saúde",'[1]TCE - ANEXO III - Preencher'!F215)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44927</v>
      </c>
      <c r="H206" s="15">
        <f>'[1]TCE - ANEXO III - Preencher'!I215</f>
        <v>0</v>
      </c>
      <c r="I206" s="15">
        <f>'[1]TCE - ANEXO III - Preencher'!J215</f>
        <v>440.73</v>
      </c>
      <c r="J206" s="15">
        <f>'[1]TCE - ANEXO III - Preencher'!K215</f>
        <v>0</v>
      </c>
      <c r="K206" s="16">
        <f>'[1]TCE - ANEXO III - Preencher'!L215</f>
        <v>210.34</v>
      </c>
      <c r="L206" s="16">
        <f>'[1]TCE - ANEXO III - Preencher'!M215</f>
        <v>6.51</v>
      </c>
      <c r="M206" s="16">
        <f t="shared" si="0"/>
        <v>203.83</v>
      </c>
      <c r="N206" s="16">
        <f>'[1]TCE - ANEXO III - Preencher'!O215</f>
        <v>5.42</v>
      </c>
      <c r="O206" s="16">
        <f>'[1]TCE - ANEXO III - Preencher'!P215</f>
        <v>0</v>
      </c>
      <c r="P206" s="16">
        <f t="shared" si="1"/>
        <v>5.42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649.98</v>
      </c>
    </row>
    <row r="207" spans="1:28" ht="12.75" customHeight="1" x14ac:dyDescent="0.2">
      <c r="A207" s="9" t="str">
        <f>IFERROR(VLOOKUP(B207,'[1]DADOS (OCULTAR)'!$Q$3:$S$135,3,0),"")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0</v>
      </c>
      <c r="O207" s="16">
        <f>'[1]TCE - ANEXO III - Preencher'!P216</f>
        <v>0</v>
      </c>
      <c r="P207" s="16">
        <f t="shared" si="1"/>
        <v>0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0</v>
      </c>
    </row>
    <row r="208" spans="1:28" ht="12.75" customHeight="1" x14ac:dyDescent="0.2">
      <c r="A208" s="9" t="str">
        <f>IFERROR(VLOOKUP(B208,'[1]DADOS (OCULTAR)'!$Q$3:$S$135,3,0),"")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0</v>
      </c>
      <c r="O208" s="16">
        <f>'[1]TCE - ANEXO III - Preencher'!P217</f>
        <v>0</v>
      </c>
      <c r="P208" s="16">
        <f t="shared" si="1"/>
        <v>0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0</v>
      </c>
    </row>
    <row r="209" spans="1:28" ht="12.75" customHeight="1" x14ac:dyDescent="0.2">
      <c r="A209" s="9" t="str">
        <f>IFERROR(VLOOKUP(B209,'[1]DADOS (OCULTAR)'!$Q$3:$S$135,3,0),"")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0</v>
      </c>
    </row>
    <row r="210" spans="1:28" ht="12.75" customHeight="1" x14ac:dyDescent="0.2">
      <c r="A210" s="9" t="str">
        <f>IFERROR(VLOOKUP(B210,'[1]DADOS (OCULTAR)'!$Q$3:$S$135,3,0),"")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0</v>
      </c>
    </row>
    <row r="211" spans="1:28" ht="12.75" customHeight="1" x14ac:dyDescent="0.2">
      <c r="A211" s="9" t="str">
        <f>IFERROR(VLOOKUP(B211,'[1]DADOS (OCULTAR)'!$Q$3:$S$135,3,0),"")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0</v>
      </c>
    </row>
    <row r="212" spans="1:28" ht="12.75" customHeight="1" x14ac:dyDescent="0.2">
      <c r="A212" s="9" t="str">
        <f>IFERROR(VLOOKUP(B212,'[1]DADOS (OCULTAR)'!$Q$3:$S$135,3,0),"")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0</v>
      </c>
    </row>
    <row r="213" spans="1:28" ht="12.75" customHeight="1" x14ac:dyDescent="0.2">
      <c r="A213" s="9" t="str">
        <f>IFERROR(VLOOKUP(B213,'[1]DADOS (OCULTAR)'!$Q$3:$S$135,3,0),"")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0</v>
      </c>
    </row>
    <row r="214" spans="1:28" ht="12.75" customHeight="1" x14ac:dyDescent="0.2">
      <c r="A214" s="9" t="str">
        <f>IFERROR(VLOOKUP(B214,'[1]DADOS (OCULTAR)'!$Q$3:$S$135,3,0),"")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0</v>
      </c>
    </row>
    <row r="215" spans="1:28" ht="12.75" customHeight="1" x14ac:dyDescent="0.2">
      <c r="A215" s="9" t="str">
        <f>IFERROR(VLOOKUP(B215,'[1]DADOS (OCULTAR)'!$Q$3:$S$135,3,0),"")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 x14ac:dyDescent="0.2">
      <c r="A216" s="9" t="str">
        <f>IFERROR(VLOOKUP(B216,'[1]DADOS (OCULTAR)'!$Q$3:$S$135,3,0),"")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 x14ac:dyDescent="0.2">
      <c r="A217" s="9" t="str">
        <f>IFERROR(VLOOKUP(B217,'[1]DADOS (OCULTAR)'!$Q$3:$S$135,3,0),"")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 x14ac:dyDescent="0.2">
      <c r="A218" s="9" t="str">
        <f>IFERROR(VLOOKUP(B218,'[1]DADOS (OCULTAR)'!$Q$3:$S$135,3,0),"")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 x14ac:dyDescent="0.2">
      <c r="A219" s="9" t="str">
        <f>IFERROR(VLOOKUP(B219,'[1]DADOS (OCULTAR)'!$Q$3:$S$135,3,0),"")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 x14ac:dyDescent="0.2">
      <c r="A220" s="9" t="str">
        <f>IFERROR(VLOOKUP(B220,'[1]DADOS (OCULTAR)'!$Q$3:$S$135,3,0),"")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 x14ac:dyDescent="0.2">
      <c r="A221" s="9" t="str">
        <f>IFERROR(VLOOKUP(B221,'[1]DADOS (OCULTAR)'!$Q$3:$S$135,3,0),"")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(OCULTAR)'!$Q$3:$S$135,3,0),"")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(OCULTAR)'!$Q$3:$S$135,3,0),"")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(OCULTAR)'!$Q$3:$S$135,3,0),"")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(OCULTAR)'!$Q$3:$S$135,3,0),"")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(OCULTAR)'!$Q$3:$S$135,3,0),"")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(OCULTAR)'!$Q$3:$S$135,3,0),"")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(OCULTAR)'!$Q$3:$S$135,3,0),"")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(OCULTAR)'!$Q$3:$S$135,3,0),"")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(OCULTAR)'!$Q$3:$S$135,3,0),"")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(OCULTAR)'!$Q$3:$S$135,3,0),"")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(OCULTAR)'!$Q$3:$S$135,3,0),"")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(OCULTAR)'!$Q$3:$S$135,3,0),"")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(OCULTAR)'!$Q$3:$S$135,3,0),"")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(OCULTAR)'!$Q$3:$S$135,3,0),"")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(OCULTAR)'!$Q$3:$S$135,3,0),"")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(OCULTAR)'!$Q$3:$S$135,3,0),"")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(OCULTAR)'!$Q$3:$S$135,3,0),"")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(OCULTAR)'!$Q$3:$S$135,3,0),"")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(OCULTAR)'!$Q$3:$S$135,3,0),"")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(OCULTAR)'!$Q$3:$S$135,3,0),"")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(OCULTAR)'!$Q$3:$S$135,3,0),"")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(OCULTAR)'!$Q$3:$S$135,3,0),"")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(OCULTAR)'!$Q$3:$S$135,3,0),"")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(OCULTAR)'!$Q$3:$S$135,3,0),"")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(OCULTAR)'!$Q$3:$S$135,3,0),"")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(OCULTAR)'!$Q$3:$S$135,3,0),"")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(OCULTAR)'!$Q$3:$S$135,3,0),"")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(OCULTAR)'!$Q$3:$S$135,3,0),"")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(OCULTAR)'!$Q$3:$S$135,3,0),"")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(OCULTAR)'!$Q$3:$S$135,3,0),"")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(OCULTAR)'!$Q$3:$S$135,3,0),"")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(OCULTAR)'!$Q$3:$S$135,3,0),"")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(OCULTAR)'!$Q$3:$S$135,3,0),"")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(OCULTAR)'!$Q$3:$S$135,3,0),"")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(OCULTAR)'!$Q$3:$S$135,3,0),"")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(OCULTAR)'!$Q$3:$S$135,3,0),"")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(OCULTAR)'!$Q$3:$S$135,3,0),"")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 x14ac:dyDescent="0.2">
      <c r="A259" s="9" t="str">
        <f>IFERROR(VLOOKUP(B259,'[1]DADOS (OCULTAR)'!$Q$3:$S$135,3,0),"")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(OCULTAR)'!$Q$3:$S$135,3,0),"")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(OCULTAR)'!$Q$3:$S$135,3,0),"")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(OCULTAR)'!$Q$3:$S$135,3,0),"")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(OCULTAR)'!$Q$3:$S$135,3,0),"")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(OCULTAR)'!$Q$3:$S$135,3,0),"")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(OCULTAR)'!$Q$3:$S$135,3,0),"")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(OCULTAR)'!$Q$3:$S$135,3,0),"")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(OCULTAR)'!$Q$3:$S$135,3,0),"")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(OCULTAR)'!$Q$3:$S$135,3,0),"")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(OCULTAR)'!$Q$3:$S$135,3,0),"")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(OCULTAR)'!$Q$3:$S$135,3,0),"")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(OCULTAR)'!$Q$3:$S$135,3,0),"")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(OCULTAR)'!$Q$3:$S$135,3,0),"")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(OCULTAR)'!$Q$3:$S$135,3,0),"")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(OCULTAR)'!$Q$3:$S$135,3,0),"")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(OCULTAR)'!$Q$3:$S$135,3,0),"")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(OCULTAR)'!$Q$3:$S$135,3,0),"")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(OCULTAR)'!$Q$3:$S$135,3,0),"")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(OCULTAR)'!$Q$3:$S$135,3,0),"")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(OCULTAR)'!$Q$3:$S$135,3,0),"")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(OCULTAR)'!$Q$3:$S$135,3,0),"")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(OCULTAR)'!$Q$3:$S$135,3,0),"")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(OCULTAR)'!$Q$3:$S$135,3,0),"")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(OCULTAR)'!$Q$3:$S$135,3,0),"")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(OCULTAR)'!$Q$3:$S$135,3,0),"")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(OCULTAR)'!$Q$3:$S$135,3,0),"")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(OCULTAR)'!$Q$3:$S$135,3,0),"")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(OCULTAR)'!$Q$3:$S$135,3,0),"")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(OCULTAR)'!$Q$3:$S$135,3,0),"")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(OCULTAR)'!$Q$3:$S$135,3,0),"")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(OCULTAR)'!$Q$3:$S$135,3,0),"")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(OCULTAR)'!$Q$3:$S$135,3,0),"")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(OCULTAR)'!$Q$3:$S$135,3,0),"")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(OCULTAR)'!$Q$3:$S$135,3,0),"")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(OCULTAR)'!$Q$3:$S$135,3,0),"")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(OCULTAR)'!$Q$3:$S$135,3,0),"")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(OCULTAR)'!$Q$3:$S$135,3,0),"")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(OCULTAR)'!$Q$3:$S$135,3,0),"")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(OCULTAR)'!$Q$3:$S$135,3,0),"")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(OCULTAR)'!$Q$3:$S$135,3,0),"")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(OCULTAR)'!$Q$3:$S$135,3,0),"")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(OCULTAR)'!$Q$3:$S$135,3,0),"")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(OCULTAR)'!$Q$3:$S$135,3,0),"")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(OCULTAR)'!$Q$3:$S$135,3,0),"")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(OCULTAR)'!$Q$3:$S$135,3,0),"")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(OCULTAR)'!$Q$3:$S$135,3,0),"")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(OCULTAR)'!$Q$3:$S$135,3,0),"")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(OCULTAR)'!$Q$3:$S$135,3,0),"")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(OCULTAR)'!$Q$3:$S$135,3,0),"")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(OCULTAR)'!$Q$3:$S$135,3,0),"")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(OCULTAR)'!$Q$3:$S$135,3,0),"")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(OCULTAR)'!$Q$3:$S$135,3,0),"")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(OCULTAR)'!$Q$3:$S$135,3,0),"")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(OCULTAR)'!$Q$3:$S$135,3,0),"")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(OCULTAR)'!$Q$3:$S$135,3,0),"")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(OCULTAR)'!$Q$3:$S$135,3,0),"")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(OCULTAR)'!$Q$3:$S$135,3,0),"")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(OCULTAR)'!$Q$3:$S$135,3,0),"")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(OCULTAR)'!$Q$3:$S$135,3,0),"")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(OCULTAR)'!$Q$3:$S$135,3,0),"")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(OCULTAR)'!$Q$3:$S$135,3,0),"")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(OCULTAR)'!$Q$3:$S$135,3,0),"")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(OCULTAR)'!$Q$3:$S$135,3,0),"")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(OCULTAR)'!$Q$3:$S$135,3,0),"")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(OCULTAR)'!$Q$3:$S$135,3,0),"")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(OCULTAR)'!$Q$3:$S$135,3,0),"")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(OCULTAR)'!$Q$3:$S$135,3,0),"")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(OCULTAR)'!$Q$3:$S$135,3,0),"")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(OCULTAR)'!$Q$3:$S$135,3,0),"")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(OCULTAR)'!$Q$3:$S$135,3,0),"")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(OCULTAR)'!$Q$3:$S$135,3,0),"")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(OCULTAR)'!$Q$3:$S$135,3,0),"")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(OCULTAR)'!$Q$3:$S$135,3,0),"")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(OCULTAR)'!$Q$3:$S$135,3,0),"")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(OCULTAR)'!$Q$3:$S$135,3,0),"")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(OCULTAR)'!$Q$3:$S$135,3,0),"")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(OCULTAR)'!$Q$3:$S$135,3,0),"")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(OCULTAR)'!$Q$3:$S$135,3,0),"")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(OCULTAR)'!$Q$3:$S$135,3,0),"")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(OCULTAR)'!$Q$3:$S$135,3,0),"")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(OCULTAR)'!$Q$3:$S$135,3,0),"")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(OCULTAR)'!$Q$3:$S$135,3,0),"")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(OCULTAR)'!$Q$3:$S$135,3,0),"")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(OCULTAR)'!$Q$3:$S$135,3,0),"")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(OCULTAR)'!$Q$3:$S$135,3,0),"")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(OCULTAR)'!$Q$3:$S$135,3,0),"")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(OCULTAR)'!$Q$3:$S$135,3,0),"")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(OCULTAR)'!$Q$3:$S$135,3,0),"")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(OCULTAR)'!$Q$3:$S$135,3,0),"")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(OCULTAR)'!$Q$3:$S$135,3,0),"")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(OCULTAR)'!$Q$3:$S$135,3,0),"")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(OCULTAR)'!$Q$3:$S$135,3,0),"")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(OCULTAR)'!$Q$3:$S$135,3,0),"")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(OCULTAR)'!$Q$3:$S$135,3,0),"")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(OCULTAR)'!$Q$3:$S$135,3,0),"")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(OCULTAR)'!$Q$3:$S$135,3,0),"")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(OCULTAR)'!$Q$3:$S$135,3,0),"")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(OCULTAR)'!$Q$3:$S$135,3,0),"")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(OCULTAR)'!$Q$3:$S$135,3,0),"")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(OCULTAR)'!$Q$3:$S$135,3,0),"")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(OCULTAR)'!$Q$3:$S$135,3,0),"")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(OCULTAR)'!$Q$3:$S$135,3,0),"")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(OCULTAR)'!$Q$3:$S$135,3,0),"")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(OCULTAR)'!$Q$3:$S$135,3,0),"")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(OCULTAR)'!$Q$3:$S$135,3,0),"")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(OCULTAR)'!$Q$3:$S$135,3,0),"")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(OCULTAR)'!$Q$3:$S$135,3,0),"")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(OCULTAR)'!$Q$3:$S$135,3,0),"")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(OCULTAR)'!$Q$3:$S$135,3,0),"")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(OCULTAR)'!$Q$3:$S$135,3,0),"")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(OCULTAR)'!$Q$3:$S$135,3,0),"")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(OCULTAR)'!$Q$3:$S$135,3,0),"")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(OCULTAR)'!$Q$3:$S$135,3,0),"")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(OCULTAR)'!$Q$3:$S$135,3,0),"")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(OCULTAR)'!$Q$3:$S$135,3,0),"")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(OCULTAR)'!$Q$3:$S$135,3,0),"")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(OCULTAR)'!$Q$3:$S$135,3,0),"")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(OCULTAR)'!$Q$3:$S$135,3,0),"")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(OCULTAR)'!$Q$3:$S$135,3,0),"")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(OCULTAR)'!$Q$3:$S$135,3,0),"")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(OCULTAR)'!$Q$3:$S$135,3,0),"")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(OCULTAR)'!$Q$3:$S$135,3,0),"")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(OCULTAR)'!$Q$3:$S$135,3,0),"")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(OCULTAR)'!$Q$3:$S$135,3,0),"")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(OCULTAR)'!$Q$3:$S$135,3,0),"")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(OCULTAR)'!$Q$3:$S$135,3,0),"")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(OCULTAR)'!$Q$3:$S$135,3,0),"")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(OCULTAR)'!$Q$3:$S$135,3,0),"")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(OCULTAR)'!$Q$3:$S$135,3,0),"")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(OCULTAR)'!$Q$3:$S$135,3,0),"")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(OCULTAR)'!$Q$3:$S$135,3,0),"")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(OCULTAR)'!$Q$3:$S$135,3,0),"")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(OCULTAR)'!$Q$3:$S$135,3,0),"")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(OCULTAR)'!$Q$3:$S$135,3,0),"")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(OCULTAR)'!$Q$3:$S$135,3,0),"")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(OCULTAR)'!$Q$3:$S$135,3,0),"")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(OCULTAR)'!$Q$3:$S$135,3,0),"")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(OCULTAR)'!$Q$3:$S$135,3,0),"")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(OCULTAR)'!$Q$3:$S$135,3,0),"")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(OCULTAR)'!$Q$3:$S$135,3,0),"")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(OCULTAR)'!$Q$3:$S$135,3,0),"")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(OCULTAR)'!$Q$3:$S$135,3,0),"")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(OCULTAR)'!$Q$3:$S$135,3,0),"")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(OCULTAR)'!$Q$3:$S$135,3,0),"")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(OCULTAR)'!$Q$3:$S$135,3,0),"")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(OCULTAR)'!$Q$3:$S$135,3,0),"")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(OCULTAR)'!$Q$3:$S$135,3,0),"")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(OCULTAR)'!$Q$3:$S$135,3,0),"")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(OCULTAR)'!$Q$3:$S$135,3,0),"")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(OCULTAR)'!$Q$3:$S$135,3,0),"")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(OCULTAR)'!$Q$3:$S$135,3,0),"")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(OCULTAR)'!$Q$3:$S$135,3,0),"")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(OCULTAR)'!$Q$3:$S$135,3,0),"")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(OCULTAR)'!$Q$3:$S$135,3,0),"")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(OCULTAR)'!$Q$3:$S$135,3,0),"")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(OCULTAR)'!$Q$3:$S$135,3,0),"")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(OCULTAR)'!$Q$3:$S$135,3,0),"")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(OCULTAR)'!$Q$3:$S$135,3,0),"")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(OCULTAR)'!$Q$3:$S$135,3,0),"")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(OCULTAR)'!$Q$3:$S$135,3,0),"")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(OCULTAR)'!$Q$3:$S$135,3,0),"")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(OCULTAR)'!$Q$3:$S$135,3,0),"")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(OCULTAR)'!$Q$3:$S$135,3,0),"")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(OCULTAR)'!$Q$3:$S$135,3,0),"")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(OCULTAR)'!$Q$3:$S$135,3,0),"")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(OCULTAR)'!$Q$3:$S$135,3,0),"")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(OCULTAR)'!$Q$3:$S$135,3,0),"")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(OCULTAR)'!$Q$3:$S$135,3,0),"")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(OCULTAR)'!$Q$3:$S$135,3,0),"")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(OCULTAR)'!$Q$3:$S$135,3,0),"")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(OCULTAR)'!$Q$3:$S$135,3,0),"")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(OCULTAR)'!$Q$3:$S$135,3,0),"")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(OCULTAR)'!$Q$3:$S$135,3,0),"")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(OCULTAR)'!$Q$3:$S$135,3,0),"")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(OCULTAR)'!$Q$3:$S$135,3,0),"")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(OCULTAR)'!$Q$3:$S$135,3,0),"")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(OCULTAR)'!$Q$3:$S$135,3,0),"")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(OCULTAR)'!$Q$3:$S$135,3,0),"")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(OCULTAR)'!$Q$3:$S$135,3,0),"")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(OCULTAR)'!$Q$3:$S$135,3,0),"")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(OCULTAR)'!$Q$3:$S$135,3,0),"")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(OCULTAR)'!$Q$3:$S$135,3,0),"")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(OCULTAR)'!$Q$3:$S$135,3,0),"")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(OCULTAR)'!$Q$3:$S$135,3,0),"")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(OCULTAR)'!$Q$3:$S$135,3,0),"")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(OCULTAR)'!$Q$3:$S$135,3,0),"")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(OCULTAR)'!$Q$3:$S$135,3,0),"")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(OCULTAR)'!$Q$3:$S$135,3,0),"")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(OCULTAR)'!$Q$3:$S$135,3,0),"")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(OCULTAR)'!$Q$3:$S$135,3,0),"")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(OCULTAR)'!$Q$3:$S$135,3,0),"")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(OCULTAR)'!$Q$3:$S$135,3,0),"")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(OCULTAR)'!$Q$3:$S$135,3,0),"")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(OCULTAR)'!$Q$3:$S$135,3,0),"")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(OCULTAR)'!$Q$3:$S$135,3,0),"")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(OCULTAR)'!$Q$3:$S$135,3,0),"")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(OCULTAR)'!$Q$3:$S$135,3,0),"")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(OCULTAR)'!$Q$3:$S$135,3,0),"")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(OCULTAR)'!$Q$3:$S$135,3,0),"")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(OCULTAR)'!$Q$3:$S$135,3,0),"")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(OCULTAR)'!$Q$3:$S$135,3,0),"")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(OCULTAR)'!$Q$3:$S$135,3,0),"")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(OCULTAR)'!$Q$3:$S$135,3,0),"")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(OCULTAR)'!$Q$3:$S$135,3,0),"")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(OCULTAR)'!$Q$3:$S$135,3,0),"")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(OCULTAR)'!$Q$3:$S$135,3,0),"")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(OCULTAR)'!$Q$3:$S$135,3,0),"")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(OCULTAR)'!$Q$3:$S$135,3,0),"")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(OCULTAR)'!$Q$3:$S$135,3,0),"")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(OCULTAR)'!$Q$3:$S$135,3,0),"")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(OCULTAR)'!$Q$3:$S$135,3,0),"")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(OCULTAR)'!$Q$3:$S$135,3,0),"")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(OCULTAR)'!$Q$3:$S$135,3,0),"")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(OCULTAR)'!$Q$3:$S$135,3,0),"")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(OCULTAR)'!$Q$3:$S$135,3,0),"")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(OCULTAR)'!$Q$3:$S$135,3,0),"")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(OCULTAR)'!$Q$3:$S$135,3,0),"")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(OCULTAR)'!$Q$3:$S$135,3,0),"")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(OCULTAR)'!$Q$3:$S$135,3,0),"")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(OCULTAR)'!$Q$3:$S$135,3,0),"")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(OCULTAR)'!$Q$3:$S$135,3,0),"")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(OCULTAR)'!$Q$3:$S$135,3,0),"")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(OCULTAR)'!$Q$3:$S$135,3,0),"")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(OCULTAR)'!$Q$3:$S$135,3,0),"")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(OCULTAR)'!$Q$3:$S$135,3,0),"")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(OCULTAR)'!$Q$3:$S$135,3,0),"")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(OCULTAR)'!$Q$3:$S$135,3,0),"")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(OCULTAR)'!$Q$3:$S$135,3,0),"")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(OCULTAR)'!$Q$3:$S$135,3,0),"")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(OCULTAR)'!$Q$3:$S$135,3,0),"")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(OCULTAR)'!$Q$3:$S$135,3,0),"")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(OCULTAR)'!$Q$3:$S$135,3,0),"")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(OCULTAR)'!$Q$3:$S$135,3,0),"")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(OCULTAR)'!$Q$3:$S$135,3,0),"")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(OCULTAR)'!$Q$3:$S$135,3,0),"")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(OCULTAR)'!$Q$3:$S$135,3,0),"")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(OCULTAR)'!$Q$3:$S$135,3,0),"")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(OCULTAR)'!$Q$3:$S$135,3,0),"")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(OCULTAR)'!$Q$3:$S$135,3,0),"")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(OCULTAR)'!$Q$3:$S$135,3,0),"")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(OCULTAR)'!$Q$3:$S$135,3,0),"")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(OCULTAR)'!$Q$3:$S$135,3,0),"")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(OCULTAR)'!$Q$3:$S$135,3,0),"")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(OCULTAR)'!$Q$3:$S$135,3,0),"")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(OCULTAR)'!$Q$3:$S$135,3,0),"")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(OCULTAR)'!$Q$3:$S$135,3,0),"")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(OCULTAR)'!$Q$3:$S$135,3,0),"")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(OCULTAR)'!$Q$3:$S$135,3,0),"")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(OCULTAR)'!$Q$3:$S$135,3,0),"")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(OCULTAR)'!$Q$3:$S$135,3,0),"")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(OCULTAR)'!$Q$3:$S$135,3,0),"")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(OCULTAR)'!$Q$3:$S$135,3,0),"")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(OCULTAR)'!$Q$3:$S$135,3,0),"")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(OCULTAR)'!$Q$3:$S$135,3,0),"")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 x14ac:dyDescent="0.2">
      <c r="A514" s="9" t="str">
        <f>IFERROR(VLOOKUP(B514,'[1]DADOS (OCULTAR)'!$Q$3:$S$135,3,0),"")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(OCULTAR)'!$Q$3:$S$135,3,0),"")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(OCULTAR)'!$Q$3:$S$135,3,0),"")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(OCULTAR)'!$Q$3:$S$135,3,0),"")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(OCULTAR)'!$Q$3:$S$135,3,0),"")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(OCULTAR)'!$Q$3:$S$135,3,0),"")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(OCULTAR)'!$Q$3:$S$135,3,0),"")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(OCULTAR)'!$Q$3:$S$135,3,0),"")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(OCULTAR)'!$Q$3:$S$135,3,0),"")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(OCULTAR)'!$Q$3:$S$135,3,0),"")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(OCULTAR)'!$Q$3:$S$135,3,0),"")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(OCULTAR)'!$Q$3:$S$135,3,0),"")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(OCULTAR)'!$Q$3:$S$135,3,0),"")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(OCULTAR)'!$Q$3:$S$135,3,0),"")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(OCULTAR)'!$Q$3:$S$135,3,0),"")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(OCULTAR)'!$Q$3:$S$135,3,0),"")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(OCULTAR)'!$Q$3:$S$135,3,0),"")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(OCULTAR)'!$Q$3:$S$135,3,0),"")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(OCULTAR)'!$Q$3:$S$135,3,0),"")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(OCULTAR)'!$Q$3:$S$135,3,0),"")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(OCULTAR)'!$Q$3:$S$135,3,0),"")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(OCULTAR)'!$Q$3:$S$135,3,0),"")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(OCULTAR)'!$Q$3:$S$135,3,0),"")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(OCULTAR)'!$Q$3:$S$135,3,0),"")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(OCULTAR)'!$Q$3:$S$135,3,0),"")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(OCULTAR)'!$Q$3:$S$135,3,0),"")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(OCULTAR)'!$Q$3:$S$135,3,0),"")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(OCULTAR)'!$Q$3:$S$135,3,0),"")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(OCULTAR)'!$Q$3:$S$135,3,0),"")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(OCULTAR)'!$Q$3:$S$135,3,0),"")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(OCULTAR)'!$Q$3:$S$135,3,0),"")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(OCULTAR)'!$Q$3:$S$135,3,0),"")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(OCULTAR)'!$Q$3:$S$135,3,0),"")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(OCULTAR)'!$Q$3:$S$135,3,0),"")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(OCULTAR)'!$Q$3:$S$135,3,0),"")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(OCULTAR)'!$Q$3:$S$135,3,0),"")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(OCULTAR)'!$Q$3:$S$135,3,0),"")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(OCULTAR)'!$Q$3:$S$135,3,0),"")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(OCULTAR)'!$Q$3:$S$135,3,0),"")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(OCULTAR)'!$Q$3:$S$135,3,0),"")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(OCULTAR)'!$Q$3:$S$135,3,0),"")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(OCULTAR)'!$Q$3:$S$135,3,0),"")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(OCULTAR)'!$Q$3:$S$135,3,0),"")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(OCULTAR)'!$Q$3:$S$135,3,0),"")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(OCULTAR)'!$Q$3:$S$135,3,0),"")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(OCULTAR)'!$Q$3:$S$135,3,0),"")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(OCULTAR)'!$Q$3:$S$135,3,0),"")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(OCULTAR)'!$Q$3:$S$135,3,0),"")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(OCULTAR)'!$Q$3:$S$135,3,0),"")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(OCULTAR)'!$Q$3:$S$135,3,0),"")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(OCULTAR)'!$Q$3:$S$135,3,0),"")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(OCULTAR)'!$Q$3:$S$135,3,0),"")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(OCULTAR)'!$Q$3:$S$135,3,0),"")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(OCULTAR)'!$Q$3:$S$135,3,0),"")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(OCULTAR)'!$Q$3:$S$135,3,0),"")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(OCULTAR)'!$Q$3:$S$135,3,0),"")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(OCULTAR)'!$Q$3:$S$135,3,0),"")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(OCULTAR)'!$Q$3:$S$135,3,0),"")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(OCULTAR)'!$Q$3:$S$135,3,0),"")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(OCULTAR)'!$Q$3:$S$135,3,0),"")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(OCULTAR)'!$Q$3:$S$135,3,0),"")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(OCULTAR)'!$Q$3:$S$135,3,0),"")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(OCULTAR)'!$Q$3:$S$135,3,0),"")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(OCULTAR)'!$Q$3:$S$135,3,0),"")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(OCULTAR)'!$Q$3:$S$135,3,0),"")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(OCULTAR)'!$Q$3:$S$135,3,0),"")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(OCULTAR)'!$Q$3:$S$135,3,0),"")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(OCULTAR)'!$Q$3:$S$135,3,0),"")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(OCULTAR)'!$Q$3:$S$135,3,0),"")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(OCULTAR)'!$Q$3:$S$135,3,0),"")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(OCULTAR)'!$Q$3:$S$135,3,0),"")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(OCULTAR)'!$Q$3:$S$135,3,0),"")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(OCULTAR)'!$Q$3:$S$135,3,0),"")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(OCULTAR)'!$Q$3:$S$135,3,0),"")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(OCULTAR)'!$Q$3:$S$135,3,0),"")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(OCULTAR)'!$Q$3:$S$135,3,0),"")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(OCULTAR)'!$Q$3:$S$135,3,0),"")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(OCULTAR)'!$Q$3:$S$135,3,0),"")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(OCULTAR)'!$Q$3:$S$135,3,0),"")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(OCULTAR)'!$Q$3:$S$135,3,0),"")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(OCULTAR)'!$Q$3:$S$135,3,0),"")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(OCULTAR)'!$Q$3:$S$135,3,0),"")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(OCULTAR)'!$Q$3:$S$135,3,0),"")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(OCULTAR)'!$Q$3:$S$135,3,0),"")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(OCULTAR)'!$Q$3:$S$135,3,0),"")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(OCULTAR)'!$Q$3:$S$135,3,0),"")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(OCULTAR)'!$Q$3:$S$135,3,0),"")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(OCULTAR)'!$Q$3:$S$135,3,0),"")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(OCULTAR)'!$Q$3:$S$135,3,0),"")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(OCULTAR)'!$Q$3:$S$135,3,0),"")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(OCULTAR)'!$Q$3:$S$135,3,0),"")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(OCULTAR)'!$Q$3:$S$135,3,0),"")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(OCULTAR)'!$Q$3:$S$135,3,0),"")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(OCULTAR)'!$Q$3:$S$135,3,0),"")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(OCULTAR)'!$Q$3:$S$135,3,0),"")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(OCULTAR)'!$Q$3:$S$135,3,0),"")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(OCULTAR)'!$Q$3:$S$135,3,0),"")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(OCULTAR)'!$Q$3:$S$135,3,0),"")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(OCULTAR)'!$Q$3:$S$135,3,0),"")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(OCULTAR)'!$Q$3:$S$135,3,0),"")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(OCULTAR)'!$Q$3:$S$135,3,0),"")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(OCULTAR)'!$Q$3:$S$135,3,0),"")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(OCULTAR)'!$Q$3:$S$135,3,0),"")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(OCULTAR)'!$Q$3:$S$135,3,0),"")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(OCULTAR)'!$Q$3:$S$135,3,0),"")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(OCULTAR)'!$Q$3:$S$135,3,0),"")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(OCULTAR)'!$Q$3:$S$135,3,0),"")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(OCULTAR)'!$Q$3:$S$135,3,0),"")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(OCULTAR)'!$Q$3:$S$135,3,0),"")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(OCULTAR)'!$Q$3:$S$135,3,0),"")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(OCULTAR)'!$Q$3:$S$135,3,0),"")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(OCULTAR)'!$Q$3:$S$135,3,0),"")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(OCULTAR)'!$Q$3:$S$135,3,0),"")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(OCULTAR)'!$Q$3:$S$135,3,0),"")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(OCULTAR)'!$Q$3:$S$135,3,0),"")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(OCULTAR)'!$Q$3:$S$135,3,0),"")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(OCULTAR)'!$Q$3:$S$135,3,0),"")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(OCULTAR)'!$Q$3:$S$135,3,0),"")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(OCULTAR)'!$Q$3:$S$135,3,0),"")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(OCULTAR)'!$Q$3:$S$135,3,0),"")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(OCULTAR)'!$Q$3:$S$135,3,0),"")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(OCULTAR)'!$Q$3:$S$135,3,0),"")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(OCULTAR)'!$Q$3:$S$135,3,0),"")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(OCULTAR)'!$Q$3:$S$135,3,0),"")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(OCULTAR)'!$Q$3:$S$135,3,0),"")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(OCULTAR)'!$Q$3:$S$135,3,0),"")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(OCULTAR)'!$Q$3:$S$135,3,0),"")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(OCULTAR)'!$Q$3:$S$135,3,0),"")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(OCULTAR)'!$Q$3:$S$135,3,0),"")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(OCULTAR)'!$Q$3:$S$135,3,0),"")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(OCULTAR)'!$Q$3:$S$135,3,0),"")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(OCULTAR)'!$Q$3:$S$135,3,0),"")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(OCULTAR)'!$Q$3:$S$135,3,0),"")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(OCULTAR)'!$Q$3:$S$135,3,0),"")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(OCULTAR)'!$Q$3:$S$135,3,0),"")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(OCULTAR)'!$Q$3:$S$135,3,0),"")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(OCULTAR)'!$Q$3:$S$135,3,0),"")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(OCULTAR)'!$Q$3:$S$135,3,0),"")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(OCULTAR)'!$Q$3:$S$135,3,0),"")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(OCULTAR)'!$Q$3:$S$135,3,0),"")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(OCULTAR)'!$Q$3:$S$135,3,0),"")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(OCULTAR)'!$Q$3:$S$135,3,0),"")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(OCULTAR)'!$Q$3:$S$135,3,0),"")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(OCULTAR)'!$Q$3:$S$135,3,0),"")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(OCULTAR)'!$Q$3:$S$135,3,0),"")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(OCULTAR)'!$Q$3:$S$135,3,0),"")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(OCULTAR)'!$Q$3:$S$135,3,0),"")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(OCULTAR)'!$Q$3:$S$135,3,0),"")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(OCULTAR)'!$Q$3:$S$135,3,0),"")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(OCULTAR)'!$Q$3:$S$135,3,0),"")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(OCULTAR)'!$Q$3:$S$135,3,0),"")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(OCULTAR)'!$Q$3:$S$135,3,0),"")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(OCULTAR)'!$Q$3:$S$135,3,0),"")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(OCULTAR)'!$Q$3:$S$135,3,0),"")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(OCULTAR)'!$Q$3:$S$135,3,0),"")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(OCULTAR)'!$Q$3:$S$135,3,0),"")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(OCULTAR)'!$Q$3:$S$135,3,0),"")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(OCULTAR)'!$Q$3:$S$135,3,0),"")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(OCULTAR)'!$Q$3:$S$135,3,0),"")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(OCULTAR)'!$Q$3:$S$135,3,0),"")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(OCULTAR)'!$Q$3:$S$135,3,0),"")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(OCULTAR)'!$Q$3:$S$135,3,0),"")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(OCULTAR)'!$Q$3:$S$135,3,0),"")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(OCULTAR)'!$Q$3:$S$135,3,0),"")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(OCULTAR)'!$Q$3:$S$135,3,0),"")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(OCULTAR)'!$Q$3:$S$135,3,0),"")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(OCULTAR)'!$Q$3:$S$135,3,0),"")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(OCULTAR)'!$Q$3:$S$135,3,0),"")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(OCULTAR)'!$Q$3:$S$135,3,0),"")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(OCULTAR)'!$Q$3:$S$135,3,0),"")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(OCULTAR)'!$Q$3:$S$135,3,0),"")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(OCULTAR)'!$Q$3:$S$135,3,0),"")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(OCULTAR)'!$Q$3:$S$135,3,0),"")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(OCULTAR)'!$Q$3:$S$135,3,0),"")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(OCULTAR)'!$Q$3:$S$135,3,0),"")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(OCULTAR)'!$Q$3:$S$135,3,0),"")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(OCULTAR)'!$Q$3:$S$135,3,0),"")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(OCULTAR)'!$Q$3:$S$135,3,0),"")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(OCULTAR)'!$Q$3:$S$135,3,0),"")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(OCULTAR)'!$Q$3:$S$135,3,0),"")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(OCULTAR)'!$Q$3:$S$135,3,0),"")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(OCULTAR)'!$Q$3:$S$135,3,0),"")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(OCULTAR)'!$Q$3:$S$135,3,0),"")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(OCULTAR)'!$Q$3:$S$135,3,0),"")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(OCULTAR)'!$Q$3:$S$135,3,0),"")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(OCULTAR)'!$Q$3:$S$135,3,0),"")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(OCULTAR)'!$Q$3:$S$135,3,0),"")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(OCULTAR)'!$Q$3:$S$135,3,0),"")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(OCULTAR)'!$Q$3:$S$135,3,0),"")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(OCULTAR)'!$Q$3:$S$135,3,0),"")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(OCULTAR)'!$Q$3:$S$135,3,0),"")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(OCULTAR)'!$Q$3:$S$135,3,0),"")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(OCULTAR)'!$Q$3:$S$135,3,0),"")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(OCULTAR)'!$Q$3:$S$135,3,0),"")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(OCULTAR)'!$Q$3:$S$135,3,0),"")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(OCULTAR)'!$Q$3:$S$135,3,0),"")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(OCULTAR)'!$Q$3:$S$135,3,0),"")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(OCULTAR)'!$Q$3:$S$135,3,0),"")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(OCULTAR)'!$Q$3:$S$135,3,0),"")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(OCULTAR)'!$Q$3:$S$135,3,0),"")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(OCULTAR)'!$Q$3:$S$135,3,0),"")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(OCULTAR)'!$Q$3:$S$135,3,0),"")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(OCULTAR)'!$Q$3:$S$135,3,0),"")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(OCULTAR)'!$Q$3:$S$135,3,0),"")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(OCULTAR)'!$Q$3:$S$135,3,0),"")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(OCULTAR)'!$Q$3:$S$135,3,0),"")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(OCULTAR)'!$Q$3:$S$135,3,0),"")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(OCULTAR)'!$Q$3:$S$135,3,0),"")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(OCULTAR)'!$Q$3:$S$135,3,0),"")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(OCULTAR)'!$Q$3:$S$135,3,0),"")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(OCULTAR)'!$Q$3:$S$135,3,0),"")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(OCULTAR)'!$Q$3:$S$135,3,0),"")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(OCULTAR)'!$Q$3:$S$135,3,0),"")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(OCULTAR)'!$Q$3:$S$135,3,0),"")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(OCULTAR)'!$Q$3:$S$135,3,0),"")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(OCULTAR)'!$Q$3:$S$135,3,0),"")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(OCULTAR)'!$Q$3:$S$135,3,0),"")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(OCULTAR)'!$Q$3:$S$135,3,0),"")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(OCULTAR)'!$Q$3:$S$135,3,0),"")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(OCULTAR)'!$Q$3:$S$135,3,0),"")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(OCULTAR)'!$Q$3:$S$135,3,0),"")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(OCULTAR)'!$Q$3:$S$135,3,0),"")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(OCULTAR)'!$Q$3:$S$135,3,0),"")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(OCULTAR)'!$Q$3:$S$135,3,0),"")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(OCULTAR)'!$Q$3:$S$135,3,0),"")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(OCULTAR)'!$Q$3:$S$135,3,0),"")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(OCULTAR)'!$Q$3:$S$135,3,0),"")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(OCULTAR)'!$Q$3:$S$135,3,0),"")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(OCULTAR)'!$Q$3:$S$135,3,0),"")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(OCULTAR)'!$Q$3:$S$135,3,0),"")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(OCULTAR)'!$Q$3:$S$135,3,0),"")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(OCULTAR)'!$Q$3:$S$135,3,0),"")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(OCULTAR)'!$Q$3:$S$135,3,0),"")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(OCULTAR)'!$Q$3:$S$135,3,0),"")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(OCULTAR)'!$Q$3:$S$135,3,0),"")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(OCULTAR)'!$Q$3:$S$135,3,0),"")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(OCULTAR)'!$Q$3:$S$135,3,0),"")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(OCULTAR)'!$Q$3:$S$135,3,0),"")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(OCULTAR)'!$Q$3:$S$135,3,0),"")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(OCULTAR)'!$Q$3:$S$135,3,0),"")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(OCULTAR)'!$Q$3:$S$135,3,0),"")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(OCULTAR)'!$Q$3:$S$135,3,0),"")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(OCULTAR)'!$Q$3:$S$135,3,0),"")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(OCULTAR)'!$Q$3:$S$135,3,0),"")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(OCULTAR)'!$Q$3:$S$135,3,0),"")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(OCULTAR)'!$Q$3:$S$135,3,0),"")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(OCULTAR)'!$Q$3:$S$135,3,0),"")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(OCULTAR)'!$Q$3:$S$135,3,0),"")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(OCULTAR)'!$Q$3:$S$135,3,0),"")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(OCULTAR)'!$Q$3:$S$135,3,0),"")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(OCULTAR)'!$Q$3:$S$135,3,0),"")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(OCULTAR)'!$Q$3:$S$135,3,0),"")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(OCULTAR)'!$Q$3:$S$135,3,0),"")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(OCULTAR)'!$Q$3:$S$135,3,0),"")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(OCULTAR)'!$Q$3:$S$135,3,0),"")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">
      <c r="A769" s="9" t="str">
        <f>IFERROR(VLOOKUP(B769,'[1]DADOS (OCULTAR)'!$Q$3:$S$135,3,0),"")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(OCULTAR)'!$Q$3:$S$135,3,0),"")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(OCULTAR)'!$Q$3:$S$135,3,0),"")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(OCULTAR)'!$Q$3:$S$135,3,0),"")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(OCULTAR)'!$Q$3:$S$135,3,0),"")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(OCULTAR)'!$Q$3:$S$135,3,0),"")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(OCULTAR)'!$Q$3:$S$135,3,0),"")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(OCULTAR)'!$Q$3:$S$135,3,0),"")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(OCULTAR)'!$Q$3:$S$135,3,0),"")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(OCULTAR)'!$Q$3:$S$135,3,0),"")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(OCULTAR)'!$Q$3:$S$135,3,0),"")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(OCULTAR)'!$Q$3:$S$135,3,0),"")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(OCULTAR)'!$Q$3:$S$135,3,0),"")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(OCULTAR)'!$Q$3:$S$135,3,0),"")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(OCULTAR)'!$Q$3:$S$135,3,0),"")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(OCULTAR)'!$Q$3:$S$135,3,0),"")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(OCULTAR)'!$Q$3:$S$135,3,0),"")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(OCULTAR)'!$Q$3:$S$135,3,0),"")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(OCULTAR)'!$Q$3:$S$135,3,0),"")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(OCULTAR)'!$Q$3:$S$135,3,0),"")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(OCULTAR)'!$Q$3:$S$135,3,0),"")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(OCULTAR)'!$Q$3:$S$135,3,0),"")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(OCULTAR)'!$Q$3:$S$135,3,0),"")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(OCULTAR)'!$Q$3:$S$135,3,0),"")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(OCULTAR)'!$Q$3:$S$135,3,0),"")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(OCULTAR)'!$Q$3:$S$135,3,0),"")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(OCULTAR)'!$Q$3:$S$135,3,0),"")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(OCULTAR)'!$Q$3:$S$135,3,0),"")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(OCULTAR)'!$Q$3:$S$135,3,0),"")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(OCULTAR)'!$Q$3:$S$135,3,0),"")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(OCULTAR)'!$Q$3:$S$135,3,0),"")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(OCULTAR)'!$Q$3:$S$135,3,0),"")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(OCULTAR)'!$Q$3:$S$135,3,0),"")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(OCULTAR)'!$Q$3:$S$135,3,0),"")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(OCULTAR)'!$Q$3:$S$135,3,0),"")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(OCULTAR)'!$Q$3:$S$135,3,0),"")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(OCULTAR)'!$Q$3:$S$135,3,0),"")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(OCULTAR)'!$Q$3:$S$135,3,0),"")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(OCULTAR)'!$Q$3:$S$135,3,0),"")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(OCULTAR)'!$Q$3:$S$135,3,0),"")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(OCULTAR)'!$Q$3:$S$135,3,0),"")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(OCULTAR)'!$Q$3:$S$135,3,0),"")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(OCULTAR)'!$Q$3:$S$135,3,0),"")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(OCULTAR)'!$Q$3:$S$135,3,0),"")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(OCULTAR)'!$Q$3:$S$135,3,0),"")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(OCULTAR)'!$Q$3:$S$135,3,0),"")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(OCULTAR)'!$Q$3:$S$135,3,0),"")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(OCULTAR)'!$Q$3:$S$135,3,0),"")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(OCULTAR)'!$Q$3:$S$135,3,0),"")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(OCULTAR)'!$Q$3:$S$135,3,0),"")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(OCULTAR)'!$Q$3:$S$135,3,0),"")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(OCULTAR)'!$Q$3:$S$135,3,0),"")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(OCULTAR)'!$Q$3:$S$135,3,0),"")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(OCULTAR)'!$Q$3:$S$135,3,0),"")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(OCULTAR)'!$Q$3:$S$135,3,0),"")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(OCULTAR)'!$Q$3:$S$135,3,0),"")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(OCULTAR)'!$Q$3:$S$135,3,0),"")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(OCULTAR)'!$Q$3:$S$135,3,0),"")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(OCULTAR)'!$Q$3:$S$135,3,0),"")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(OCULTAR)'!$Q$3:$S$135,3,0),"")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(OCULTAR)'!$Q$3:$S$135,3,0),"")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(OCULTAR)'!$Q$3:$S$135,3,0),"")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(OCULTAR)'!$Q$3:$S$135,3,0),"")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(OCULTAR)'!$Q$3:$S$135,3,0),"")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(OCULTAR)'!$Q$3:$S$135,3,0),"")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(OCULTAR)'!$Q$3:$S$135,3,0),"")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(OCULTAR)'!$Q$3:$S$135,3,0),"")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(OCULTAR)'!$Q$3:$S$135,3,0),"")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(OCULTAR)'!$Q$3:$S$135,3,0),"")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(OCULTAR)'!$Q$3:$S$135,3,0),"")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(OCULTAR)'!$Q$3:$S$135,3,0),"")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(OCULTAR)'!$Q$3:$S$135,3,0),"")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(OCULTAR)'!$Q$3:$S$135,3,0),"")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(OCULTAR)'!$Q$3:$S$135,3,0),"")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(OCULTAR)'!$Q$3:$S$135,3,0),"")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(OCULTAR)'!$Q$3:$S$135,3,0),"")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(OCULTAR)'!$Q$3:$S$135,3,0),"")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(OCULTAR)'!$Q$3:$S$135,3,0),"")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(OCULTAR)'!$Q$3:$S$135,3,0),"")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(OCULTAR)'!$Q$3:$S$135,3,0),"")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(OCULTAR)'!$Q$3:$S$135,3,0),"")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(OCULTAR)'!$Q$3:$S$135,3,0),"")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(OCULTAR)'!$Q$3:$S$135,3,0),"")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(OCULTAR)'!$Q$3:$S$135,3,0),"")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(OCULTAR)'!$Q$3:$S$135,3,0),"")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(OCULTAR)'!$Q$3:$S$135,3,0),"")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(OCULTAR)'!$Q$3:$S$135,3,0),"")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(OCULTAR)'!$Q$3:$S$135,3,0),"")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(OCULTAR)'!$Q$3:$S$135,3,0),"")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(OCULTAR)'!$Q$3:$S$135,3,0),"")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(OCULTAR)'!$Q$3:$S$135,3,0),"")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(OCULTAR)'!$Q$3:$S$135,3,0),"")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(OCULTAR)'!$Q$3:$S$135,3,0),"")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(OCULTAR)'!$Q$3:$S$135,3,0),"")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(OCULTAR)'!$Q$3:$S$135,3,0),"")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(OCULTAR)'!$Q$3:$S$135,3,0),"")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(OCULTAR)'!$Q$3:$S$135,3,0),"")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(OCULTAR)'!$Q$3:$S$135,3,0),"")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(OCULTAR)'!$Q$3:$S$135,3,0),"")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(OCULTAR)'!$Q$3:$S$135,3,0),"")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(OCULTAR)'!$Q$3:$S$135,3,0),"")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(OCULTAR)'!$Q$3:$S$135,3,0),"")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(OCULTAR)'!$Q$3:$S$135,3,0),"")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(OCULTAR)'!$Q$3:$S$135,3,0),"")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(OCULTAR)'!$Q$3:$S$135,3,0),"")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(OCULTAR)'!$Q$3:$S$135,3,0),"")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(OCULTAR)'!$Q$3:$S$135,3,0),"")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(OCULTAR)'!$Q$3:$S$135,3,0),"")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(OCULTAR)'!$Q$3:$S$135,3,0),"")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(OCULTAR)'!$Q$3:$S$135,3,0),"")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(OCULTAR)'!$Q$3:$S$135,3,0),"")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(OCULTAR)'!$Q$3:$S$135,3,0),"")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(OCULTAR)'!$Q$3:$S$135,3,0),"")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(OCULTAR)'!$Q$3:$S$135,3,0),"")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(OCULTAR)'!$Q$3:$S$135,3,0),"")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(OCULTAR)'!$Q$3:$S$135,3,0),"")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(OCULTAR)'!$Q$3:$S$135,3,0),"")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(OCULTAR)'!$Q$3:$S$135,3,0),"")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(OCULTAR)'!$Q$3:$S$135,3,0),"")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(OCULTAR)'!$Q$3:$S$135,3,0),"")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(OCULTAR)'!$Q$3:$S$135,3,0),"")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(OCULTAR)'!$Q$3:$S$135,3,0),"")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(OCULTAR)'!$Q$3:$S$135,3,0),"")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(OCULTAR)'!$Q$3:$S$135,3,0),"")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(OCULTAR)'!$Q$3:$S$135,3,0),"")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(OCULTAR)'!$Q$3:$S$135,3,0),"")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(OCULTAR)'!$Q$3:$S$135,3,0),"")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(OCULTAR)'!$Q$3:$S$135,3,0),"")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(OCULTAR)'!$Q$3:$S$135,3,0),"")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(OCULTAR)'!$Q$3:$S$135,3,0),"")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(OCULTAR)'!$Q$3:$S$135,3,0),"")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(OCULTAR)'!$Q$3:$S$135,3,0),"")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(OCULTAR)'!$Q$3:$S$135,3,0),"")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(OCULTAR)'!$Q$3:$S$135,3,0),"")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(OCULTAR)'!$Q$3:$S$135,3,0),"")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(OCULTAR)'!$Q$3:$S$135,3,0),"")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(OCULTAR)'!$Q$3:$S$135,3,0),"")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(OCULTAR)'!$Q$3:$S$135,3,0),"")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(OCULTAR)'!$Q$3:$S$135,3,0),"")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(OCULTAR)'!$Q$3:$S$135,3,0),"")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(OCULTAR)'!$Q$3:$S$135,3,0),"")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(OCULTAR)'!$Q$3:$S$135,3,0),"")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(OCULTAR)'!$Q$3:$S$135,3,0),"")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(OCULTAR)'!$Q$3:$S$135,3,0),"")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(OCULTAR)'!$Q$3:$S$135,3,0),"")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(OCULTAR)'!$Q$3:$S$135,3,0),"")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(OCULTAR)'!$Q$3:$S$135,3,0),"")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(OCULTAR)'!$Q$3:$S$135,3,0),"")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(OCULTAR)'!$Q$3:$S$135,3,0),"")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(OCULTAR)'!$Q$3:$S$135,3,0),"")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(OCULTAR)'!$Q$3:$S$135,3,0),"")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(OCULTAR)'!$Q$3:$S$135,3,0),"")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(OCULTAR)'!$Q$3:$S$135,3,0),"")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(OCULTAR)'!$Q$3:$S$135,3,0),"")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(OCULTAR)'!$Q$3:$S$135,3,0),"")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(OCULTAR)'!$Q$3:$S$135,3,0),"")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(OCULTAR)'!$Q$3:$S$135,3,0),"")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(OCULTAR)'!$Q$3:$S$135,3,0),"")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(OCULTAR)'!$Q$3:$S$135,3,0),"")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(OCULTAR)'!$Q$3:$S$135,3,0),"")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(OCULTAR)'!$Q$3:$S$135,3,0),"")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(OCULTAR)'!$Q$3:$S$135,3,0),"")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(OCULTAR)'!$Q$3:$S$135,3,0),"")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(OCULTAR)'!$Q$3:$S$135,3,0),"")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(OCULTAR)'!$Q$3:$S$135,3,0),"")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(OCULTAR)'!$Q$3:$S$135,3,0),"")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(OCULTAR)'!$Q$3:$S$135,3,0),"")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(OCULTAR)'!$Q$3:$S$135,3,0),"")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(OCULTAR)'!$Q$3:$S$135,3,0),"")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(OCULTAR)'!$Q$3:$S$135,3,0),"")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(OCULTAR)'!$Q$3:$S$135,3,0),"")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(OCULTAR)'!$Q$3:$S$135,3,0),"")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(OCULTAR)'!$Q$3:$S$135,3,0),"")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(OCULTAR)'!$Q$3:$S$135,3,0),"")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(OCULTAR)'!$Q$3:$S$135,3,0),"")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(OCULTAR)'!$Q$3:$S$135,3,0),"")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(OCULTAR)'!$Q$3:$S$135,3,0),"")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(OCULTAR)'!$Q$3:$S$135,3,0),"")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(OCULTAR)'!$Q$3:$S$135,3,0),"")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(OCULTAR)'!$Q$3:$S$135,3,0),"")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(OCULTAR)'!$Q$3:$S$135,3,0),"")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(OCULTAR)'!$Q$3:$S$135,3,0),"")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(OCULTAR)'!$Q$3:$S$135,3,0),"")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(OCULTAR)'!$Q$3:$S$135,3,0),"")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(OCULTAR)'!$Q$3:$S$135,3,0),"")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(OCULTAR)'!$Q$3:$S$135,3,0),"")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(OCULTAR)'!$Q$3:$S$135,3,0),"")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(OCULTAR)'!$Q$3:$S$135,3,0),"")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(OCULTAR)'!$Q$3:$S$135,3,0),"")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(OCULTAR)'!$Q$3:$S$135,3,0),"")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(OCULTAR)'!$Q$3:$S$135,3,0),"")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(OCULTAR)'!$Q$3:$S$135,3,0),"")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(OCULTAR)'!$Q$3:$S$135,3,0),"")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(OCULTAR)'!$Q$3:$S$135,3,0),"")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(OCULTAR)'!$Q$3:$S$135,3,0),"")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(OCULTAR)'!$Q$3:$S$135,3,0),"")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(OCULTAR)'!$Q$3:$S$135,3,0),"")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(OCULTAR)'!$Q$3:$S$135,3,0),"")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(OCULTAR)'!$Q$3:$S$135,3,0),"")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(OCULTAR)'!$Q$3:$S$135,3,0),"")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(OCULTAR)'!$Q$3:$S$135,3,0),"")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(OCULTAR)'!$Q$3:$S$135,3,0),"")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(OCULTAR)'!$Q$3:$S$135,3,0),"")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(OCULTAR)'!$Q$3:$S$135,3,0),"")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(OCULTAR)'!$Q$3:$S$135,3,0),"")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(OCULTAR)'!$Q$3:$S$135,3,0),"")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(OCULTAR)'!$Q$3:$S$135,3,0),"")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(OCULTAR)'!$Q$3:$S$135,3,0),"")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(OCULTAR)'!$Q$3:$S$135,3,0),"")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(OCULTAR)'!$Q$3:$S$135,3,0),"")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(OCULTAR)'!$Q$3:$S$135,3,0),"")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(OCULTAR)'!$Q$3:$S$135,3,0),"")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(OCULTAR)'!$Q$3:$S$135,3,0),"")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(OCULTAR)'!$Q$3:$S$135,3,0),"")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(OCULTAR)'!$Q$3:$S$135,3,0),"")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(OCULTAR)'!$Q$3:$S$135,3,0),"")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(OCULTAR)'!$Q$3:$S$135,3,0),"")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(OCULTAR)'!$Q$3:$S$135,3,0),"")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(OCULTAR)'!$Q$3:$S$135,3,0),"")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(OCULTAR)'!$Q$3:$S$135,3,0),"")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(OCULTAR)'!$Q$3:$S$135,3,0),"")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(OCULTAR)'!$Q$3:$S$135,3,0),"")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(OCULTAR)'!$Q$3:$S$135,3,0),"")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(OCULTAR)'!$Q$3:$S$135,3,0),"")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(OCULTAR)'!$Q$3:$S$135,3,0),"")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(OCULTAR)'!$Q$3:$S$135,3,0),"")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(OCULTAR)'!$Q$3:$S$135,3,0),"")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(OCULTAR)'!$Q$3:$S$135,3,0),"")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(OCULTAR)'!$Q$3:$S$135,3,0),"")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(OCULTAR)'!$Q$3:$S$135,3,0),"")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(OCULTAR)'!$Q$3:$S$135,3,0),"")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(OCULTAR)'!$Q$3:$S$135,3,0),"")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(OCULTAR)'!$Q$3:$S$135,3,0),"")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(OCULTAR)'!$Q$3:$S$135,3,0),"")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(OCULTAR)'!$Q$3:$S$135,3,0),"")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(OCULTAR)'!$Q$3:$S$135,3,0),"")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(OCULTAR)'!$Q$3:$S$135,3,0),"")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(OCULTAR)'!$Q$3:$S$135,3,0),"")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(OCULTAR)'!$Q$3:$S$135,3,0),"")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(OCULTAR)'!$Q$3:$S$135,3,0),"")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(OCULTAR)'!$Q$3:$S$135,3,0),"")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(OCULTAR)'!$Q$3:$S$135,3,0),"")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(OCULTAR)'!$Q$3:$S$135,3,0),"")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(OCULTAR)'!$Q$3:$S$135,3,0),"")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(OCULTAR)'!$Q$3:$S$135,3,0),"")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(OCULTAR)'!$Q$3:$S$135,3,0),"")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(OCULTAR)'!$Q$3:$S$135,3,0),"")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(OCULTAR)'!$Q$3:$S$135,3,0),"")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(OCULTAR)'!$Q$3:$S$135,3,0),"")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(OCULTAR)'!$Q$3:$S$135,3,0),"")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(OCULTAR)'!$Q$3:$S$135,3,0),"")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(OCULTAR)'!$Q$3:$S$135,3,0),"")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(OCULTAR)'!$Q$3:$S$135,3,0),"")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(OCULTAR)'!$Q$3:$S$135,3,0),"")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(OCULTAR)'!$Q$3:$S$135,3,0),"")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(OCULTAR)'!$Q$3:$S$135,3,0),"")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(OCULTAR)'!$Q$3:$S$135,3,0),"")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(OCULTAR)'!$Q$3:$S$135,3,0),"")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(OCULTAR)'!$Q$3:$S$135,3,0),"")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(OCULTAR)'!$Q$3:$S$135,3,0),"")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(OCULTAR)'!$Q$3:$S$135,3,0),"")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(OCULTAR)'!$Q$3:$S$135,3,0),"")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(OCULTAR)'!$Q$3:$S$135,3,0),"")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(OCULTAR)'!$Q$3:$S$135,3,0),"")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(OCULTAR)'!$Q$3:$S$135,3,0),"")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(OCULTAR)'!$Q$3:$S$135,3,0),"")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(OCULTAR)'!$Q$3:$S$135,3,0),"")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(OCULTAR)'!$Q$3:$S$135,3,0),"")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(OCULTAR)'!$Q$3:$S$135,3,0),"")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(OCULTAR)'!$Q$3:$S$135,3,0),"")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(OCULTAR)'!$Q$3:$S$135,3,0),"")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(OCULTAR)'!$Q$3:$S$135,3,0),"")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(OCULTAR)'!$Q$3:$S$135,3,0),"")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(OCULTAR)'!$Q$3:$S$135,3,0),"")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(OCULTAR)'!$Q$3:$S$135,3,0),"")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(OCULTAR)'!$Q$3:$S$135,3,0),"")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(OCULTAR)'!$Q$3:$S$135,3,0),"")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(OCULTAR)'!$Q$3:$S$135,3,0),"")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(OCULTAR)'!$Q$3:$S$135,3,0),"")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(OCULTAR)'!$Q$3:$S$135,3,0),"")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(OCULTAR)'!$Q$3:$S$135,3,0),"")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(OCULTAR)'!$Q$3:$S$135,3,0),"")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(OCULTAR)'!$Q$3:$S$135,3,0),"")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(OCULTAR)'!$Q$3:$S$135,3,0),"")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(OCULTAR)'!$Q$3:$S$135,3,0),"")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(OCULTAR)'!$Q$3:$S$135,3,0),"")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(OCULTAR)'!$Q$3:$S$135,3,0),"")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(OCULTAR)'!$Q$3:$S$135,3,0),"")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(OCULTAR)'!$Q$3:$S$135,3,0),"")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(OCULTAR)'!$Q$3:$S$135,3,0),"")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(OCULTAR)'!$Q$3:$S$135,3,0),"")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(OCULTAR)'!$Q$3:$S$135,3,0),"")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(OCULTAR)'!$Q$3:$S$135,3,0),"")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(OCULTAR)'!$Q$3:$S$135,3,0),"")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(OCULTAR)'!$Q$3:$S$135,3,0),"")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(OCULTAR)'!$Q$3:$S$135,3,0),"")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(OCULTAR)'!$Q$3:$S$135,3,0),"")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(OCULTAR)'!$Q$3:$S$135,3,0),"")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(OCULTAR)'!$Q$3:$S$135,3,0),"")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(OCULTAR)'!$Q$3:$S$135,3,0),"")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(OCULTAR)'!$Q$3:$S$135,3,0),"")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(OCULTAR)'!$Q$3:$S$135,3,0),"")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(OCULTAR)'!$Q$3:$S$135,3,0),"")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(OCULTAR)'!$Q$3:$S$135,3,0),"")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(OCULTAR)'!$Q$3:$S$135,3,0),"")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(OCULTAR)'!$Q$3:$S$135,3,0),"")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(OCULTAR)'!$Q$3:$S$135,3,0),"")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(OCULTAR)'!$Q$3:$S$135,3,0),"")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(OCULTAR)'!$Q$3:$S$135,3,0),"")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(OCULTAR)'!$Q$3:$S$135,3,0),"")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(OCULTAR)'!$Q$3:$S$135,3,0),"")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(OCULTAR)'!$Q$3:$S$135,3,0),"")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(OCULTAR)'!$Q$3:$S$135,3,0),"")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(OCULTAR)'!$Q$3:$S$135,3,0),"")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(OCULTAR)'!$Q$3:$S$135,3,0),"")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(OCULTAR)'!$Q$3:$S$135,3,0),"")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(OCULTAR)'!$Q$3:$S$135,3,0),"")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(OCULTAR)'!$Q$3:$S$135,3,0),"")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(OCULTAR)'!$Q$3:$S$135,3,0),"")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(OCULTAR)'!$Q$3:$S$135,3,0),"")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(OCULTAR)'!$Q$3:$S$135,3,0),"")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(OCULTAR)'!$Q$3:$S$135,3,0),"")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(OCULTAR)'!$Q$3:$S$135,3,0),"")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(OCULTAR)'!$Q$3:$S$135,3,0),"")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(OCULTAR)'!$Q$3:$S$135,3,0),"")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(OCULTAR)'!$Q$3:$S$135,3,0),"")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(OCULTAR)'!$Q$3:$S$135,3,0),"")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(OCULTAR)'!$Q$3:$S$135,3,0),"")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(OCULTAR)'!$Q$3:$S$135,3,0),"")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(OCULTAR)'!$Q$3:$S$135,3,0),"")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(OCULTAR)'!$Q$3:$S$135,3,0),"")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(OCULTAR)'!$Q$3:$S$135,3,0),"")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(OCULTAR)'!$Q$3:$S$135,3,0),"")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(OCULTAR)'!$Q$3:$S$135,3,0),"")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(OCULTAR)'!$Q$3:$S$135,3,0),"")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(OCULTAR)'!$Q$3:$S$135,3,0),"")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(OCULTAR)'!$Q$3:$S$135,3,0),"")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(OCULTAR)'!$Q$3:$S$135,3,0),"")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(OCULTAR)'!$Q$3:$S$135,3,0),"")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(OCULTAR)'!$Q$3:$S$135,3,0),"")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(OCULTAR)'!$Q$3:$S$135,3,0),"")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(OCULTAR)'!$Q$3:$S$135,3,0),"")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(OCULTAR)'!$Q$3:$S$135,3,0),"")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(OCULTAR)'!$Q$3:$S$135,3,0),"")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(OCULTAR)'!$Q$3:$S$135,3,0),"")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(OCULTAR)'!$Q$3:$S$135,3,0),"")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(OCULTAR)'!$Q$3:$S$135,3,0),"")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(OCULTAR)'!$Q$3:$S$135,3,0),"")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(OCULTAR)'!$Q$3:$S$135,3,0),"")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(OCULTAR)'!$Q$3:$S$135,3,0),"")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(OCULTAR)'!$Q$3:$S$135,3,0),"")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(OCULTAR)'!$Q$3:$S$135,3,0),"")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(OCULTAR)'!$Q$3:$S$135,3,0),"")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(OCULTAR)'!$Q$3:$S$135,3,0),"")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(OCULTAR)'!$Q$3:$S$135,3,0),"")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(OCULTAR)'!$Q$3:$S$135,3,0),"")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(OCULTAR)'!$Q$3:$S$135,3,0),"")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(OCULTAR)'!$Q$3:$S$135,3,0),"")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(OCULTAR)'!$Q$3:$S$135,3,0),"")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(OCULTAR)'!$Q$3:$S$135,3,0),"")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(OCULTAR)'!$Q$3:$S$135,3,0),"")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(OCULTAR)'!$Q$3:$S$135,3,0),"")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(OCULTAR)'!$Q$3:$S$135,3,0),"")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(OCULTAR)'!$Q$3:$S$135,3,0),"")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(OCULTAR)'!$Q$3:$S$135,3,0),"")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(OCULTAR)'!$Q$3:$S$135,3,0),"")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(OCULTAR)'!$Q$3:$S$135,3,0),"")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(OCULTAR)'!$Q$3:$S$135,3,0),"")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(OCULTAR)'!$Q$3:$S$135,3,0),"")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(OCULTAR)'!$Q$3:$S$135,3,0),"")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(OCULTAR)'!$Q$3:$S$135,3,0),"")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(OCULTAR)'!$Q$3:$S$135,3,0),"")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(OCULTAR)'!$Q$3:$S$135,3,0),"")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(OCULTAR)'!$Q$3:$S$135,3,0),"")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(OCULTAR)'!$Q$3:$S$135,3,0),"")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(OCULTAR)'!$Q$3:$S$135,3,0),"")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(OCULTAR)'!$Q$3:$S$135,3,0),"")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(OCULTAR)'!$Q$3:$S$135,3,0),"")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(OCULTAR)'!$Q$3:$S$135,3,0),"")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(OCULTAR)'!$Q$3:$S$135,3,0),"")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(OCULTAR)'!$Q$3:$S$135,3,0),"")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(OCULTAR)'!$Q$3:$S$135,3,0),"")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(OCULTAR)'!$Q$3:$S$135,3,0),"")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(OCULTAR)'!$Q$3:$S$135,3,0),"")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(OCULTAR)'!$Q$3:$S$135,3,0),"")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(OCULTAR)'!$Q$3:$S$135,3,0),"")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(OCULTAR)'!$Q$3:$S$135,3,0),"")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(OCULTAR)'!$Q$3:$S$135,3,0),"")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(OCULTAR)'!$Q$3:$S$135,3,0),"")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(OCULTAR)'!$Q$3:$S$135,3,0),"")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(OCULTAR)'!$Q$3:$S$135,3,0),"")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(OCULTAR)'!$Q$3:$S$135,3,0),"")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(OCULTAR)'!$Q$3:$S$135,3,0),"")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(OCULTAR)'!$Q$3:$S$135,3,0),"")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(OCULTAR)'!$Q$3:$S$135,3,0),"")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(OCULTAR)'!$Q$3:$S$135,3,0),"")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(OCULTAR)'!$Q$3:$S$135,3,0),"")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(OCULTAR)'!$Q$3:$S$135,3,0),"")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(OCULTAR)'!$Q$3:$S$135,3,0),"")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(OCULTAR)'!$Q$3:$S$135,3,0),"")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(OCULTAR)'!$Q$3:$S$135,3,0),"")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(OCULTAR)'!$Q$3:$S$135,3,0),"")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(OCULTAR)'!$Q$3:$S$135,3,0),"")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(OCULTAR)'!$Q$3:$S$135,3,0),"")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(OCULTAR)'!$Q$3:$S$135,3,0),"")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(OCULTAR)'!$Q$3:$S$135,3,0),"")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(OCULTAR)'!$Q$3:$S$135,3,0),"")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(OCULTAR)'!$Q$3:$S$135,3,0),"")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(OCULTAR)'!$Q$3:$S$135,3,0),"")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(OCULTAR)'!$Q$3:$S$135,3,0),"")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(OCULTAR)'!$Q$3:$S$135,3,0),"")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(OCULTAR)'!$Q$3:$S$135,3,0),"")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(OCULTAR)'!$Q$3:$S$135,3,0),"")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(OCULTAR)'!$Q$3:$S$135,3,0),"")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(OCULTAR)'!$Q$3:$S$135,3,0),"")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(OCULTAR)'!$Q$3:$S$135,3,0),"")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(OCULTAR)'!$Q$3:$S$135,3,0),"")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(OCULTAR)'!$Q$3:$S$135,3,0),"")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(OCULTAR)'!$Q$3:$S$135,3,0),"")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(OCULTAR)'!$Q$3:$S$135,3,0),"")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(OCULTAR)'!$Q$3:$S$135,3,0),"")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(OCULTAR)'!$Q$3:$S$135,3,0),"")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(OCULTAR)'!$Q$3:$S$135,3,0),"")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(OCULTAR)'!$Q$3:$S$135,3,0),"")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(OCULTAR)'!$Q$3:$S$135,3,0),"")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(OCULTAR)'!$Q$3:$S$135,3,0),"")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(OCULTAR)'!$Q$3:$S$135,3,0),"")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(OCULTAR)'!$Q$3:$S$135,3,0),"")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(OCULTAR)'!$Q$3:$S$135,3,0),"")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(OCULTAR)'!$Q$3:$S$135,3,0),"")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(OCULTAR)'!$Q$3:$S$135,3,0),"")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(OCULTAR)'!$Q$3:$S$135,3,0),"")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(OCULTAR)'!$Q$3:$S$135,3,0),"")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(OCULTAR)'!$Q$3:$S$135,3,0),"")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(OCULTAR)'!$Q$3:$S$135,3,0),"")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(OCULTAR)'!$Q$3:$S$135,3,0),"")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(OCULTAR)'!$Q$3:$S$135,3,0),"")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(OCULTAR)'!$Q$3:$S$135,3,0),"")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(OCULTAR)'!$Q$3:$S$135,3,0),"")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(OCULTAR)'!$Q$3:$S$135,3,0),"")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(OCULTAR)'!$Q$3:$S$135,3,0),"")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(OCULTAR)'!$Q$3:$S$135,3,0),"")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(OCULTAR)'!$Q$3:$S$135,3,0),"")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(OCULTAR)'!$Q$3:$S$135,3,0),"")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(OCULTAR)'!$Q$3:$S$135,3,0),"")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(OCULTAR)'!$Q$3:$S$135,3,0),"")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(OCULTAR)'!$Q$3:$S$135,3,0),"")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(OCULTAR)'!$Q$3:$S$135,3,0),"")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(OCULTAR)'!$Q$3:$S$135,3,0),"")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(OCULTAR)'!$Q$3:$S$135,3,0),"")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(OCULTAR)'!$Q$3:$S$135,3,0),"")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(OCULTAR)'!$Q$3:$S$135,3,0),"")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(OCULTAR)'!$Q$3:$S$135,3,0),"")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(OCULTAR)'!$Q$3:$S$135,3,0),"")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(OCULTAR)'!$Q$3:$S$135,3,0),"")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(OCULTAR)'!$Q$3:$S$135,3,0),"")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(OCULTAR)'!$Q$3:$S$135,3,0),"")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(OCULTAR)'!$Q$3:$S$135,3,0),"")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(OCULTAR)'!$Q$3:$S$135,3,0),"")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(OCULTAR)'!$Q$3:$S$135,3,0),"")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(OCULTAR)'!$Q$3:$S$135,3,0),"")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(OCULTAR)'!$Q$3:$S$135,3,0),"")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(OCULTAR)'!$Q$3:$S$135,3,0),"")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(OCULTAR)'!$Q$3:$S$135,3,0),"")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(OCULTAR)'!$Q$3:$S$135,3,0),"")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(OCULTAR)'!$Q$3:$S$135,3,0),"")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(OCULTAR)'!$Q$3:$S$135,3,0),"")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(OCULTAR)'!$Q$3:$S$135,3,0),"")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(OCULTAR)'!$Q$3:$S$135,3,0),"")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(OCULTAR)'!$Q$3:$S$135,3,0),"")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(OCULTAR)'!$Q$3:$S$135,3,0),"")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(OCULTAR)'!$Q$3:$S$135,3,0),"")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(OCULTAR)'!$Q$3:$S$135,3,0),"")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(OCULTAR)'!$Q$3:$S$135,3,0),"")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(OCULTAR)'!$Q$3:$S$135,3,0),"")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(OCULTAR)'!$Q$3:$S$135,3,0),"")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(OCULTAR)'!$Q$3:$S$135,3,0),"")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(OCULTAR)'!$Q$3:$S$135,3,0),"")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(OCULTAR)'!$Q$3:$S$135,3,0),"")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(OCULTAR)'!$Q$3:$S$135,3,0),"")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(OCULTAR)'!$Q$3:$S$135,3,0),"")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(OCULTAR)'!$Q$3:$S$135,3,0),"")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(OCULTAR)'!$Q$3:$S$135,3,0),"")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(OCULTAR)'!$Q$3:$S$135,3,0),"")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(OCULTAR)'!$Q$3:$S$135,3,0),"")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(OCULTAR)'!$Q$3:$S$135,3,0),"")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(OCULTAR)'!$Q$3:$S$135,3,0),"")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(OCULTAR)'!$Q$3:$S$135,3,0),"")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(OCULTAR)'!$Q$3:$S$135,3,0),"")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(OCULTAR)'!$Q$3:$S$135,3,0),"")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(OCULTAR)'!$Q$3:$S$135,3,0),"")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(OCULTAR)'!$Q$3:$S$135,3,0),"")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(OCULTAR)'!$Q$3:$S$135,3,0),"")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(OCULTAR)'!$Q$3:$S$135,3,0),"")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(OCULTAR)'!$Q$3:$S$135,3,0),"")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(OCULTAR)'!$Q$3:$S$135,3,0),"")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(OCULTAR)'!$Q$3:$S$135,3,0),"")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(OCULTAR)'!$Q$3:$S$135,3,0),"")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(OCULTAR)'!$Q$3:$S$135,3,0),"")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(OCULTAR)'!$Q$3:$S$135,3,0),"")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(OCULTAR)'!$Q$3:$S$135,3,0),"")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(OCULTAR)'!$Q$3:$S$135,3,0),"")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(OCULTAR)'!$Q$3:$S$135,3,0),"")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(OCULTAR)'!$Q$3:$S$135,3,0),"")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(OCULTAR)'!$Q$3:$S$135,3,0),"")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(OCULTAR)'!$Q$3:$S$135,3,0),"")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(OCULTAR)'!$Q$3:$S$135,3,0),"")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(OCULTAR)'!$Q$3:$S$135,3,0),"")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(OCULTAR)'!$Q$3:$S$135,3,0),"")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(OCULTAR)'!$Q$3:$S$135,3,0),"")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(OCULTAR)'!$Q$3:$S$135,3,0),"")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(OCULTAR)'!$Q$3:$S$135,3,0),"")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(OCULTAR)'!$Q$3:$S$135,3,0),"")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(OCULTAR)'!$Q$3:$S$135,3,0),"")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(OCULTAR)'!$Q$3:$S$135,3,0),"")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(OCULTAR)'!$Q$3:$S$135,3,0),"")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(OCULTAR)'!$Q$3:$S$135,3,0),"")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(OCULTAR)'!$Q$3:$S$135,3,0),"")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(OCULTAR)'!$Q$3:$S$135,3,0),"")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(OCULTAR)'!$Q$3:$S$135,3,0),"")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(OCULTAR)'!$Q$3:$S$135,3,0),"")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(OCULTAR)'!$Q$3:$S$135,3,0),"")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(OCULTAR)'!$Q$3:$S$135,3,0),"")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(OCULTAR)'!$Q$3:$S$135,3,0),"")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(OCULTAR)'!$Q$3:$S$135,3,0),"")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(OCULTAR)'!$Q$3:$S$135,3,0),"")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(OCULTAR)'!$Q$3:$S$135,3,0),"")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(OCULTAR)'!$Q$3:$S$135,3,0),"")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(OCULTAR)'!$Q$3:$S$135,3,0),"")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(OCULTAR)'!$Q$3:$S$135,3,0),"")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(OCULTAR)'!$Q$3:$S$135,3,0),"")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(OCULTAR)'!$Q$3:$S$135,3,0),"")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(OCULTAR)'!$Q$3:$S$135,3,0),"")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(OCULTAR)'!$Q$3:$S$135,3,0),"")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(OCULTAR)'!$Q$3:$S$135,3,0),"")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(OCULTAR)'!$Q$3:$S$135,3,0),"")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(OCULTAR)'!$Q$3:$S$135,3,0),"")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(OCULTAR)'!$Q$3:$S$135,3,0),"")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(OCULTAR)'!$Q$3:$S$135,3,0),"")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(OCULTAR)'!$Q$3:$S$135,3,0),"")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(OCULTAR)'!$Q$3:$S$135,3,0),"")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(OCULTAR)'!$Q$3:$S$135,3,0),"")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(OCULTAR)'!$Q$3:$S$135,3,0),"")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(OCULTAR)'!$Q$3:$S$135,3,0),"")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(OCULTAR)'!$Q$3:$S$135,3,0),"")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(OCULTAR)'!$Q$3:$S$135,3,0),"")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(OCULTAR)'!$Q$3:$S$135,3,0),"")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(OCULTAR)'!$Q$3:$S$135,3,0),"")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(OCULTAR)'!$Q$3:$S$135,3,0),"")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(OCULTAR)'!$Q$3:$S$135,3,0),"")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(OCULTAR)'!$Q$3:$S$135,3,0),"")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(OCULTAR)'!$Q$3:$S$135,3,0),"")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(OCULTAR)'!$Q$3:$S$135,3,0),"")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(OCULTAR)'!$Q$3:$S$135,3,0),"")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(OCULTAR)'!$Q$3:$S$135,3,0),"")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(OCULTAR)'!$Q$3:$S$135,3,0),"")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(OCULTAR)'!$Q$3:$S$135,3,0),"")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(OCULTAR)'!$Q$3:$S$135,3,0),"")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(OCULTAR)'!$Q$3:$S$135,3,0),"")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(OCULTAR)'!$Q$3:$S$135,3,0),"")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(OCULTAR)'!$Q$3:$S$135,3,0),"")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(OCULTAR)'!$Q$3:$S$135,3,0),"")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(OCULTAR)'!$Q$3:$S$135,3,0),"")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(OCULTAR)'!$Q$3:$S$135,3,0),"")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(OCULTAR)'!$Q$3:$S$135,3,0),"")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(OCULTAR)'!$Q$3:$S$135,3,0),"")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(OCULTAR)'!$Q$3:$S$135,3,0),"")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(OCULTAR)'!$Q$3:$S$135,3,0),"")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(OCULTAR)'!$Q$3:$S$135,3,0),"")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(OCULTAR)'!$Q$3:$S$135,3,0),"")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(OCULTAR)'!$Q$3:$S$135,3,0),"")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(OCULTAR)'!$Q$3:$S$135,3,0),"")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(OCULTAR)'!$Q$3:$S$135,3,0),"")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(OCULTAR)'!$Q$3:$S$135,3,0),"")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(OCULTAR)'!$Q$3:$S$135,3,0),"")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(OCULTAR)'!$Q$3:$S$135,3,0),"")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(OCULTAR)'!$Q$3:$S$135,3,0),"")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(OCULTAR)'!$Q$3:$S$135,3,0),"")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(OCULTAR)'!$Q$3:$S$135,3,0),"")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(OCULTAR)'!$Q$3:$S$135,3,0),"")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(OCULTAR)'!$Q$3:$S$135,3,0),"")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(OCULTAR)'!$Q$3:$S$135,3,0),"")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(OCULTAR)'!$Q$3:$S$135,3,0),"")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(OCULTAR)'!$Q$3:$S$135,3,0),"")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(OCULTAR)'!$Q$3:$S$135,3,0),"")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(OCULTAR)'!$Q$3:$S$135,3,0),"")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(OCULTAR)'!$Q$3:$S$135,3,0),"")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(OCULTAR)'!$Q$3:$S$135,3,0),"")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(OCULTAR)'!$Q$3:$S$135,3,0),"")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(OCULTAR)'!$Q$3:$S$135,3,0),"")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(OCULTAR)'!$Q$3:$S$135,3,0),"")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(OCULTAR)'!$Q$3:$S$135,3,0),"")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(OCULTAR)'!$Q$3:$S$135,3,0),"")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(OCULTAR)'!$Q$3:$S$135,3,0),"")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(OCULTAR)'!$Q$3:$S$135,3,0),"")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(OCULTAR)'!$Q$3:$S$135,3,0),"")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(OCULTAR)'!$Q$3:$S$135,3,0),"")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(OCULTAR)'!$Q$3:$S$135,3,0),"")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(OCULTAR)'!$Q$3:$S$135,3,0),"")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(OCULTAR)'!$Q$3:$S$135,3,0),"")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(OCULTAR)'!$Q$3:$S$135,3,0),"")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(OCULTAR)'!$Q$3:$S$135,3,0),"")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(OCULTAR)'!$Q$3:$S$135,3,0),"")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(OCULTAR)'!$Q$3:$S$135,3,0),"")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(OCULTAR)'!$Q$3:$S$135,3,0),"")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(OCULTAR)'!$Q$3:$S$135,3,0),"")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(OCULTAR)'!$Q$3:$S$135,3,0),"")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(OCULTAR)'!$Q$3:$S$135,3,0),"")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(OCULTAR)'!$Q$3:$S$135,3,0),"")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(OCULTAR)'!$Q$3:$S$135,3,0),"")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(OCULTAR)'!$Q$3:$S$135,3,0),"")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(OCULTAR)'!$Q$3:$S$135,3,0),"")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(OCULTAR)'!$Q$3:$S$135,3,0),"")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(OCULTAR)'!$Q$3:$S$135,3,0),"")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(OCULTAR)'!$Q$3:$S$135,3,0),"")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(OCULTAR)'!$Q$3:$S$135,3,0),"")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(OCULTAR)'!$Q$3:$S$135,3,0),"")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(OCULTAR)'!$Q$3:$S$135,3,0),"")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(OCULTAR)'!$Q$3:$S$135,3,0),"")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(OCULTAR)'!$Q$3:$S$135,3,0),"")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(OCULTAR)'!$Q$3:$S$135,3,0),"")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(OCULTAR)'!$Q$3:$S$135,3,0),"")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(OCULTAR)'!$Q$3:$S$135,3,0),"")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(OCULTAR)'!$Q$3:$S$135,3,0),"")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(OCULTAR)'!$Q$3:$S$135,3,0),"")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(OCULTAR)'!$Q$3:$S$135,3,0),"")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(OCULTAR)'!$Q$3:$S$135,3,0),"")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(OCULTAR)'!$Q$3:$S$135,3,0),"")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(OCULTAR)'!$Q$3:$S$135,3,0),"")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(OCULTAR)'!$Q$3:$S$135,3,0),"")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(OCULTAR)'!$Q$3:$S$135,3,0),"")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(OCULTAR)'!$Q$3:$S$135,3,0),"")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(OCULTAR)'!$Q$3:$S$135,3,0),"")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(OCULTAR)'!$Q$3:$S$135,3,0),"")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(OCULTAR)'!$Q$3:$S$135,3,0),"")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(OCULTAR)'!$Q$3:$S$135,3,0),"")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(OCULTAR)'!$Q$3:$S$135,3,0),"")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(OCULTAR)'!$Q$3:$S$135,3,0),"")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(OCULTAR)'!$Q$3:$S$135,3,0),"")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(OCULTAR)'!$Q$3:$S$135,3,0),"")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(OCULTAR)'!$Q$3:$S$135,3,0),"")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(OCULTAR)'!$Q$3:$S$135,3,0),"")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(OCULTAR)'!$Q$3:$S$135,3,0),"")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(OCULTAR)'!$Q$3:$S$135,3,0),"")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(OCULTAR)'!$Q$3:$S$135,3,0),"")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(OCULTAR)'!$Q$3:$S$135,3,0),"")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(OCULTAR)'!$Q$3:$S$135,3,0),"")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(OCULTAR)'!$Q$3:$S$135,3,0),"")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(OCULTAR)'!$Q$3:$S$135,3,0),"")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(OCULTAR)'!$Q$3:$S$135,3,0),"")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(OCULTAR)'!$Q$3:$S$135,3,0),"")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(OCULTAR)'!$Q$3:$S$135,3,0),"")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(OCULTAR)'!$Q$3:$S$135,3,0),"")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(OCULTAR)'!$Q$3:$S$135,3,0),"")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(OCULTAR)'!$Q$3:$S$135,3,0),"")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(OCULTAR)'!$Q$3:$S$135,3,0),"")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(OCULTAR)'!$Q$3:$S$135,3,0),"")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(OCULTAR)'!$Q$3:$S$135,3,0),"")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(OCULTAR)'!$Q$3:$S$135,3,0),"")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(OCULTAR)'!$Q$3:$S$135,3,0),"")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(OCULTAR)'!$Q$3:$S$135,3,0),"")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(OCULTAR)'!$Q$3:$S$135,3,0),"")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(OCULTAR)'!$Q$3:$S$135,3,0),"")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(OCULTAR)'!$Q$3:$S$135,3,0),"")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(OCULTAR)'!$Q$3:$S$135,3,0),"")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(OCULTAR)'!$Q$3:$S$135,3,0),"")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(OCULTAR)'!$Q$3:$S$135,3,0),"")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(OCULTAR)'!$Q$3:$S$135,3,0),"")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(OCULTAR)'!$Q$3:$S$135,3,0),"")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(OCULTAR)'!$Q$3:$S$135,3,0),"")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(OCULTAR)'!$Q$3:$S$135,3,0),"")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(OCULTAR)'!$Q$3:$S$135,3,0),"")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(OCULTAR)'!$Q$3:$S$135,3,0),"")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(OCULTAR)'!$Q$3:$S$135,3,0),"")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(OCULTAR)'!$Q$3:$S$135,3,0),"")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(OCULTAR)'!$Q$3:$S$135,3,0),"")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(OCULTAR)'!$Q$3:$S$135,3,0),"")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(OCULTAR)'!$Q$3:$S$135,3,0),"")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(OCULTAR)'!$Q$3:$S$135,3,0),"")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(OCULTAR)'!$Q$3:$S$135,3,0),"")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(OCULTAR)'!$Q$3:$S$135,3,0),"")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(OCULTAR)'!$Q$3:$S$135,3,0),"")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(OCULTAR)'!$Q$3:$S$135,3,0),"")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(OCULTAR)'!$Q$3:$S$135,3,0),"")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(OCULTAR)'!$Q$3:$S$135,3,0),"")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(OCULTAR)'!$Q$3:$S$135,3,0),"")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(OCULTAR)'!$Q$3:$S$135,3,0),"")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(OCULTAR)'!$Q$3:$S$135,3,0),"")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(OCULTAR)'!$Q$3:$S$135,3,0),"")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(OCULTAR)'!$Q$3:$S$135,3,0),"")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(OCULTAR)'!$Q$3:$S$135,3,0),"")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(OCULTAR)'!$Q$3:$S$135,3,0),"")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(OCULTAR)'!$Q$3:$S$135,3,0),"")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(OCULTAR)'!$Q$3:$S$135,3,0),"")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(OCULTAR)'!$Q$3:$S$135,3,0),"")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(OCULTAR)'!$Q$3:$S$135,3,0),"")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(OCULTAR)'!$Q$3:$S$135,3,0),"")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(OCULTAR)'!$Q$3:$S$135,3,0),"")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(OCULTAR)'!$Q$3:$S$135,3,0),"")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(OCULTAR)'!$Q$3:$S$135,3,0),"")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(OCULTAR)'!$Q$3:$S$135,3,0),"")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(OCULTAR)'!$Q$3:$S$135,3,0),"")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(OCULTAR)'!$Q$3:$S$135,3,0),"")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(OCULTAR)'!$Q$3:$S$135,3,0),"")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(OCULTAR)'!$Q$3:$S$135,3,0),"")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(OCULTAR)'!$Q$3:$S$135,3,0),"")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(OCULTAR)'!$Q$3:$S$135,3,0),"")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(OCULTAR)'!$Q$3:$S$135,3,0),"")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(OCULTAR)'!$Q$3:$S$135,3,0),"")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(OCULTAR)'!$Q$3:$S$135,3,0),"")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(OCULTAR)'!$Q$3:$S$135,3,0),"")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(OCULTAR)'!$Q$3:$S$135,3,0),"")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(OCULTAR)'!$Q$3:$S$135,3,0),"")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(OCULTAR)'!$Q$3:$S$135,3,0),"")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(OCULTAR)'!$Q$3:$S$135,3,0),"")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(OCULTAR)'!$Q$3:$S$135,3,0),"")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(OCULTAR)'!$Q$3:$S$135,3,0),"")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(OCULTAR)'!$Q$3:$S$135,3,0),"")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(OCULTAR)'!$Q$3:$S$135,3,0),"")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(OCULTAR)'!$Q$3:$S$135,3,0),"")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(OCULTAR)'!$Q$3:$S$135,3,0),"")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(OCULTAR)'!$Q$3:$S$135,3,0),"")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(OCULTAR)'!$Q$3:$S$135,3,0),"")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(OCULTAR)'!$Q$3:$S$135,3,0),"")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(OCULTAR)'!$Q$3:$S$135,3,0),"")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(OCULTAR)'!$Q$3:$S$135,3,0),"")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(OCULTAR)'!$Q$3:$S$135,3,0),"")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(OCULTAR)'!$Q$3:$S$135,3,0),"")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(OCULTAR)'!$Q$3:$S$135,3,0),"")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(OCULTAR)'!$Q$3:$S$135,3,0),"")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(OCULTAR)'!$Q$3:$S$135,3,0),"")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(OCULTAR)'!$Q$3:$S$135,3,0),"")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(OCULTAR)'!$Q$3:$S$135,3,0),"")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(OCULTAR)'!$Q$3:$S$135,3,0),"")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(OCULTAR)'!$Q$3:$S$135,3,0),"")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(OCULTAR)'!$Q$3:$S$135,3,0),"")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(OCULTAR)'!$Q$3:$S$135,3,0),"")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(OCULTAR)'!$Q$3:$S$135,3,0),"")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(OCULTAR)'!$Q$3:$S$135,3,0),"")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(OCULTAR)'!$Q$3:$S$135,3,0),"")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(OCULTAR)'!$Q$3:$S$135,3,0),"")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(OCULTAR)'!$Q$3:$S$135,3,0),"")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(OCULTAR)'!$Q$3:$S$135,3,0),"")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(OCULTAR)'!$Q$3:$S$135,3,0),"")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(OCULTAR)'!$Q$3:$S$135,3,0),"")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(OCULTAR)'!$Q$3:$S$135,3,0),"")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(OCULTAR)'!$Q$3:$S$135,3,0),"")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(OCULTAR)'!$Q$3:$S$135,3,0),"")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(OCULTAR)'!$Q$3:$S$135,3,0),"")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(OCULTAR)'!$Q$3:$S$135,3,0),"")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(OCULTAR)'!$Q$3:$S$135,3,0),"")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(OCULTAR)'!$Q$3:$S$135,3,0),"")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(OCULTAR)'!$Q$3:$S$135,3,0),"")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(OCULTAR)'!$Q$3:$S$135,3,0),"")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(OCULTAR)'!$Q$3:$S$135,3,0),"")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(OCULTAR)'!$Q$3:$S$135,3,0),"")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(OCULTAR)'!$Q$3:$S$135,3,0),"")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(OCULTAR)'!$Q$3:$S$135,3,0),"")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(OCULTAR)'!$Q$3:$S$135,3,0),"")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(OCULTAR)'!$Q$3:$S$135,3,0),"")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(OCULTAR)'!$Q$3:$S$135,3,0),"")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(OCULTAR)'!$Q$3:$S$135,3,0),"")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(OCULTAR)'!$Q$3:$S$135,3,0),"")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(OCULTAR)'!$Q$3:$S$135,3,0),"")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(OCULTAR)'!$Q$3:$S$135,3,0),"")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(OCULTAR)'!$Q$3:$S$135,3,0),"")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(OCULTAR)'!$Q$3:$S$135,3,0),"")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(OCULTAR)'!$Q$3:$S$135,3,0),"")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(OCULTAR)'!$Q$3:$S$135,3,0),"")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(OCULTAR)'!$Q$3:$S$135,3,0),"")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(OCULTAR)'!$Q$3:$S$135,3,0),"")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(OCULTAR)'!$Q$3:$S$135,3,0),"")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(OCULTAR)'!$Q$3:$S$135,3,0),"")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(OCULTAR)'!$Q$3:$S$135,3,0),"")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(OCULTAR)'!$Q$3:$S$135,3,0),"")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(OCULTAR)'!$Q$3:$S$135,3,0),"")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(OCULTAR)'!$Q$3:$S$135,3,0),"")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(OCULTAR)'!$Q$3:$S$135,3,0),"")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(OCULTAR)'!$Q$3:$S$135,3,0),"")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(OCULTAR)'!$Q$3:$S$135,3,0),"")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(OCULTAR)'!$Q$3:$S$135,3,0),"")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(OCULTAR)'!$Q$3:$S$135,3,0),"")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(OCULTAR)'!$Q$3:$S$135,3,0),"")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(OCULTAR)'!$Q$3:$S$135,3,0),"")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(OCULTAR)'!$Q$3:$S$135,3,0),"")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(OCULTAR)'!$Q$3:$S$135,3,0),"")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(OCULTAR)'!$Q$3:$S$135,3,0),"")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(OCULTAR)'!$Q$3:$S$135,3,0),"")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(OCULTAR)'!$Q$3:$S$135,3,0),"")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(OCULTAR)'!$Q$3:$S$135,3,0),"")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(OCULTAR)'!$Q$3:$S$135,3,0),"")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(OCULTAR)'!$Q$3:$S$135,3,0),"")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(OCULTAR)'!$Q$3:$S$135,3,0),"")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(OCULTAR)'!$Q$3:$S$135,3,0),"")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(OCULTAR)'!$Q$3:$S$135,3,0),"")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(OCULTAR)'!$Q$3:$S$135,3,0),"")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(OCULTAR)'!$Q$3:$S$135,3,0),"")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(OCULTAR)'!$Q$3:$S$135,3,0),"")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(OCULTAR)'!$Q$3:$S$135,3,0),"")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(OCULTAR)'!$Q$3:$S$135,3,0),"")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(OCULTAR)'!$Q$3:$S$135,3,0),"")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(OCULTAR)'!$Q$3:$S$135,3,0),"")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(OCULTAR)'!$Q$3:$S$135,3,0),"")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(OCULTAR)'!$Q$3:$S$135,3,0),"")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(OCULTAR)'!$Q$3:$S$135,3,0),"")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(OCULTAR)'!$Q$3:$S$135,3,0),"")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(OCULTAR)'!$Q$3:$S$135,3,0),"")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(OCULTAR)'!$Q$3:$S$135,3,0),"")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(OCULTAR)'!$Q$3:$S$135,3,0),"")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(OCULTAR)'!$Q$3:$S$135,3,0),"")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(OCULTAR)'!$Q$3:$S$135,3,0),"")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(OCULTAR)'!$Q$3:$S$135,3,0),"")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(OCULTAR)'!$Q$3:$S$135,3,0),"")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(OCULTAR)'!$Q$3:$S$135,3,0),"")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(OCULTAR)'!$Q$3:$S$135,3,0),"")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(OCULTAR)'!$Q$3:$S$135,3,0),"")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(OCULTAR)'!$Q$3:$S$135,3,0),"")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(OCULTAR)'!$Q$3:$S$135,3,0),"")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(OCULTAR)'!$Q$3:$S$135,3,0),"")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(OCULTAR)'!$Q$3:$S$135,3,0),"")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(OCULTAR)'!$Q$3:$S$135,3,0),"")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(OCULTAR)'!$Q$3:$S$135,3,0),"")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(OCULTAR)'!$Q$3:$S$135,3,0),"")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(OCULTAR)'!$Q$3:$S$135,3,0),"")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(OCULTAR)'!$Q$3:$S$135,3,0),"")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(OCULTAR)'!$Q$3:$S$135,3,0),"")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(OCULTAR)'!$Q$3:$S$135,3,0),"")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(OCULTAR)'!$Q$3:$S$135,3,0),"")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(OCULTAR)'!$Q$3:$S$135,3,0),"")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(OCULTAR)'!$Q$3:$S$135,3,0),"")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(OCULTAR)'!$Q$3:$S$135,3,0),"")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(OCULTAR)'!$Q$3:$S$135,3,0),"")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(OCULTAR)'!$Q$3:$S$135,3,0),"")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(OCULTAR)'!$Q$3:$S$135,3,0),"")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(OCULTAR)'!$Q$3:$S$135,3,0),"")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(OCULTAR)'!$Q$3:$S$135,3,0),"")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(OCULTAR)'!$Q$3:$S$135,3,0),"")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(OCULTAR)'!$Q$3:$S$135,3,0),"")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(OCULTAR)'!$Q$3:$S$135,3,0),"")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(OCULTAR)'!$Q$3:$S$135,3,0),"")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(OCULTAR)'!$Q$3:$S$135,3,0),"")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(OCULTAR)'!$Q$3:$S$135,3,0),"")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(OCULTAR)'!$Q$3:$S$135,3,0),"")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(OCULTAR)'!$Q$3:$S$135,3,0),"")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(OCULTAR)'!$Q$3:$S$135,3,0),"")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(OCULTAR)'!$Q$3:$S$135,3,0),"")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(OCULTAR)'!$Q$3:$S$135,3,0),"")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(OCULTAR)'!$Q$3:$S$135,3,0),"")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(OCULTAR)'!$Q$3:$S$135,3,0),"")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(OCULTAR)'!$Q$3:$S$135,3,0),"")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(OCULTAR)'!$Q$3:$S$135,3,0),"")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(OCULTAR)'!$Q$3:$S$135,3,0),"")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(OCULTAR)'!$Q$3:$S$135,3,0),"")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(OCULTAR)'!$Q$3:$S$135,3,0),"")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(OCULTAR)'!$Q$3:$S$135,3,0),"")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(OCULTAR)'!$Q$3:$S$135,3,0),"")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(OCULTAR)'!$Q$3:$S$135,3,0),"")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(OCULTAR)'!$Q$3:$S$135,3,0),"")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(OCULTAR)'!$Q$3:$S$135,3,0),"")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(OCULTAR)'!$Q$3:$S$135,3,0),"")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(OCULTAR)'!$Q$3:$S$135,3,0),"")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(OCULTAR)'!$Q$3:$S$135,3,0),"")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(OCULTAR)'!$Q$3:$S$135,3,0),"")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(OCULTAR)'!$Q$3:$S$135,3,0),"")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(OCULTAR)'!$Q$3:$S$135,3,0),"")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(OCULTAR)'!$Q$3:$S$135,3,0),"")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(OCULTAR)'!$Q$3:$S$135,3,0),"")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(OCULTAR)'!$Q$3:$S$135,3,0),"")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(OCULTAR)'!$Q$3:$S$135,3,0),"")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(OCULTAR)'!$Q$3:$S$135,3,0),"")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(OCULTAR)'!$Q$3:$S$135,3,0),"")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(OCULTAR)'!$Q$3:$S$135,3,0),"")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(OCULTAR)'!$Q$3:$S$135,3,0),"")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(OCULTAR)'!$Q$3:$S$135,3,0),"")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(OCULTAR)'!$Q$3:$S$135,3,0),"")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(OCULTAR)'!$Q$3:$S$135,3,0),"")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(OCULTAR)'!$Q$3:$S$135,3,0),"")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(OCULTAR)'!$Q$3:$S$135,3,0),"")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(OCULTAR)'!$Q$3:$S$135,3,0),"")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(OCULTAR)'!$Q$3:$S$135,3,0),"")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(OCULTAR)'!$Q$3:$S$135,3,0),"")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(OCULTAR)'!$Q$3:$S$135,3,0),"")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(OCULTAR)'!$Q$3:$S$135,3,0),"")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(OCULTAR)'!$Q$3:$S$135,3,0),"")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(OCULTAR)'!$Q$3:$S$135,3,0),"")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(OCULTAR)'!$Q$3:$S$135,3,0),"")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(OCULTAR)'!$Q$3:$S$135,3,0),"")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(OCULTAR)'!$Q$3:$S$135,3,0),"")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(OCULTAR)'!$Q$3:$S$135,3,0),"")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(OCULTAR)'!$Q$3:$S$135,3,0),"")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(OCULTAR)'!$Q$3:$S$135,3,0),"")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(OCULTAR)'!$Q$3:$S$135,3,0),"")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(OCULTAR)'!$Q$3:$S$135,3,0),"")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(OCULTAR)'!$Q$3:$S$135,3,0),"")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(OCULTAR)'!$Q$3:$S$135,3,0),"")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(OCULTAR)'!$Q$3:$S$135,3,0),"")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(OCULTAR)'!$Q$3:$S$135,3,0),"")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(OCULTAR)'!$Q$3:$S$135,3,0),"")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(OCULTAR)'!$Q$3:$S$135,3,0),"")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(OCULTAR)'!$Q$3:$S$135,3,0),"")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(OCULTAR)'!$Q$3:$S$135,3,0),"")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(OCULTAR)'!$Q$3:$S$135,3,0),"")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(OCULTAR)'!$Q$3:$S$135,3,0),"")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(OCULTAR)'!$Q$3:$S$135,3,0),"")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(OCULTAR)'!$Q$3:$S$135,3,0),"")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(OCULTAR)'!$Q$3:$S$135,3,0),"")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(OCULTAR)'!$Q$3:$S$135,3,0),"")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(OCULTAR)'!$Q$3:$S$135,3,0),"")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(OCULTAR)'!$Q$3:$S$135,3,0),"")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(OCULTAR)'!$Q$3:$S$135,3,0),"")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(OCULTAR)'!$Q$3:$S$135,3,0),"")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(OCULTAR)'!$Q$3:$S$135,3,0),"")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(OCULTAR)'!$Q$3:$S$135,3,0),"")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(OCULTAR)'!$Q$3:$S$135,3,0),"")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(OCULTAR)'!$Q$3:$S$135,3,0),"")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(OCULTAR)'!$Q$3:$S$135,3,0),"")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(OCULTAR)'!$Q$3:$S$135,3,0),"")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(OCULTAR)'!$Q$3:$S$135,3,0),"")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(OCULTAR)'!$Q$3:$S$135,3,0),"")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(OCULTAR)'!$Q$3:$S$135,3,0),"")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(OCULTAR)'!$Q$3:$S$135,3,0),"")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(OCULTAR)'!$Q$3:$S$135,3,0),"")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(OCULTAR)'!$Q$3:$S$135,3,0),"")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(OCULTAR)'!$Q$3:$S$135,3,0),"")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(OCULTAR)'!$Q$3:$S$135,3,0),"")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(OCULTAR)'!$Q$3:$S$135,3,0),"")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(OCULTAR)'!$Q$3:$S$135,3,0),"")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(OCULTAR)'!$Q$3:$S$135,3,0),"")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(OCULTAR)'!$Q$3:$S$135,3,0),"")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(OCULTAR)'!$Q$3:$S$135,3,0),"")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(OCULTAR)'!$Q$3:$S$135,3,0),"")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(OCULTAR)'!$Q$3:$S$135,3,0),"")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(OCULTAR)'!$Q$3:$S$135,3,0),"")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(OCULTAR)'!$Q$3:$S$135,3,0),"")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(OCULTAR)'!$Q$3:$S$135,3,0),"")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(OCULTAR)'!$Q$3:$S$135,3,0),"")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(OCULTAR)'!$Q$3:$S$135,3,0),"")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(OCULTAR)'!$Q$3:$S$135,3,0),"")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(OCULTAR)'!$Q$3:$S$135,3,0),"")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(OCULTAR)'!$Q$3:$S$135,3,0),"")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(OCULTAR)'!$Q$3:$S$135,3,0),"")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(OCULTAR)'!$Q$3:$S$135,3,0),"")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(OCULTAR)'!$Q$3:$S$135,3,0),"")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(OCULTAR)'!$Q$3:$S$135,3,0),"")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(OCULTAR)'!$Q$3:$S$135,3,0),"")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(OCULTAR)'!$Q$3:$S$135,3,0),"")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(OCULTAR)'!$Q$3:$S$135,3,0),"")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(OCULTAR)'!$Q$3:$S$135,3,0),"")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(OCULTAR)'!$Q$3:$S$135,3,0),"")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(OCULTAR)'!$Q$3:$S$135,3,0),"")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(OCULTAR)'!$Q$3:$S$135,3,0),"")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(OCULTAR)'!$Q$3:$S$135,3,0),"")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(OCULTAR)'!$Q$3:$S$135,3,0),"")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(OCULTAR)'!$Q$3:$S$135,3,0),"")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(OCULTAR)'!$Q$3:$S$135,3,0),"")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(OCULTAR)'!$Q$3:$S$135,3,0),"")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(OCULTAR)'!$Q$3:$S$135,3,0),"")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(OCULTAR)'!$Q$3:$S$135,3,0),"")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(OCULTAR)'!$Q$3:$S$135,3,0),"")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(OCULTAR)'!$Q$3:$S$135,3,0),"")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(OCULTAR)'!$Q$3:$S$135,3,0),"")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(OCULTAR)'!$Q$3:$S$135,3,0),"")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(OCULTAR)'!$Q$3:$S$135,3,0),"")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(OCULTAR)'!$Q$3:$S$135,3,0),"")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(OCULTAR)'!$Q$3:$S$135,3,0),"")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(OCULTAR)'!$Q$3:$S$135,3,0),"")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(OCULTAR)'!$Q$3:$S$135,3,0),"")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(OCULTAR)'!$Q$3:$S$135,3,0),"")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(OCULTAR)'!$Q$3:$S$135,3,0),"")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(OCULTAR)'!$Q$3:$S$135,3,0),"")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(OCULTAR)'!$Q$3:$S$135,3,0),"")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(OCULTAR)'!$Q$3:$S$135,3,0),"")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(OCULTAR)'!$Q$3:$S$135,3,0),"")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(OCULTAR)'!$Q$3:$S$135,3,0),"")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(OCULTAR)'!$Q$3:$S$135,3,0),"")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(OCULTAR)'!$Q$3:$S$135,3,0),"")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(OCULTAR)'!$Q$3:$S$135,3,0),"")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(OCULTAR)'!$Q$3:$S$135,3,0),"")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(OCULTAR)'!$Q$3:$S$135,3,0),"")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(OCULTAR)'!$Q$3:$S$135,3,0),"")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(OCULTAR)'!$Q$3:$S$135,3,0),"")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(OCULTAR)'!$Q$3:$S$135,3,0),"")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(OCULTAR)'!$Q$3:$S$135,3,0),"")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(OCULTAR)'!$Q$3:$S$135,3,0),"")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(OCULTAR)'!$Q$3:$S$135,3,0),"")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(OCULTAR)'!$Q$3:$S$135,3,0),"")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(OCULTAR)'!$Q$3:$S$135,3,0),"")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(OCULTAR)'!$Q$3:$S$135,3,0),"")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(OCULTAR)'!$Q$3:$S$135,3,0),"")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(OCULTAR)'!$Q$3:$S$135,3,0),"")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(OCULTAR)'!$Q$3:$S$135,3,0),"")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(OCULTAR)'!$Q$3:$S$135,3,0),"")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(OCULTAR)'!$Q$3:$S$135,3,0),"")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(OCULTAR)'!$Q$3:$S$135,3,0),"")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(OCULTAR)'!$Q$3:$S$135,3,0),"")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(OCULTAR)'!$Q$3:$S$135,3,0),"")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(OCULTAR)'!$Q$3:$S$135,3,0),"")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(OCULTAR)'!$Q$3:$S$135,3,0),"")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(OCULTAR)'!$Q$3:$S$135,3,0),"")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(OCULTAR)'!$Q$3:$S$135,3,0),"")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(OCULTAR)'!$Q$3:$S$135,3,0),"")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(OCULTAR)'!$Q$3:$S$135,3,0),"")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(OCULTAR)'!$Q$3:$S$135,3,0),"")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(OCULTAR)'!$Q$3:$S$135,3,0),"")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(OCULTAR)'!$Q$3:$S$135,3,0),"")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(OCULTAR)'!$Q$3:$S$135,3,0),"")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(OCULTAR)'!$Q$3:$S$135,3,0),"")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(OCULTAR)'!$Q$3:$S$135,3,0),"")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(OCULTAR)'!$Q$3:$S$135,3,0),"")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(OCULTAR)'!$Q$3:$S$135,3,0),"")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(OCULTAR)'!$Q$3:$S$135,3,0),"")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(OCULTAR)'!$Q$3:$S$135,3,0),"")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(OCULTAR)'!$Q$3:$S$135,3,0),"")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(OCULTAR)'!$Q$3:$S$135,3,0),"")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(OCULTAR)'!$Q$3:$S$135,3,0),"")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(OCULTAR)'!$Q$3:$S$135,3,0),"")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(OCULTAR)'!$Q$3:$S$135,3,0),"")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(OCULTAR)'!$Q$3:$S$135,3,0),"")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(OCULTAR)'!$Q$3:$S$135,3,0),"")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(OCULTAR)'!$Q$3:$S$135,3,0),"")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(OCULTAR)'!$Q$3:$S$135,3,0),"")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(OCULTAR)'!$Q$3:$S$135,3,0),"")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(OCULTAR)'!$Q$3:$S$135,3,0),"")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(OCULTAR)'!$Q$3:$S$135,3,0),"")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(OCULTAR)'!$Q$3:$S$135,3,0),"")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(OCULTAR)'!$Q$3:$S$135,3,0),"")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(OCULTAR)'!$Q$3:$S$135,3,0),"")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(OCULTAR)'!$Q$3:$S$135,3,0),"")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(OCULTAR)'!$Q$3:$S$135,3,0),"")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(OCULTAR)'!$Q$3:$S$135,3,0),"")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(OCULTAR)'!$Q$3:$S$135,3,0),"")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(OCULTAR)'!$Q$3:$S$135,3,0),"")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(OCULTAR)'!$Q$3:$S$135,3,0),"")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(OCULTAR)'!$Q$3:$S$135,3,0),"")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(OCULTAR)'!$Q$3:$S$135,3,0),"")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(OCULTAR)'!$Q$3:$S$135,3,0),"")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(OCULTAR)'!$Q$3:$S$135,3,0),"")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(OCULTAR)'!$Q$3:$S$135,3,0),"")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(OCULTAR)'!$Q$3:$S$135,3,0),"")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(OCULTAR)'!$Q$3:$S$135,3,0),"")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(OCULTAR)'!$Q$3:$S$135,3,0),"")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(OCULTAR)'!$Q$3:$S$135,3,0),"")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(OCULTAR)'!$Q$3:$S$135,3,0),"")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(OCULTAR)'!$Q$3:$S$135,3,0),"")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(OCULTAR)'!$Q$3:$S$135,3,0),"")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(OCULTAR)'!$Q$3:$S$135,3,0),"")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(OCULTAR)'!$Q$3:$S$135,3,0),"")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(OCULTAR)'!$Q$3:$S$135,3,0),"")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(OCULTAR)'!$Q$3:$S$135,3,0),"")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(OCULTAR)'!$Q$3:$S$135,3,0),"")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(OCULTAR)'!$Q$3:$S$135,3,0),"")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(OCULTAR)'!$Q$3:$S$135,3,0),"")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(OCULTAR)'!$Q$3:$S$135,3,0),"")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(OCULTAR)'!$Q$3:$S$135,3,0),"")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(OCULTAR)'!$Q$3:$S$135,3,0),"")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(OCULTAR)'!$Q$3:$S$135,3,0),"")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(OCULTAR)'!$Q$3:$S$135,3,0),"")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(OCULTAR)'!$Q$3:$S$135,3,0),"")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(OCULTAR)'!$Q$3:$S$135,3,0),"")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(OCULTAR)'!$Q$3:$S$135,3,0),"")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(OCULTAR)'!$Q$3:$S$135,3,0),"")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(OCULTAR)'!$Q$3:$S$135,3,0),"")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(OCULTAR)'!$Q$3:$S$135,3,0),"")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(OCULTAR)'!$Q$3:$S$135,3,0),"")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(OCULTAR)'!$Q$3:$S$135,3,0),"")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(OCULTAR)'!$Q$3:$S$135,3,0),"")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(OCULTAR)'!$Q$3:$S$135,3,0),"")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(OCULTAR)'!$Q$3:$S$135,3,0),"")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(OCULTAR)'!$Q$3:$S$135,3,0),"")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(OCULTAR)'!$Q$3:$S$135,3,0),"")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(OCULTAR)'!$Q$3:$S$135,3,0),"")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(OCULTAR)'!$Q$3:$S$135,3,0),"")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(OCULTAR)'!$Q$3:$S$135,3,0),"")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(OCULTAR)'!$Q$3:$S$135,3,0),"")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(OCULTAR)'!$Q$3:$S$135,3,0),"")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(OCULTAR)'!$Q$3:$S$135,3,0),"")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(OCULTAR)'!$Q$3:$S$135,3,0),"")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(OCULTAR)'!$Q$3:$S$135,3,0),"")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(OCULTAR)'!$Q$3:$S$135,3,0),"")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(OCULTAR)'!$Q$3:$S$135,3,0),"")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(OCULTAR)'!$Q$3:$S$135,3,0),"")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(OCULTAR)'!$Q$3:$S$135,3,0),"")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(OCULTAR)'!$Q$3:$S$135,3,0),"")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(OCULTAR)'!$Q$3:$S$135,3,0),"")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(OCULTAR)'!$Q$3:$S$135,3,0),"")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(OCULTAR)'!$Q$3:$S$135,3,0),"")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(OCULTAR)'!$Q$3:$S$135,3,0),"")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(OCULTAR)'!$Q$3:$S$135,3,0),"")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(OCULTAR)'!$Q$3:$S$135,3,0),"")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(OCULTAR)'!$Q$3:$S$135,3,0),"")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(OCULTAR)'!$Q$3:$S$135,3,0),"")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(OCULTAR)'!$Q$3:$S$135,3,0),"")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(OCULTAR)'!$Q$3:$S$135,3,0),"")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(OCULTAR)'!$Q$3:$S$135,3,0),"")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(OCULTAR)'!$Q$3:$S$135,3,0),"")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(OCULTAR)'!$Q$3:$S$135,3,0),"")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(OCULTAR)'!$Q$3:$S$135,3,0),"")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(OCULTAR)'!$Q$3:$S$135,3,0),"")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(OCULTAR)'!$Q$3:$S$135,3,0),"")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(OCULTAR)'!$Q$3:$S$135,3,0),"")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(OCULTAR)'!$Q$3:$S$135,3,0),"")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(OCULTAR)'!$Q$3:$S$135,3,0),"")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(OCULTAR)'!$Q$3:$S$135,3,0),"")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(OCULTAR)'!$Q$3:$S$135,3,0),"")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(OCULTAR)'!$Q$3:$S$135,3,0),"")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(OCULTAR)'!$Q$3:$S$135,3,0),"")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(OCULTAR)'!$Q$3:$S$135,3,0),"")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(OCULTAR)'!$Q$3:$S$135,3,0),"")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(OCULTAR)'!$Q$3:$S$135,3,0),"")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(OCULTAR)'!$Q$3:$S$135,3,0),"")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(OCULTAR)'!$Q$3:$S$135,3,0),"")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(OCULTAR)'!$Q$3:$S$135,3,0),"")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(OCULTAR)'!$Q$3:$S$135,3,0),"")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(OCULTAR)'!$Q$3:$S$135,3,0),"")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(OCULTAR)'!$Q$3:$S$135,3,0),"")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(OCULTAR)'!$Q$3:$S$135,3,0),"")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(OCULTAR)'!$Q$3:$S$135,3,0),"")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(OCULTAR)'!$Q$3:$S$135,3,0),"")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(OCULTAR)'!$Q$3:$S$135,3,0),"")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(OCULTAR)'!$Q$3:$S$135,3,0),"")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(OCULTAR)'!$Q$3:$S$135,3,0),"")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(OCULTAR)'!$Q$3:$S$135,3,0),"")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(OCULTAR)'!$Q$3:$S$135,3,0),"")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(OCULTAR)'!$Q$3:$S$135,3,0),"")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(OCULTAR)'!$Q$3:$S$135,3,0),"")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(OCULTAR)'!$Q$3:$S$135,3,0),"")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(OCULTAR)'!$Q$3:$S$135,3,0),"")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(OCULTAR)'!$Q$3:$S$135,3,0),"")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(OCULTAR)'!$Q$3:$S$135,3,0),"")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(OCULTAR)'!$Q$3:$S$135,3,0),"")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(OCULTAR)'!$Q$3:$S$135,3,0),"")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(OCULTAR)'!$Q$3:$S$135,3,0),"")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(OCULTAR)'!$Q$3:$S$135,3,0),"")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(OCULTAR)'!$Q$3:$S$135,3,0),"")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(OCULTAR)'!$Q$3:$S$135,3,0),"")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(OCULTAR)'!$Q$3:$S$135,3,0),"")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(OCULTAR)'!$Q$3:$S$135,3,0),"")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(OCULTAR)'!$Q$3:$S$135,3,0),"")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(OCULTAR)'!$Q$3:$S$135,3,0),"")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(OCULTAR)'!$Q$3:$S$135,3,0),"")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(OCULTAR)'!$Q$3:$S$135,3,0),"")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(OCULTAR)'!$Q$3:$S$135,3,0),"")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(OCULTAR)'!$Q$3:$S$135,3,0),"")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(OCULTAR)'!$Q$3:$S$135,3,0),"")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(OCULTAR)'!$Q$3:$S$135,3,0),"")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(OCULTAR)'!$Q$3:$S$135,3,0),"")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(OCULTAR)'!$Q$3:$S$135,3,0),"")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(OCULTAR)'!$Q$3:$S$135,3,0),"")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(OCULTAR)'!$Q$3:$S$135,3,0),"")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(OCULTAR)'!$Q$3:$S$135,3,0),"")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(OCULTAR)'!$Q$3:$S$135,3,0),"")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(OCULTAR)'!$Q$3:$S$135,3,0),"")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(OCULTAR)'!$Q$3:$S$135,3,0),"")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(OCULTAR)'!$Q$3:$S$135,3,0),"")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(OCULTAR)'!$Q$3:$S$135,3,0),"")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(OCULTAR)'!$Q$3:$S$135,3,0),"")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(OCULTAR)'!$Q$3:$S$135,3,0),"")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(OCULTAR)'!$Q$3:$S$135,3,0),"")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(OCULTAR)'!$Q$3:$S$135,3,0),"")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(OCULTAR)'!$Q$3:$S$135,3,0),"")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(OCULTAR)'!$Q$3:$S$135,3,0),"")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(OCULTAR)'!$Q$3:$S$135,3,0),"")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(OCULTAR)'!$Q$3:$S$135,3,0),"")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(OCULTAR)'!$Q$3:$S$135,3,0),"")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(OCULTAR)'!$Q$3:$S$135,3,0),"")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(OCULTAR)'!$Q$3:$S$135,3,0),"")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(OCULTAR)'!$Q$3:$S$135,3,0),"")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(OCULTAR)'!$Q$3:$S$135,3,0),"")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(OCULTAR)'!$Q$3:$S$135,3,0),"")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(OCULTAR)'!$Q$3:$S$135,3,0),"")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(OCULTAR)'!$Q$3:$S$135,3,0),"")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(OCULTAR)'!$Q$3:$S$135,3,0),"")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(OCULTAR)'!$Q$3:$S$135,3,0),"")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(OCULTAR)'!$Q$3:$S$135,3,0),"")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(OCULTAR)'!$Q$3:$S$135,3,0),"")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(OCULTAR)'!$Q$3:$S$135,3,0),"")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(OCULTAR)'!$Q$3:$S$135,3,0),"")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(OCULTAR)'!$Q$3:$S$135,3,0),"")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(OCULTAR)'!$Q$3:$S$135,3,0),"")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(OCULTAR)'!$Q$3:$S$135,3,0),"")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(OCULTAR)'!$Q$3:$S$135,3,0),"")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(OCULTAR)'!$Q$3:$S$135,3,0),"")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(OCULTAR)'!$Q$3:$S$135,3,0),"")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(OCULTAR)'!$Q$3:$S$135,3,0),"")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(OCULTAR)'!$Q$3:$S$135,3,0),"")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(OCULTAR)'!$Q$3:$S$135,3,0),"")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(OCULTAR)'!$Q$3:$S$135,3,0),"")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(OCULTAR)'!$Q$3:$S$135,3,0),"")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(OCULTAR)'!$Q$3:$S$135,3,0),"")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(OCULTAR)'!$Q$3:$S$135,3,0),"")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(OCULTAR)'!$Q$3:$S$135,3,0),"")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(OCULTAR)'!$Q$3:$S$135,3,0),"")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(OCULTAR)'!$Q$3:$S$135,3,0),"")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(OCULTAR)'!$Q$3:$S$135,3,0),"")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(OCULTAR)'!$Q$3:$S$135,3,0),"")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(OCULTAR)'!$Q$3:$S$135,3,0),"")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(OCULTAR)'!$Q$3:$S$135,3,0),"")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(OCULTAR)'!$Q$3:$S$135,3,0),"")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(OCULTAR)'!$Q$3:$S$135,3,0),"")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(OCULTAR)'!$Q$3:$S$135,3,0),"")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(OCULTAR)'!$Q$3:$S$135,3,0),"")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(OCULTAR)'!$Q$3:$S$135,3,0),"")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(OCULTAR)'!$Q$3:$S$135,3,0),"")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(OCULTAR)'!$Q$3:$S$135,3,0),"")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(OCULTAR)'!$Q$3:$S$135,3,0),"")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(OCULTAR)'!$Q$3:$S$135,3,0),"")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(OCULTAR)'!$Q$3:$S$135,3,0),"")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(OCULTAR)'!$Q$3:$S$135,3,0),"")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(OCULTAR)'!$Q$3:$S$135,3,0),"")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(OCULTAR)'!$Q$3:$S$135,3,0),"")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(OCULTAR)'!$Q$3:$S$135,3,0),"")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(OCULTAR)'!$Q$3:$S$135,3,0),"")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(OCULTAR)'!$Q$3:$S$135,3,0),"")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(OCULTAR)'!$Q$3:$S$135,3,0),"")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(OCULTAR)'!$Q$3:$S$135,3,0),"")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(OCULTAR)'!$Q$3:$S$135,3,0),"")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(OCULTAR)'!$Q$3:$S$135,3,0),"")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(OCULTAR)'!$Q$3:$S$135,3,0),"")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(OCULTAR)'!$Q$3:$S$135,3,0),"")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(OCULTAR)'!$Q$3:$S$135,3,0),"")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(OCULTAR)'!$Q$3:$S$135,3,0),"")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(OCULTAR)'!$Q$3:$S$135,3,0),"")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(OCULTAR)'!$Q$3:$S$135,3,0),"")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(OCULTAR)'!$Q$3:$S$135,3,0),"")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(OCULTAR)'!$Q$3:$S$135,3,0),"")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(OCULTAR)'!$Q$3:$S$135,3,0),"")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(OCULTAR)'!$Q$3:$S$135,3,0),"")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(OCULTAR)'!$Q$3:$S$135,3,0),"")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(OCULTAR)'!$Q$3:$S$135,3,0),"")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(OCULTAR)'!$Q$3:$S$135,3,0),"")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(OCULTAR)'!$Q$3:$S$135,3,0),"")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(OCULTAR)'!$Q$3:$S$135,3,0),"")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(OCULTAR)'!$Q$3:$S$135,3,0),"")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(OCULTAR)'!$Q$3:$S$135,3,0),"")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(OCULTAR)'!$Q$3:$S$135,3,0),"")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(OCULTAR)'!$Q$3:$S$135,3,0),"")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(OCULTAR)'!$Q$3:$S$135,3,0),"")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(OCULTAR)'!$Q$3:$S$135,3,0),"")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(OCULTAR)'!$Q$3:$S$135,3,0),"")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(OCULTAR)'!$Q$3:$S$135,3,0),"")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(OCULTAR)'!$Q$3:$S$135,3,0),"")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(OCULTAR)'!$Q$3:$S$135,3,0),"")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(OCULTAR)'!$Q$3:$S$135,3,0),"")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(OCULTAR)'!$Q$3:$S$135,3,0),"")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(OCULTAR)'!$Q$3:$S$135,3,0),"")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(OCULTAR)'!$Q$3:$S$135,3,0),"")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(OCULTAR)'!$Q$3:$S$135,3,0),"")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(OCULTAR)'!$Q$3:$S$135,3,0),"")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(OCULTAR)'!$Q$3:$S$135,3,0),"")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(OCULTAR)'!$Q$3:$S$135,3,0),"")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(OCULTAR)'!$Q$3:$S$135,3,0),"")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(OCULTAR)'!$Q$3:$S$135,3,0),"")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(OCULTAR)'!$Q$3:$S$135,3,0),"")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(OCULTAR)'!$Q$3:$S$135,3,0),"")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(OCULTAR)'!$Q$3:$S$135,3,0),"")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(OCULTAR)'!$Q$3:$S$135,3,0),"")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(OCULTAR)'!$Q$3:$S$135,3,0),"")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(OCULTAR)'!$Q$3:$S$135,3,0),"")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(OCULTAR)'!$Q$3:$S$135,3,0),"")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(OCULTAR)'!$Q$3:$S$135,3,0),"")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(OCULTAR)'!$Q$3:$S$135,3,0),"")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(OCULTAR)'!$Q$3:$S$135,3,0),"")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(OCULTAR)'!$Q$3:$S$135,3,0),"")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(OCULTAR)'!$Q$3:$S$135,3,0),"")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(OCULTAR)'!$Q$3:$S$135,3,0),"")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(OCULTAR)'!$Q$3:$S$135,3,0),"")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(OCULTAR)'!$Q$3:$S$135,3,0),"")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(OCULTAR)'!$Q$3:$S$135,3,0),"")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(OCULTAR)'!$Q$3:$S$135,3,0),"")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(OCULTAR)'!$Q$3:$S$135,3,0),"")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(OCULTAR)'!$Q$3:$S$135,3,0),"")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(OCULTAR)'!$Q$3:$S$135,3,0),"")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(OCULTAR)'!$Q$3:$S$135,3,0),"")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(OCULTAR)'!$Q$3:$S$135,3,0),"")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(OCULTAR)'!$Q$3:$S$135,3,0),"")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(OCULTAR)'!$Q$3:$S$135,3,0),"")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(OCULTAR)'!$Q$3:$S$135,3,0),"")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(OCULTAR)'!$Q$3:$S$135,3,0),"")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(OCULTAR)'!$Q$3:$S$135,3,0),"")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(OCULTAR)'!$Q$3:$S$135,3,0),"")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(OCULTAR)'!$Q$3:$S$135,3,0),"")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(OCULTAR)'!$Q$3:$S$135,3,0),"")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(OCULTAR)'!$Q$3:$S$135,3,0),"")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(OCULTAR)'!$Q$3:$S$135,3,0),"")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(OCULTAR)'!$Q$3:$S$135,3,0),"")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(OCULTAR)'!$Q$3:$S$135,3,0),"")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(OCULTAR)'!$Q$3:$S$135,3,0),"")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(OCULTAR)'!$Q$3:$S$135,3,0),"")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(OCULTAR)'!$Q$3:$S$135,3,0),"")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(OCULTAR)'!$Q$3:$S$135,3,0),"")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(OCULTAR)'!$Q$3:$S$135,3,0),"")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(OCULTAR)'!$Q$3:$S$135,3,0),"")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(OCULTAR)'!$Q$3:$S$135,3,0),"")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(OCULTAR)'!$Q$3:$S$135,3,0),"")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(OCULTAR)'!$Q$3:$S$135,3,0),"")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(OCULTAR)'!$Q$3:$S$135,3,0),"")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(OCULTAR)'!$Q$3:$S$135,3,0),"")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(OCULTAR)'!$Q$3:$S$135,3,0),"")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(OCULTAR)'!$Q$3:$S$135,3,0),"")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(OCULTAR)'!$Q$3:$S$135,3,0),"")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(OCULTAR)'!$Q$3:$S$135,3,0),"")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(OCULTAR)'!$Q$3:$S$135,3,0),"")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(OCULTAR)'!$Q$3:$S$135,3,0),"")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(OCULTAR)'!$Q$3:$S$135,3,0),"")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(OCULTAR)'!$Q$3:$S$135,3,0),"")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(OCULTAR)'!$Q$3:$S$135,3,0),"")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(OCULTAR)'!$Q$3:$S$135,3,0),"")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(OCULTAR)'!$Q$3:$S$135,3,0),"")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(OCULTAR)'!$Q$3:$S$135,3,0),"")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(OCULTAR)'!$Q$3:$S$135,3,0),"")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(OCULTAR)'!$Q$3:$S$135,3,0),"")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(OCULTAR)'!$Q$3:$S$135,3,0),"")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(OCULTAR)'!$Q$3:$S$135,3,0),"")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(OCULTAR)'!$Q$3:$S$135,3,0),"")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(OCULTAR)'!$Q$3:$S$135,3,0),"")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(OCULTAR)'!$Q$3:$S$135,3,0),"")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(OCULTAR)'!$Q$3:$S$135,3,0),"")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(OCULTAR)'!$Q$3:$S$135,3,0),"")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(OCULTAR)'!$Q$3:$S$135,3,0),"")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(OCULTAR)'!$Q$3:$S$135,3,0),"")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(OCULTAR)'!$Q$3:$S$135,3,0),"")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(OCULTAR)'!$Q$3:$S$135,3,0),"")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(OCULTAR)'!$Q$3:$S$135,3,0),"")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(OCULTAR)'!$Q$3:$S$135,3,0),"")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(OCULTAR)'!$Q$3:$S$135,3,0),"")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(OCULTAR)'!$Q$3:$S$135,3,0),"")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(OCULTAR)'!$Q$3:$S$135,3,0),"")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(OCULTAR)'!$Q$3:$S$135,3,0),"")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(OCULTAR)'!$Q$3:$S$135,3,0),"")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(OCULTAR)'!$Q$3:$S$135,3,0),"")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(OCULTAR)'!$Q$3:$S$135,3,0),"")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(OCULTAR)'!$Q$3:$S$135,3,0),"")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(OCULTAR)'!$Q$3:$S$135,3,0),"")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(OCULTAR)'!$Q$3:$S$135,3,0),"")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(OCULTAR)'!$Q$3:$S$135,3,0),"")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(OCULTAR)'!$Q$3:$S$135,3,0),"")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(OCULTAR)'!$Q$3:$S$135,3,0),"")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(OCULTAR)'!$Q$3:$S$135,3,0),"")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(OCULTAR)'!$Q$3:$S$135,3,0),"")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(OCULTAR)'!$Q$3:$S$135,3,0),"")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(OCULTAR)'!$Q$3:$S$135,3,0),"")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(OCULTAR)'!$Q$3:$S$135,3,0),"")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(OCULTAR)'!$Q$3:$S$135,3,0),"")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(OCULTAR)'!$Q$3:$S$135,3,0),"")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(OCULTAR)'!$Q$3:$S$135,3,0),"")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(OCULTAR)'!$Q$3:$S$135,3,0),"")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(OCULTAR)'!$Q$3:$S$135,3,0),"")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(OCULTAR)'!$Q$3:$S$135,3,0),"")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(OCULTAR)'!$Q$3:$S$135,3,0),"")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(OCULTAR)'!$Q$3:$S$135,3,0),"")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(OCULTAR)'!$Q$3:$S$135,3,0),"")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(OCULTAR)'!$Q$3:$S$135,3,0),"")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(OCULTAR)'!$Q$3:$S$135,3,0),"")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(OCULTAR)'!$Q$3:$S$135,3,0),"")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(OCULTAR)'!$Q$3:$S$135,3,0),"")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(OCULTAR)'!$Q$3:$S$135,3,0),"")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(OCULTAR)'!$Q$3:$S$135,3,0),"")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(OCULTAR)'!$Q$3:$S$135,3,0),"")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(OCULTAR)'!$Q$3:$S$135,3,0),"")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(OCULTAR)'!$Q$3:$S$135,3,0),"")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(OCULTAR)'!$Q$3:$S$135,3,0),"")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(OCULTAR)'!$Q$3:$S$135,3,0),"")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(OCULTAR)'!$Q$3:$S$135,3,0),"")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(OCULTAR)'!$Q$3:$S$135,3,0),"")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(OCULTAR)'!$Q$3:$S$135,3,0),"")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(OCULTAR)'!$Q$3:$S$135,3,0),"")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(OCULTAR)'!$Q$3:$S$135,3,0),"")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(OCULTAR)'!$Q$3:$S$135,3,0),"")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(OCULTAR)'!$Q$3:$S$135,3,0),"")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(OCULTAR)'!$Q$3:$S$135,3,0),"")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(OCULTAR)'!$Q$3:$S$135,3,0),"")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(OCULTAR)'!$Q$3:$S$135,3,0),"")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(OCULTAR)'!$Q$3:$S$135,3,0),"")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(OCULTAR)'!$Q$3:$S$135,3,0),"")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(OCULTAR)'!$Q$3:$S$135,3,0),"")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(OCULTAR)'!$Q$3:$S$135,3,0),"")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(OCULTAR)'!$Q$3:$S$135,3,0),"")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(OCULTAR)'!$Q$3:$S$135,3,0),"")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(OCULTAR)'!$Q$3:$S$135,3,0),"")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(OCULTAR)'!$Q$3:$S$135,3,0),"")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(OCULTAR)'!$Q$3:$S$135,3,0),"")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(OCULTAR)'!$Q$3:$S$135,3,0),"")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(OCULTAR)'!$Q$3:$S$135,3,0),"")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(OCULTAR)'!$Q$3:$S$135,3,0),"")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(OCULTAR)'!$Q$3:$S$135,3,0),"")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(OCULTAR)'!$Q$3:$S$135,3,0),"")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(OCULTAR)'!$Q$3:$S$135,3,0),"")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(OCULTAR)'!$Q$3:$S$135,3,0),"")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(OCULTAR)'!$Q$3:$S$135,3,0),"")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(OCULTAR)'!$Q$3:$S$135,3,0),"")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(OCULTAR)'!$Q$3:$S$135,3,0),"")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(OCULTAR)'!$Q$3:$S$135,3,0),"")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(OCULTAR)'!$Q$3:$S$135,3,0),"")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(OCULTAR)'!$Q$3:$S$135,3,0),"")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(OCULTAR)'!$Q$3:$S$135,3,0),"")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(OCULTAR)'!$Q$3:$S$135,3,0),"")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(OCULTAR)'!$Q$3:$S$135,3,0),"")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(OCULTAR)'!$Q$3:$S$135,3,0),"")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(OCULTAR)'!$Q$3:$S$135,3,0),"")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(OCULTAR)'!$Q$3:$S$135,3,0),"")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(OCULTAR)'!$Q$3:$S$135,3,0),"")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(OCULTAR)'!$Q$3:$S$135,3,0),"")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(OCULTAR)'!$Q$3:$S$135,3,0),"")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(OCULTAR)'!$Q$3:$S$135,3,0),"")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(OCULTAR)'!$Q$3:$S$135,3,0),"")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(OCULTAR)'!$Q$3:$S$135,3,0),"")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(OCULTAR)'!$Q$3:$S$135,3,0),"")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(OCULTAR)'!$Q$3:$S$135,3,0),"")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(OCULTAR)'!$Q$3:$S$135,3,0),"")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(OCULTAR)'!$Q$3:$S$135,3,0),"")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(OCULTAR)'!$Q$3:$S$135,3,0),"")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(OCULTAR)'!$Q$3:$S$135,3,0),"")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(OCULTAR)'!$Q$3:$S$135,3,0),"")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(OCULTAR)'!$Q$3:$S$135,3,0),"")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(OCULTAR)'!$Q$3:$S$135,3,0),"")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(OCULTAR)'!$Q$3:$S$135,3,0),"")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(OCULTAR)'!$Q$3:$S$135,3,0),"")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(OCULTAR)'!$Q$3:$S$135,3,0),"")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(OCULTAR)'!$Q$3:$S$135,3,0),"")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(OCULTAR)'!$Q$3:$S$135,3,0),"")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(OCULTAR)'!$Q$3:$S$135,3,0),"")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(OCULTAR)'!$Q$3:$S$135,3,0),"")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(OCULTAR)'!$Q$3:$S$135,3,0),"")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(OCULTAR)'!$Q$3:$S$135,3,0),"")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(OCULTAR)'!$Q$3:$S$135,3,0),"")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(OCULTAR)'!$Q$3:$S$135,3,0),"")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(OCULTAR)'!$Q$3:$S$135,3,0),"")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(OCULTAR)'!$Q$3:$S$135,3,0),"")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(OCULTAR)'!$Q$3:$S$135,3,0),"")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(OCULTAR)'!$Q$3:$S$135,3,0),"")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(OCULTAR)'!$Q$3:$S$135,3,0),"")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(OCULTAR)'!$Q$3:$S$135,3,0),"")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(OCULTAR)'!$Q$3:$S$135,3,0),"")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(OCULTAR)'!$Q$3:$S$135,3,0),"")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(OCULTAR)'!$Q$3:$S$135,3,0),"")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(OCULTAR)'!$Q$3:$S$135,3,0),"")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(OCULTAR)'!$Q$3:$S$135,3,0),"")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(OCULTAR)'!$Q$3:$S$135,3,0),"")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(OCULTAR)'!$Q$3:$S$135,3,0),"")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(OCULTAR)'!$Q$3:$S$135,3,0),"")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(OCULTAR)'!$Q$3:$S$135,3,0),"")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(OCULTAR)'!$Q$3:$S$135,3,0),"")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(OCULTAR)'!$Q$3:$S$135,3,0),"")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(OCULTAR)'!$Q$3:$S$135,3,0),"")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(OCULTAR)'!$Q$3:$S$135,3,0),"")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(OCULTAR)'!$Q$3:$S$135,3,0),"")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(OCULTAR)'!$Q$3:$S$135,3,0),"")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(OCULTAR)'!$Q$3:$S$135,3,0),"")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(OCULTAR)'!$Q$3:$S$135,3,0),"")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(OCULTAR)'!$Q$3:$S$135,3,0),"")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(OCULTAR)'!$Q$3:$S$135,3,0),"")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(OCULTAR)'!$Q$3:$S$135,3,0),"")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(OCULTAR)'!$Q$3:$S$135,3,0),"")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(OCULTAR)'!$Q$3:$S$135,3,0),"")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(OCULTAR)'!$Q$3:$S$135,3,0),"")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(OCULTAR)'!$Q$3:$S$135,3,0),"")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(OCULTAR)'!$Q$3:$S$135,3,0),"")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(OCULTAR)'!$Q$3:$S$135,3,0),"")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(OCULTAR)'!$Q$3:$S$135,3,0),"")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(OCULTAR)'!$Q$3:$S$135,3,0),"")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(OCULTAR)'!$Q$3:$S$135,3,0),"")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(OCULTAR)'!$Q$3:$S$135,3,0),"")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(OCULTAR)'!$Q$3:$S$135,3,0),"")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(OCULTAR)'!$Q$3:$S$135,3,0),"")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(OCULTAR)'!$Q$3:$S$135,3,0),"")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(OCULTAR)'!$Q$3:$S$135,3,0),"")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(OCULTAR)'!$Q$3:$S$135,3,0),"")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(OCULTAR)'!$Q$3:$S$135,3,0),"")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(OCULTAR)'!$Q$3:$S$135,3,0),"")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(OCULTAR)'!$Q$3:$S$135,3,0),"")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(OCULTAR)'!$Q$3:$S$135,3,0),"")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(OCULTAR)'!$Q$3:$S$135,3,0),"")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(OCULTAR)'!$Q$3:$S$135,3,0),"")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(OCULTAR)'!$Q$3:$S$135,3,0),"")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(OCULTAR)'!$Q$3:$S$135,3,0),"")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(OCULTAR)'!$Q$3:$S$135,3,0),"")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(OCULTAR)'!$Q$3:$S$135,3,0),"")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(OCULTAR)'!$Q$3:$S$135,3,0),"")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(OCULTAR)'!$Q$3:$S$135,3,0),"")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(OCULTAR)'!$Q$3:$S$135,3,0),"")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(OCULTAR)'!$Q$3:$S$135,3,0),"")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(OCULTAR)'!$Q$3:$S$135,3,0),"")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(OCULTAR)'!$Q$3:$S$135,3,0),"")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(OCULTAR)'!$Q$3:$S$135,3,0),"")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(OCULTAR)'!$Q$3:$S$135,3,0),"")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(OCULTAR)'!$Q$3:$S$135,3,0),"")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(OCULTAR)'!$Q$3:$S$135,3,0),"")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(OCULTAR)'!$Q$3:$S$135,3,0),"")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(OCULTAR)'!$Q$3:$S$135,3,0),"")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(OCULTAR)'!$Q$3:$S$135,3,0),"")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(OCULTAR)'!$Q$3:$S$135,3,0),"")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(OCULTAR)'!$Q$3:$S$135,3,0),"")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(OCULTAR)'!$Q$3:$S$135,3,0),"")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(OCULTAR)'!$Q$3:$S$135,3,0),"")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(OCULTAR)'!$Q$3:$S$135,3,0),"")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(OCULTAR)'!$Q$3:$S$135,3,0),"")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(OCULTAR)'!$Q$3:$S$135,3,0),"")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(OCULTAR)'!$Q$3:$S$135,3,0),"")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(OCULTAR)'!$Q$3:$S$135,3,0),"")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(OCULTAR)'!$Q$3:$S$135,3,0),"")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(OCULTAR)'!$Q$3:$S$135,3,0),"")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(OCULTAR)'!$Q$3:$S$135,3,0),"")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(OCULTAR)'!$Q$3:$S$135,3,0),"")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(OCULTAR)'!$Q$3:$S$135,3,0),"")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(OCULTAR)'!$Q$3:$S$135,3,0),"")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(OCULTAR)'!$Q$3:$S$135,3,0),"")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(OCULTAR)'!$Q$3:$S$135,3,0),"")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(OCULTAR)'!$Q$3:$S$135,3,0),"")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(OCULTAR)'!$Q$3:$S$135,3,0),"")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(OCULTAR)'!$Q$3:$S$135,3,0),"")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(OCULTAR)'!$Q$3:$S$135,3,0),"")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(OCULTAR)'!$Q$3:$S$135,3,0),"")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(OCULTAR)'!$Q$3:$S$135,3,0),"")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(OCULTAR)'!$Q$3:$S$135,3,0),"")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(OCULTAR)'!$Q$3:$S$135,3,0),"")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(OCULTAR)'!$Q$3:$S$135,3,0),"")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(OCULTAR)'!$Q$3:$S$135,3,0),"")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(OCULTAR)'!$Q$3:$S$135,3,0),"")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(OCULTAR)'!$Q$3:$S$135,3,0),"")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(OCULTAR)'!$Q$3:$S$135,3,0),"")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(OCULTAR)'!$Q$3:$S$135,3,0),"")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(OCULTAR)'!$Q$3:$S$135,3,0),"")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(OCULTAR)'!$Q$3:$S$135,3,0),"")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(OCULTAR)'!$Q$3:$S$135,3,0),"")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(OCULTAR)'!$Q$3:$S$135,3,0),"")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(OCULTAR)'!$Q$3:$S$135,3,0),"")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(OCULTAR)'!$Q$3:$S$135,3,0),"")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(OCULTAR)'!$Q$3:$S$135,3,0),"")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(OCULTAR)'!$Q$3:$S$135,3,0),"")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(OCULTAR)'!$Q$3:$S$135,3,0),"")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(OCULTAR)'!$Q$3:$S$135,3,0),"")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(OCULTAR)'!$Q$3:$S$135,3,0),"")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(OCULTAR)'!$Q$3:$S$135,3,0),"")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(OCULTAR)'!$Q$3:$S$135,3,0),"")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(OCULTAR)'!$Q$3:$S$135,3,0),"")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(OCULTAR)'!$Q$3:$S$135,3,0),"")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(OCULTAR)'!$Q$3:$S$135,3,0),"")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(OCULTAR)'!$Q$3:$S$135,3,0),"")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(OCULTAR)'!$Q$3:$S$135,3,0),"")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(OCULTAR)'!$Q$3:$S$135,3,0),"")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(OCULTAR)'!$Q$3:$S$135,3,0),"")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(OCULTAR)'!$Q$3:$S$135,3,0),"")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(OCULTAR)'!$Q$3:$S$135,3,0),"")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(OCULTAR)'!$Q$3:$S$135,3,0),"")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(OCULTAR)'!$Q$3:$S$135,3,0),"")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(OCULTAR)'!$Q$3:$S$135,3,0),"")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(OCULTAR)'!$Q$3:$S$135,3,0),"")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(OCULTAR)'!$Q$3:$S$135,3,0),"")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(OCULTAR)'!$Q$3:$S$135,3,0),"")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(OCULTAR)'!$Q$3:$S$135,3,0),"")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(OCULTAR)'!$Q$3:$S$135,3,0),"")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(OCULTAR)'!$Q$3:$S$135,3,0),"")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(OCULTAR)'!$Q$3:$S$135,3,0),"")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(OCULTAR)'!$Q$3:$S$135,3,0),"")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(OCULTAR)'!$Q$3:$S$135,3,0),"")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(OCULTAR)'!$Q$3:$S$135,3,0),"")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(OCULTAR)'!$Q$3:$S$135,3,0),"")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(OCULTAR)'!$Q$3:$S$135,3,0),"")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(OCULTAR)'!$Q$3:$S$135,3,0),"")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(OCULTAR)'!$Q$3:$S$135,3,0),"")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(OCULTAR)'!$Q$3:$S$135,3,0),"")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(OCULTAR)'!$Q$3:$S$135,3,0),"")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(OCULTAR)'!$Q$3:$S$135,3,0),"")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(OCULTAR)'!$Q$3:$S$135,3,0),"")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(OCULTAR)'!$Q$3:$S$135,3,0),"")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(OCULTAR)'!$Q$3:$S$135,3,0),"")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(OCULTAR)'!$Q$3:$S$135,3,0),"")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(OCULTAR)'!$Q$3:$S$135,3,0),"")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(OCULTAR)'!$Q$3:$S$135,3,0),"")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(OCULTAR)'!$Q$3:$S$135,3,0),"")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(OCULTAR)'!$Q$3:$S$135,3,0),"")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(OCULTAR)'!$Q$3:$S$135,3,0),"")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(OCULTAR)'!$Q$3:$S$135,3,0),"")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(OCULTAR)'!$Q$3:$S$135,3,0),"")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(OCULTAR)'!$Q$3:$S$135,3,0),"")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(OCULTAR)'!$Q$3:$S$135,3,0),"")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(OCULTAR)'!$Q$3:$S$135,3,0),"")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(OCULTAR)'!$Q$3:$S$135,3,0),"")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(OCULTAR)'!$Q$3:$S$135,3,0),"")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(OCULTAR)'!$Q$3:$S$135,3,0),"")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(OCULTAR)'!$Q$3:$S$135,3,0),"")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(OCULTAR)'!$Q$3:$S$135,3,0),"")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(OCULTAR)'!$Q$3:$S$135,3,0),"")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(OCULTAR)'!$Q$3:$S$135,3,0),"")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(OCULTAR)'!$Q$3:$S$135,3,0),"")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(OCULTAR)'!$Q$3:$S$135,3,0),"")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(OCULTAR)'!$Q$3:$S$135,3,0),"")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(OCULTAR)'!$Q$3:$S$135,3,0),"")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(OCULTAR)'!$Q$3:$S$135,3,0),"")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(OCULTAR)'!$Q$3:$S$135,3,0),"")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(OCULTAR)'!$Q$3:$S$135,3,0),"")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(OCULTAR)'!$Q$3:$S$135,3,0),"")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(OCULTAR)'!$Q$3:$S$135,3,0),"")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(OCULTAR)'!$Q$3:$S$135,3,0),"")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(OCULTAR)'!$Q$3:$S$135,3,0),"")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(OCULTAR)'!$Q$3:$S$135,3,0),"")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(OCULTAR)'!$Q$3:$S$135,3,0),"")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(OCULTAR)'!$Q$3:$S$135,3,0),"")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(OCULTAR)'!$Q$3:$S$135,3,0),"")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(OCULTAR)'!$Q$3:$S$135,3,0),"")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(OCULTAR)'!$Q$3:$S$135,3,0),"")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(OCULTAR)'!$Q$3:$S$135,3,0),"")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(OCULTAR)'!$Q$3:$S$135,3,0),"")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(OCULTAR)'!$Q$3:$S$135,3,0),"")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(OCULTAR)'!$Q$3:$S$135,3,0),"")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(OCULTAR)'!$Q$3:$S$135,3,0),"")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(OCULTAR)'!$Q$3:$S$135,3,0),"")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(OCULTAR)'!$Q$3:$S$135,3,0),"")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(OCULTAR)'!$Q$3:$S$135,3,0),"")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(OCULTAR)'!$Q$3:$S$135,3,0),"")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(OCULTAR)'!$Q$3:$S$135,3,0),"")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(OCULTAR)'!$Q$3:$S$135,3,0),"")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(OCULTAR)'!$Q$3:$S$135,3,0),"")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(OCULTAR)'!$Q$3:$S$135,3,0),"")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(OCULTAR)'!$Q$3:$S$135,3,0),"")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(OCULTAR)'!$Q$3:$S$135,3,0),"")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(OCULTAR)'!$Q$3:$S$135,3,0),"")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(OCULTAR)'!$Q$3:$S$135,3,0),"")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(OCULTAR)'!$Q$3:$S$135,3,0),"")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(OCULTAR)'!$Q$3:$S$135,3,0),"")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(OCULTAR)'!$Q$3:$S$135,3,0),"")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(OCULTAR)'!$Q$3:$S$135,3,0),"")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(OCULTAR)'!$Q$3:$S$135,3,0),"")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(OCULTAR)'!$Q$3:$S$135,3,0),"")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(OCULTAR)'!$Q$3:$S$135,3,0),"")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(OCULTAR)'!$Q$3:$S$135,3,0),"")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(OCULTAR)'!$Q$3:$S$135,3,0),"")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(OCULTAR)'!$Q$3:$S$135,3,0),"")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(OCULTAR)'!$Q$3:$S$135,3,0),"")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(OCULTAR)'!$Q$3:$S$135,3,0),"")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(OCULTAR)'!$Q$3:$S$135,3,0),"")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(OCULTAR)'!$Q$3:$S$135,3,0),"")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(OCULTAR)'!$Q$3:$S$135,3,0),"")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(OCULTAR)'!$Q$3:$S$135,3,0),"")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(OCULTAR)'!$Q$3:$S$135,3,0),"")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(OCULTAR)'!$Q$3:$S$135,3,0),"")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(OCULTAR)'!$Q$3:$S$135,3,0),"")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(OCULTAR)'!$Q$3:$S$135,3,0),"")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(OCULTAR)'!$Q$3:$S$135,3,0),"")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(OCULTAR)'!$Q$3:$S$135,3,0),"")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(OCULTAR)'!$Q$3:$S$135,3,0),"")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(OCULTAR)'!$Q$3:$S$135,3,0),"")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(OCULTAR)'!$Q$3:$S$135,3,0),"")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(OCULTAR)'!$Q$3:$S$135,3,0),"")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(OCULTAR)'!$Q$3:$S$135,3,0),"")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(OCULTAR)'!$Q$3:$S$135,3,0),"")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(OCULTAR)'!$Q$3:$S$135,3,0),"")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(OCULTAR)'!$Q$3:$S$135,3,0),"")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(OCULTAR)'!$Q$3:$S$135,3,0),"")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(OCULTAR)'!$Q$3:$S$135,3,0),"")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(OCULTAR)'!$Q$3:$S$135,3,0),"")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(OCULTAR)'!$Q$3:$S$135,3,0),"")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(OCULTAR)'!$Q$3:$S$135,3,0),"")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(OCULTAR)'!$Q$3:$S$135,3,0),"")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(OCULTAR)'!$Q$3:$S$135,3,0),"")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(OCULTAR)'!$Q$3:$S$135,3,0),"")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(OCULTAR)'!$Q$3:$S$135,3,0),"")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(OCULTAR)'!$Q$3:$S$135,3,0),"")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(OCULTAR)'!$Q$3:$S$135,3,0),"")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(OCULTAR)'!$Q$3:$S$135,3,0),"")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(OCULTAR)'!$Q$3:$S$135,3,0),"")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(OCULTAR)'!$Q$3:$S$135,3,0),"")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(OCULTAR)'!$Q$3:$S$135,3,0),"")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(OCULTAR)'!$Q$3:$S$135,3,0),"")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(OCULTAR)'!$Q$3:$S$135,3,0),"")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(OCULTAR)'!$Q$3:$S$135,3,0),"")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(OCULTAR)'!$Q$3:$S$135,3,0),"")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(OCULTAR)'!$Q$3:$S$135,3,0),"")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(OCULTAR)'!$Q$3:$S$135,3,0),"")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(OCULTAR)'!$Q$3:$S$135,3,0),"")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(OCULTAR)'!$Q$3:$S$135,3,0),"")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(OCULTAR)'!$Q$3:$S$135,3,0),"")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(OCULTAR)'!$Q$3:$S$135,3,0),"")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(OCULTAR)'!$Q$3:$S$135,3,0),"")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(OCULTAR)'!$Q$3:$S$135,3,0),"")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(OCULTAR)'!$Q$3:$S$135,3,0),"")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(OCULTAR)'!$Q$3:$S$135,3,0),"")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(OCULTAR)'!$Q$3:$S$135,3,0),"")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(OCULTAR)'!$Q$3:$S$135,3,0),"")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(OCULTAR)'!$Q$3:$S$135,3,0),"")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(OCULTAR)'!$Q$3:$S$135,3,0),"")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(OCULTAR)'!$Q$3:$S$135,3,0),"")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(OCULTAR)'!$Q$3:$S$135,3,0),"")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(OCULTAR)'!$Q$3:$S$135,3,0),"")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(OCULTAR)'!$Q$3:$S$135,3,0),"")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(OCULTAR)'!$Q$3:$S$135,3,0),"")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(OCULTAR)'!$Q$3:$S$135,3,0),"")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(OCULTAR)'!$Q$3:$S$135,3,0),"")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(OCULTAR)'!$Q$3:$S$135,3,0),"")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(OCULTAR)'!$Q$3:$S$135,3,0),"")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(OCULTAR)'!$Q$3:$S$135,3,0),"")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(OCULTAR)'!$Q$3:$S$135,3,0),"")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(OCULTAR)'!$Q$3:$S$135,3,0),"")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(OCULTAR)'!$Q$3:$S$135,3,0),"")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(OCULTAR)'!$Q$3:$S$135,3,0),"")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(OCULTAR)'!$Q$3:$S$135,3,0),"")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(OCULTAR)'!$Q$3:$S$135,3,0),"")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(OCULTAR)'!$Q$3:$S$135,3,0),"")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(OCULTAR)'!$Q$3:$S$135,3,0),"")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(OCULTAR)'!$Q$3:$S$135,3,0),"")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(OCULTAR)'!$Q$3:$S$135,3,0),"")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(OCULTAR)'!$Q$3:$S$135,3,0),"")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(OCULTAR)'!$Q$3:$S$135,3,0),"")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(OCULTAR)'!$Q$3:$S$135,3,0),"")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(OCULTAR)'!$Q$3:$S$135,3,0),"")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(OCULTAR)'!$Q$3:$S$135,3,0),"")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(OCULTAR)'!$Q$3:$S$135,3,0),"")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(OCULTAR)'!$Q$3:$S$135,3,0),"")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(OCULTAR)'!$Q$3:$S$135,3,0),"")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(OCULTAR)'!$Q$3:$S$135,3,0),"")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(OCULTAR)'!$Q$3:$S$135,3,0),"")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(OCULTAR)'!$Q$3:$S$135,3,0),"")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(OCULTAR)'!$Q$3:$S$135,3,0),"")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(OCULTAR)'!$Q$3:$S$135,3,0),"")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(OCULTAR)'!$Q$3:$S$135,3,0),"")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(OCULTAR)'!$Q$3:$S$135,3,0),"")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(OCULTAR)'!$Q$3:$S$135,3,0),"")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(OCULTAR)'!$Q$3:$S$135,3,0),"")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(OCULTAR)'!$Q$3:$S$135,3,0),"")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(OCULTAR)'!$Q$3:$S$135,3,0),"")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(OCULTAR)'!$Q$3:$S$135,3,0),"")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(OCULTAR)'!$Q$3:$S$135,3,0),"")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(OCULTAR)'!$Q$3:$S$135,3,0),"")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(OCULTAR)'!$Q$3:$S$135,3,0),"")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(OCULTAR)'!$Q$3:$S$135,3,0),"")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(OCULTAR)'!$Q$3:$S$135,3,0),"")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(OCULTAR)'!$Q$3:$S$135,3,0),"")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(OCULTAR)'!$Q$3:$S$135,3,0),"")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(OCULTAR)'!$Q$3:$S$135,3,0),"")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(OCULTAR)'!$Q$3:$S$135,3,0),"")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(OCULTAR)'!$Q$3:$S$135,3,0),"")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(OCULTAR)'!$Q$3:$S$135,3,0),"")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(OCULTAR)'!$Q$3:$S$135,3,0),"")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(OCULTAR)'!$Q$3:$S$135,3,0),"")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(OCULTAR)'!$Q$3:$S$135,3,0),"")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(OCULTAR)'!$Q$3:$S$135,3,0),"")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(OCULTAR)'!$Q$3:$S$135,3,0),"")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(OCULTAR)'!$Q$3:$S$135,3,0),"")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(OCULTAR)'!$Q$3:$S$135,3,0),"")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(OCULTAR)'!$Q$3:$S$135,3,0),"")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(OCULTAR)'!$Q$3:$S$135,3,0),"")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(OCULTAR)'!$Q$3:$S$135,3,0),"")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(OCULTAR)'!$Q$3:$S$135,3,0),"")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(OCULTAR)'!$Q$3:$S$135,3,0),"")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(OCULTAR)'!$Q$3:$S$135,3,0),"")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(OCULTAR)'!$Q$3:$S$135,3,0),"")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(OCULTAR)'!$Q$3:$S$135,3,0),"")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(OCULTAR)'!$Q$3:$S$135,3,0),"")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(OCULTAR)'!$Q$3:$S$135,3,0),"")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(OCULTAR)'!$Q$3:$S$135,3,0),"")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(OCULTAR)'!$Q$3:$S$135,3,0),"")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(OCULTAR)'!$Q$3:$S$135,3,0),"")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(OCULTAR)'!$Q$3:$S$135,3,0),"")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(OCULTAR)'!$Q$3:$S$135,3,0),"")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(OCULTAR)'!$Q$3:$S$135,3,0),"")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(OCULTAR)'!$Q$3:$S$135,3,0),"")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(OCULTAR)'!$Q$3:$S$135,3,0),"")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(OCULTAR)'!$Q$3:$S$135,3,0),"")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(OCULTAR)'!$Q$3:$S$135,3,0),"")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(OCULTAR)'!$Q$3:$S$135,3,0),"")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(OCULTAR)'!$Q$3:$S$135,3,0),"")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(OCULTAR)'!$Q$3:$S$135,3,0),"")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(OCULTAR)'!$Q$3:$S$135,3,0),"")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(OCULTAR)'!$Q$3:$S$135,3,0),"")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(OCULTAR)'!$Q$3:$S$135,3,0),"")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(OCULTAR)'!$Q$3:$S$135,3,0),"")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(OCULTAR)'!$Q$3:$S$135,3,0),"")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(OCULTAR)'!$Q$3:$S$135,3,0),"")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(OCULTAR)'!$Q$3:$S$135,3,0),"")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(OCULTAR)'!$Q$3:$S$135,3,0),"")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(OCULTAR)'!$Q$3:$S$135,3,0),"")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(OCULTAR)'!$Q$3:$S$135,3,0),"")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(OCULTAR)'!$Q$3:$S$135,3,0),"")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(OCULTAR)'!$Q$3:$S$135,3,0),"")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(OCULTAR)'!$Q$3:$S$135,3,0),"")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(OCULTAR)'!$Q$3:$S$135,3,0),"")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(OCULTAR)'!$Q$3:$S$135,3,0),"")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(OCULTAR)'!$Q$3:$S$135,3,0),"")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(OCULTAR)'!$Q$3:$S$135,3,0),"")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(OCULTAR)'!$Q$3:$S$135,3,0),"")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(OCULTAR)'!$Q$3:$S$135,3,0),"")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(OCULTAR)'!$Q$3:$S$135,3,0),"")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(OCULTAR)'!$Q$3:$S$135,3,0),"")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(OCULTAR)'!$Q$3:$S$135,3,0),"")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(OCULTAR)'!$Q$3:$S$135,3,0),"")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(OCULTAR)'!$Q$3:$S$135,3,0),"")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(OCULTAR)'!$Q$3:$S$135,3,0),"")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(OCULTAR)'!$Q$3:$S$135,3,0),"")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(OCULTAR)'!$Q$3:$S$135,3,0),"")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(OCULTAR)'!$Q$3:$S$135,3,0),"")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(OCULTAR)'!$Q$3:$S$135,3,0),"")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(OCULTAR)'!$Q$3:$S$135,3,0),"")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(OCULTAR)'!$Q$3:$S$135,3,0),"")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(OCULTAR)'!$Q$3:$S$135,3,0),"")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(OCULTAR)'!$Q$3:$S$135,3,0),"")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(OCULTAR)'!$Q$3:$S$135,3,0),"")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(OCULTAR)'!$Q$3:$S$135,3,0),"")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(OCULTAR)'!$Q$3:$S$135,3,0),"")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(OCULTAR)'!$Q$3:$S$135,3,0),"")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(OCULTAR)'!$Q$3:$S$135,3,0),"")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(OCULTAR)'!$Q$3:$S$135,3,0),"")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(OCULTAR)'!$Q$3:$S$135,3,0),"")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(OCULTAR)'!$Q$3:$S$135,3,0),"")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(OCULTAR)'!$Q$3:$S$135,3,0),"")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(OCULTAR)'!$Q$3:$S$135,3,0),"")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(OCULTAR)'!$Q$3:$S$135,3,0),"")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(OCULTAR)'!$Q$3:$S$135,3,0),"")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(OCULTAR)'!$Q$3:$S$135,3,0),"")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(OCULTAR)'!$Q$3:$S$135,3,0),"")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(OCULTAR)'!$Q$3:$S$135,3,0),"")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(OCULTAR)'!$Q$3:$S$135,3,0),"")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(OCULTAR)'!$Q$3:$S$135,3,0),"")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(OCULTAR)'!$Q$3:$S$135,3,0),"")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(OCULTAR)'!$Q$3:$S$135,3,0),"")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(OCULTAR)'!$Q$3:$S$135,3,0),"")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(OCULTAR)'!$Q$3:$S$135,3,0),"")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(OCULTAR)'!$Q$3:$S$135,3,0),"")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(OCULTAR)'!$Q$3:$S$135,3,0),"")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(OCULTAR)'!$Q$3:$S$135,3,0),"")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(OCULTAR)'!$Q$3:$S$135,3,0),"")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(OCULTAR)'!$Q$3:$S$135,3,0),"")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(OCULTAR)'!$Q$3:$S$135,3,0),"")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(OCULTAR)'!$Q$3:$S$135,3,0),"")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(OCULTAR)'!$Q$3:$S$135,3,0),"")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(OCULTAR)'!$Q$3:$S$135,3,0),"")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(OCULTAR)'!$Q$3:$S$135,3,0),"")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(OCULTAR)'!$Q$3:$S$135,3,0),"")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(OCULTAR)'!$Q$3:$S$135,3,0),"")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(OCULTAR)'!$Q$3:$S$135,3,0),"")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(OCULTAR)'!$Q$3:$S$135,3,0),"")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(OCULTAR)'!$Q$3:$S$135,3,0),"")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(OCULTAR)'!$Q$3:$S$135,3,0),"")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(OCULTAR)'!$Q$3:$S$135,3,0),"")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(OCULTAR)'!$Q$3:$S$135,3,0),"")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(OCULTAR)'!$Q$3:$S$135,3,0),"")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(OCULTAR)'!$Q$3:$S$135,3,0),"")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(OCULTAR)'!$Q$3:$S$135,3,0),"")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(OCULTAR)'!$Q$3:$S$135,3,0),"")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(OCULTAR)'!$Q$3:$S$135,3,0),"")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(OCULTAR)'!$Q$3:$S$135,3,0),"")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(OCULTAR)'!$Q$3:$S$135,3,0),"")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(OCULTAR)'!$Q$3:$S$135,3,0),"")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(OCULTAR)'!$Q$3:$S$135,3,0),"")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(OCULTAR)'!$Q$3:$S$135,3,0),"")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(OCULTAR)'!$Q$3:$S$135,3,0),"")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(OCULTAR)'!$Q$3:$S$135,3,0),"")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(OCULTAR)'!$Q$3:$S$135,3,0),"")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(OCULTAR)'!$Q$3:$S$135,3,0),"")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(OCULTAR)'!$Q$3:$S$135,3,0),"")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(OCULTAR)'!$Q$3:$S$135,3,0),"")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(OCULTAR)'!$Q$3:$S$135,3,0),"")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(OCULTAR)'!$Q$3:$S$135,3,0),"")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(OCULTAR)'!$Q$3:$S$135,3,0),"")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(OCULTAR)'!$Q$3:$S$135,3,0),"")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(OCULTAR)'!$Q$3:$S$135,3,0),"")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(OCULTAR)'!$Q$3:$S$135,3,0),"")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(OCULTAR)'!$Q$3:$S$135,3,0),"")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(OCULTAR)'!$Q$3:$S$135,3,0),"")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(OCULTAR)'!$Q$3:$S$135,3,0),"")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(OCULTAR)'!$Q$3:$S$135,3,0),"")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(OCULTAR)'!$Q$3:$S$135,3,0),"")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(OCULTAR)'!$Q$3:$S$135,3,0),"")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(OCULTAR)'!$Q$3:$S$135,3,0),"")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(OCULTAR)'!$Q$3:$S$135,3,0),"")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(OCULTAR)'!$Q$3:$S$135,3,0),"")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(OCULTAR)'!$Q$3:$S$135,3,0),"")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(OCULTAR)'!$Q$3:$S$135,3,0),"")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(OCULTAR)'!$Q$3:$S$135,3,0),"")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(OCULTAR)'!$Q$3:$S$135,3,0),"")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(OCULTAR)'!$Q$3:$S$135,3,0),"")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(OCULTAR)'!$Q$3:$S$135,3,0),"")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(OCULTAR)'!$Q$3:$S$135,3,0),"")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(OCULTAR)'!$Q$3:$S$135,3,0),"")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(OCULTAR)'!$Q$3:$S$135,3,0),"")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(OCULTAR)'!$Q$3:$S$135,3,0),"")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(OCULTAR)'!$Q$3:$S$135,3,0),"")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(OCULTAR)'!$Q$3:$S$135,3,0),"")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(OCULTAR)'!$Q$3:$S$135,3,0),"")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(OCULTAR)'!$Q$3:$S$135,3,0),"")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(OCULTAR)'!$Q$3:$S$135,3,0),"")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(OCULTAR)'!$Q$3:$S$135,3,0),"")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(OCULTAR)'!$Q$3:$S$135,3,0),"")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(OCULTAR)'!$Q$3:$S$135,3,0),"")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(OCULTAR)'!$Q$3:$S$135,3,0),"")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(OCULTAR)'!$Q$3:$S$135,3,0),"")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(OCULTAR)'!$Q$3:$S$135,3,0),"")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(OCULTAR)'!$Q$3:$S$135,3,0),"")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(OCULTAR)'!$Q$3:$S$135,3,0),"")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(OCULTAR)'!$Q$3:$S$135,3,0),"")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(OCULTAR)'!$Q$3:$S$135,3,0),"")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(OCULTAR)'!$Q$3:$S$135,3,0),"")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(OCULTAR)'!$Q$3:$S$135,3,0),"")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(OCULTAR)'!$Q$3:$S$135,3,0),"")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(OCULTAR)'!$Q$3:$S$135,3,0),"")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(OCULTAR)'!$Q$3:$S$135,3,0),"")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(OCULTAR)'!$Q$3:$S$135,3,0),"")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(OCULTAR)'!$Q$3:$S$135,3,0),"")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(OCULTAR)'!$Q$3:$S$135,3,0),"")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(OCULTAR)'!$Q$3:$S$135,3,0),"")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(OCULTAR)'!$Q$3:$S$135,3,0),"")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(OCULTAR)'!$Q$3:$S$135,3,0),"")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(OCULTAR)'!$Q$3:$S$135,3,0),"")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(OCULTAR)'!$Q$3:$S$135,3,0),"")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(OCULTAR)'!$Q$3:$S$135,3,0),"")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(OCULTAR)'!$Q$3:$S$135,3,0),"")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(OCULTAR)'!$Q$3:$S$135,3,0),"")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(OCULTAR)'!$Q$3:$S$135,3,0),"")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(OCULTAR)'!$Q$3:$S$135,3,0),"")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(OCULTAR)'!$Q$3:$S$135,3,0),"")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(OCULTAR)'!$Q$3:$S$135,3,0),"")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(OCULTAR)'!$Q$3:$S$135,3,0),"")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(OCULTAR)'!$Q$3:$S$135,3,0),"")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(OCULTAR)'!$Q$3:$S$135,3,0),"")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(OCULTAR)'!$Q$3:$S$135,3,0),"")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(OCULTAR)'!$Q$3:$S$135,3,0),"")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(OCULTAR)'!$Q$3:$S$135,3,0),"")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(OCULTAR)'!$Q$3:$S$135,3,0),"")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(OCULTAR)'!$Q$3:$S$135,3,0),"")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(OCULTAR)'!$Q$3:$S$135,3,0),"")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(OCULTAR)'!$Q$3:$S$135,3,0),"")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(OCULTAR)'!$Q$3:$S$135,3,0),"")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(OCULTAR)'!$Q$3:$S$135,3,0),"")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(OCULTAR)'!$Q$3:$S$135,3,0),"")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(OCULTAR)'!$Q$3:$S$135,3,0),"")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(OCULTAR)'!$Q$3:$S$135,3,0),"")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(OCULTAR)'!$Q$3:$S$135,3,0),"")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(OCULTAR)'!$Q$3:$S$135,3,0),"")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(OCULTAR)'!$Q$3:$S$135,3,0),"")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(OCULTAR)'!$Q$3:$S$135,3,0),"")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(OCULTAR)'!$Q$3:$S$135,3,0),"")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(OCULTAR)'!$Q$3:$S$135,3,0),"")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(OCULTAR)'!$Q$3:$S$135,3,0),"")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(OCULTAR)'!$Q$3:$S$135,3,0),"")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(OCULTAR)'!$Q$3:$S$135,3,0),"")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(OCULTAR)'!$Q$3:$S$135,3,0),"")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(OCULTAR)'!$Q$3:$S$135,3,0),"")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(OCULTAR)'!$Q$3:$S$135,3,0),"")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(OCULTAR)'!$Q$3:$S$135,3,0),"")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(OCULTAR)'!$Q$3:$S$135,3,0),"")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(OCULTAR)'!$Q$3:$S$135,3,0),"")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(OCULTAR)'!$Q$3:$S$135,3,0),"")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(OCULTAR)'!$Q$3:$S$135,3,0),"")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(OCULTAR)'!$Q$3:$S$135,3,0),"")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(OCULTAR)'!$Q$3:$S$135,3,0),"")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(OCULTAR)'!$Q$3:$S$135,3,0),"")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(OCULTAR)'!$Q$3:$S$135,3,0),"")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(OCULTAR)'!$Q$3:$S$135,3,0),"")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(OCULTAR)'!$Q$3:$S$135,3,0),"")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(OCULTAR)'!$Q$3:$S$135,3,0),"")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(OCULTAR)'!$Q$3:$S$135,3,0),"")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(OCULTAR)'!$Q$3:$S$135,3,0),"")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(OCULTAR)'!$Q$3:$S$135,3,0),"")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(OCULTAR)'!$Q$3:$S$135,3,0),"")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(OCULTAR)'!$Q$3:$S$135,3,0),"")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(OCULTAR)'!$Q$3:$S$135,3,0),"")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(OCULTAR)'!$Q$3:$S$135,3,0),"")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(OCULTAR)'!$Q$3:$S$135,3,0),"")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(OCULTAR)'!$Q$3:$S$135,3,0),"")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(OCULTAR)'!$Q$3:$S$135,3,0),"")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(OCULTAR)'!$Q$3:$S$135,3,0),"")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(OCULTAR)'!$Q$3:$S$135,3,0),"")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(OCULTAR)'!$Q$3:$S$135,3,0),"")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(OCULTAR)'!$Q$3:$S$135,3,0),"")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(OCULTAR)'!$Q$3:$S$135,3,0),"")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(OCULTAR)'!$Q$3:$S$135,3,0),"")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(OCULTAR)'!$Q$3:$S$135,3,0),"")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(OCULTAR)'!$Q$3:$S$135,3,0),"")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(OCULTAR)'!$Q$3:$S$135,3,0),"")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(OCULTAR)'!$Q$3:$S$135,3,0),"")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(OCULTAR)'!$Q$3:$S$135,3,0),"")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(OCULTAR)'!$Q$3:$S$135,3,0),"")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(OCULTAR)'!$Q$3:$S$135,3,0),"")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(OCULTAR)'!$Q$3:$S$135,3,0),"")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(OCULTAR)'!$Q$3:$S$135,3,0),"")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(OCULTAR)'!$Q$3:$S$135,3,0),"")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(OCULTAR)'!$Q$3:$S$135,3,0),"")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(OCULTAR)'!$Q$3:$S$135,3,0),"")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(OCULTAR)'!$Q$3:$S$135,3,0),"")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(OCULTAR)'!$Q$3:$S$135,3,0),"")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(OCULTAR)'!$Q$3:$S$135,3,0),"")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(OCULTAR)'!$Q$3:$S$135,3,0),"")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(OCULTAR)'!$Q$3:$S$135,3,0),"")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(OCULTAR)'!$Q$3:$S$135,3,0),"")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(OCULTAR)'!$Q$3:$S$135,3,0),"")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(OCULTAR)'!$Q$3:$S$135,3,0),"")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(OCULTAR)'!$Q$3:$S$135,3,0),"")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(OCULTAR)'!$Q$3:$S$135,3,0),"")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(OCULTAR)'!$Q$3:$S$135,3,0),"")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(OCULTAR)'!$Q$3:$S$135,3,0),"")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(OCULTAR)'!$Q$3:$S$135,3,0),"")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(OCULTAR)'!$Q$3:$S$135,3,0),"")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(OCULTAR)'!$Q$3:$S$135,3,0),"")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(OCULTAR)'!$Q$3:$S$135,3,0),"")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(OCULTAR)'!$Q$3:$S$135,3,0),"")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(OCULTAR)'!$Q$3:$S$135,3,0),"")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(OCULTAR)'!$Q$3:$S$135,3,0),"")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(OCULTAR)'!$Q$3:$S$135,3,0),"")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(OCULTAR)'!$Q$3:$S$135,3,0),"")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(OCULTAR)'!$Q$3:$S$135,3,0),"")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(OCULTAR)'!$Q$3:$S$135,3,0),"")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(OCULTAR)'!$Q$3:$S$135,3,0),"")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(OCULTAR)'!$Q$3:$S$135,3,0),"")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(OCULTAR)'!$Q$3:$S$135,3,0),"")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(OCULTAR)'!$Q$3:$S$135,3,0),"")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(OCULTAR)'!$Q$3:$S$135,3,0),"")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(OCULTAR)'!$Q$3:$S$135,3,0),"")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(OCULTAR)'!$Q$3:$S$135,3,0),"")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(OCULTAR)'!$Q$3:$S$135,3,0),"")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(OCULTAR)'!$Q$3:$S$135,3,0),"")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(OCULTAR)'!$Q$3:$S$135,3,0),"")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(OCULTAR)'!$Q$3:$S$135,3,0),"")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(OCULTAR)'!$Q$3:$S$135,3,0),"")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(OCULTAR)'!$Q$3:$S$135,3,0),"")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(OCULTAR)'!$Q$3:$S$135,3,0),"")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(OCULTAR)'!$Q$3:$S$135,3,0),"")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(OCULTAR)'!$Q$3:$S$135,3,0),"")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(OCULTAR)'!$Q$3:$S$135,3,0),"")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(OCULTAR)'!$Q$3:$S$135,3,0),"")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(OCULTAR)'!$Q$3:$S$135,3,0),"")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(OCULTAR)'!$Q$3:$S$135,3,0),"")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(OCULTAR)'!$Q$3:$S$135,3,0),"")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(OCULTAR)'!$Q$3:$S$135,3,0),"")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(OCULTAR)'!$Q$3:$S$135,3,0),"")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(OCULTAR)'!$Q$3:$S$135,3,0),"")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(OCULTAR)'!$Q$3:$S$135,3,0),"")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(OCULTAR)'!$Q$3:$S$135,3,0),"")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(OCULTAR)'!$Q$3:$S$135,3,0),"")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(OCULTAR)'!$Q$3:$S$135,3,0),"")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(OCULTAR)'!$Q$3:$S$135,3,0),"")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(OCULTAR)'!$Q$3:$S$135,3,0),"")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(OCULTAR)'!$Q$3:$S$135,3,0),"")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(OCULTAR)'!$Q$3:$S$135,3,0),"")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(OCULTAR)'!$Q$3:$S$135,3,0),"")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(OCULTAR)'!$Q$3:$S$135,3,0),"")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(OCULTAR)'!$Q$3:$S$135,3,0),"")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(OCULTAR)'!$Q$3:$S$135,3,0),"")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(OCULTAR)'!$Q$3:$S$135,3,0),"")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(OCULTAR)'!$Q$3:$S$135,3,0),"")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(OCULTAR)'!$Q$3:$S$135,3,0),"")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(OCULTAR)'!$Q$3:$S$135,3,0),"")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(OCULTAR)'!$Q$3:$S$135,3,0),"")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(OCULTAR)'!$Q$3:$S$135,3,0),"")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(OCULTAR)'!$Q$3:$S$135,3,0),"")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(OCULTAR)'!$Q$3:$S$135,3,0),"")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(OCULTAR)'!$Q$3:$S$135,3,0),"")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(OCULTAR)'!$Q$3:$S$135,3,0),"")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(OCULTAR)'!$Q$3:$S$135,3,0),"")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(OCULTAR)'!$Q$3:$S$135,3,0),"")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(OCULTAR)'!$Q$3:$S$135,3,0),"")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(OCULTAR)'!$Q$3:$S$135,3,0),"")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(OCULTAR)'!$Q$3:$S$135,3,0),"")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(OCULTAR)'!$Q$3:$S$135,3,0),"")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(OCULTAR)'!$Q$3:$S$135,3,0),"")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(OCULTAR)'!$Q$3:$S$135,3,0),"")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(OCULTAR)'!$Q$3:$S$135,3,0),"")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(OCULTAR)'!$Q$3:$S$135,3,0),"")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(OCULTAR)'!$Q$3:$S$135,3,0),"")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(OCULTAR)'!$Q$3:$S$135,3,0),"")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(OCULTAR)'!$Q$3:$S$135,3,0),"")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(OCULTAR)'!$Q$3:$S$135,3,0),"")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(OCULTAR)'!$Q$3:$S$135,3,0),"")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(OCULTAR)'!$Q$3:$S$135,3,0),"")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(OCULTAR)'!$Q$3:$S$135,3,0),"")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(OCULTAR)'!$Q$3:$S$135,3,0),"")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(OCULTAR)'!$Q$3:$S$135,3,0),"")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(OCULTAR)'!$Q$3:$S$135,3,0),"")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(OCULTAR)'!$Q$3:$S$135,3,0),"")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(OCULTAR)'!$Q$3:$S$135,3,0),"")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(OCULTAR)'!$Q$3:$S$135,3,0),"")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(OCULTAR)'!$Q$3:$S$135,3,0),"")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(OCULTAR)'!$Q$3:$S$135,3,0),"")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(OCULTAR)'!$Q$3:$S$135,3,0),"")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(OCULTAR)'!$Q$3:$S$135,3,0),"")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(OCULTAR)'!$Q$3:$S$135,3,0),"")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(OCULTAR)'!$Q$3:$S$135,3,0),"")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(OCULTAR)'!$Q$3:$S$135,3,0),"")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(OCULTAR)'!$Q$3:$S$135,3,0),"")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(OCULTAR)'!$Q$3:$S$135,3,0),"")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(OCULTAR)'!$Q$3:$S$135,3,0),"")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(OCULTAR)'!$Q$3:$S$135,3,0),"")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(OCULTAR)'!$Q$3:$S$135,3,0),"")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(OCULTAR)'!$Q$3:$S$135,3,0),"")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(OCULTAR)'!$Q$3:$S$135,3,0),"")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(OCULTAR)'!$Q$3:$S$135,3,0),"")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(OCULTAR)'!$Q$3:$S$135,3,0),"")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(OCULTAR)'!$Q$3:$S$135,3,0),"")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(OCULTAR)'!$Q$3:$S$135,3,0),"")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(OCULTAR)'!$Q$3:$S$135,3,0),"")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(OCULTAR)'!$Q$3:$S$135,3,0),"")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(OCULTAR)'!$Q$3:$S$135,3,0),"")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(OCULTAR)'!$Q$3:$S$135,3,0),"")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(OCULTAR)'!$Q$3:$S$135,3,0),"")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(OCULTAR)'!$Q$3:$S$135,3,0),"")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(OCULTAR)'!$Q$3:$S$135,3,0),"")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(OCULTAR)'!$Q$3:$S$135,3,0),"")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(OCULTAR)'!$Q$3:$S$135,3,0),"")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(OCULTAR)'!$Q$3:$S$135,3,0),"")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(OCULTAR)'!$Q$3:$S$135,3,0),"")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(OCULTAR)'!$Q$3:$S$135,3,0),"")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(OCULTAR)'!$Q$3:$S$135,3,0),"")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(OCULTAR)'!$Q$3:$S$135,3,0),"")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(OCULTAR)'!$Q$3:$S$135,3,0),"")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(OCULTAR)'!$Q$3:$S$135,3,0),"")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(OCULTAR)'!$Q$3:$S$135,3,0),"")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(OCULTAR)'!$Q$3:$S$135,3,0),"")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(OCULTAR)'!$Q$3:$S$135,3,0),"")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(OCULTAR)'!$Q$3:$S$135,3,0),"")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(OCULTAR)'!$Q$3:$S$135,3,0),"")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(OCULTAR)'!$Q$3:$S$135,3,0),"")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(OCULTAR)'!$Q$3:$S$135,3,0),"")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(OCULTAR)'!$Q$3:$S$135,3,0),"")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(OCULTAR)'!$Q$3:$S$135,3,0),"")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(OCULTAR)'!$Q$3:$S$135,3,0),"")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(OCULTAR)'!$Q$3:$S$135,3,0),"")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(OCULTAR)'!$Q$3:$S$135,3,0),"")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(OCULTAR)'!$Q$3:$S$135,3,0),"")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(OCULTAR)'!$Q$3:$S$135,3,0),"")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(OCULTAR)'!$Q$3:$S$135,3,0),"")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(OCULTAR)'!$Q$3:$S$135,3,0),"")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(OCULTAR)'!$Q$3:$S$135,3,0),"")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(OCULTAR)'!$Q$3:$S$135,3,0),"")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(OCULTAR)'!$Q$3:$S$135,3,0),"")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(OCULTAR)'!$Q$3:$S$135,3,0),"")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(OCULTAR)'!$Q$3:$S$135,3,0),"")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(OCULTAR)'!$Q$3:$S$135,3,0),"")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(OCULTAR)'!$Q$3:$S$135,3,0),"")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(OCULTAR)'!$Q$3:$S$135,3,0),"")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(OCULTAR)'!$Q$3:$S$135,3,0),"")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(OCULTAR)'!$Q$3:$S$135,3,0),"")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(OCULTAR)'!$Q$3:$S$135,3,0),"")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(OCULTAR)'!$Q$3:$S$135,3,0),"")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(OCULTAR)'!$Q$3:$S$135,3,0),"")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(OCULTAR)'!$Q$3:$S$135,3,0),"")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(OCULTAR)'!$Q$3:$S$135,3,0),"")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(OCULTAR)'!$Q$3:$S$135,3,0),"")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(OCULTAR)'!$Q$3:$S$135,3,0),"")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(OCULTAR)'!$Q$3:$S$135,3,0),"")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(OCULTAR)'!$Q$3:$S$135,3,0),"")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(OCULTAR)'!$Q$3:$S$135,3,0),"")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(OCULTAR)'!$Q$3:$S$135,3,0),"")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(OCULTAR)'!$Q$3:$S$135,3,0),"")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(OCULTAR)'!$Q$3:$S$135,3,0),"")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(OCULTAR)'!$Q$3:$S$135,3,0),"")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(OCULTAR)'!$Q$3:$S$135,3,0),"")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(OCULTAR)'!$Q$3:$S$135,3,0),"")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(OCULTAR)'!$Q$3:$S$135,3,0),"")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(OCULTAR)'!$Q$3:$S$135,3,0),"")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(OCULTAR)'!$Q$3:$S$135,3,0),"")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(OCULTAR)'!$Q$3:$S$135,3,0),"")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(OCULTAR)'!$Q$3:$S$135,3,0),"")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(OCULTAR)'!$Q$3:$S$135,3,0),"")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(OCULTAR)'!$Q$3:$S$135,3,0),"")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(OCULTAR)'!$Q$3:$S$135,3,0),"")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(OCULTAR)'!$Q$3:$S$135,3,0),"")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(OCULTAR)'!$Q$3:$S$135,3,0),"")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(OCULTAR)'!$Q$3:$S$135,3,0),"")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(OCULTAR)'!$Q$3:$S$135,3,0),"")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(OCULTAR)'!$Q$3:$S$135,3,0),"")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(OCULTAR)'!$Q$3:$S$135,3,0),"")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(OCULTAR)'!$Q$3:$S$135,3,0),"")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(OCULTAR)'!$Q$3:$S$135,3,0),"")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(OCULTAR)'!$Q$3:$S$135,3,0),"")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(OCULTAR)'!$Q$3:$S$135,3,0),"")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(OCULTAR)'!$Q$3:$S$135,3,0),"")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(OCULTAR)'!$Q$3:$S$135,3,0),"")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(OCULTAR)'!$Q$3:$S$135,3,0),"")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(OCULTAR)'!$Q$3:$S$135,3,0),"")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(OCULTAR)'!$Q$3:$S$135,3,0),"")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(OCULTAR)'!$Q$3:$S$135,3,0),"")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(OCULTAR)'!$Q$3:$S$135,3,0),"")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(OCULTAR)'!$Q$3:$S$135,3,0),"")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(OCULTAR)'!$Q$3:$S$135,3,0),"")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(OCULTAR)'!$Q$3:$S$135,3,0),"")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(OCULTAR)'!$Q$3:$S$135,3,0),"")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(OCULTAR)'!$Q$3:$S$135,3,0),"")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(OCULTAR)'!$Q$3:$S$135,3,0),"")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(OCULTAR)'!$Q$3:$S$135,3,0),"")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(OCULTAR)'!$Q$3:$S$135,3,0),"")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(OCULTAR)'!$Q$3:$S$135,3,0),"")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(OCULTAR)'!$Q$3:$S$135,3,0),"")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(OCULTAR)'!$Q$3:$S$135,3,0),"")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(OCULTAR)'!$Q$3:$S$135,3,0),"")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(OCULTAR)'!$Q$3:$S$135,3,0),"")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(OCULTAR)'!$Q$3:$S$135,3,0),"")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(OCULTAR)'!$Q$3:$S$135,3,0),"")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(OCULTAR)'!$Q$3:$S$135,3,0),"")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(OCULTAR)'!$Q$3:$S$135,3,0),"")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(OCULTAR)'!$Q$3:$S$135,3,0),"")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(OCULTAR)'!$Q$3:$S$135,3,0),"")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(OCULTAR)'!$Q$3:$S$135,3,0),"")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(OCULTAR)'!$Q$3:$S$135,3,0),"")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(OCULTAR)'!$Q$3:$S$135,3,0),"")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(OCULTAR)'!$Q$3:$S$135,3,0),"")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(OCULTAR)'!$Q$3:$S$135,3,0),"")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(OCULTAR)'!$Q$3:$S$135,3,0),"")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(OCULTAR)'!$Q$3:$S$135,3,0),"")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(OCULTAR)'!$Q$3:$S$135,3,0),"")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(OCULTAR)'!$Q$3:$S$135,3,0),"")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(OCULTAR)'!$Q$3:$S$135,3,0),"")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(OCULTAR)'!$Q$3:$S$135,3,0),"")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(OCULTAR)'!$Q$3:$S$135,3,0),"")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(OCULTAR)'!$Q$3:$S$135,3,0),"")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(OCULTAR)'!$Q$3:$S$135,3,0),"")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(OCULTAR)'!$Q$3:$S$135,3,0),"")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(OCULTAR)'!$Q$3:$S$135,3,0),"")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(OCULTAR)'!$Q$3:$S$135,3,0),"")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(OCULTAR)'!$Q$3:$S$135,3,0),"")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(OCULTAR)'!$Q$3:$S$135,3,0),"")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(OCULTAR)'!$Q$3:$S$135,3,0),"")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(OCULTAR)'!$Q$3:$S$135,3,0),"")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(OCULTAR)'!$Q$3:$S$135,3,0),"")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(OCULTAR)'!$Q$3:$S$135,3,0),"")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(OCULTAR)'!$Q$3:$S$135,3,0),"")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(OCULTAR)'!$Q$3:$S$135,3,0),"")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(OCULTAR)'!$Q$3:$S$135,3,0),"")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(OCULTAR)'!$Q$3:$S$135,3,0),"")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(OCULTAR)'!$Q$3:$S$135,3,0),"")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(OCULTAR)'!$Q$3:$S$135,3,0),"")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(OCULTAR)'!$Q$3:$S$135,3,0),"")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(OCULTAR)'!$Q$3:$S$135,3,0),"")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(OCULTAR)'!$Q$3:$S$135,3,0),"")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(OCULTAR)'!$Q$3:$S$135,3,0),"")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(OCULTAR)'!$Q$3:$S$135,3,0),"")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(OCULTAR)'!$Q$3:$S$135,3,0),"")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(OCULTAR)'!$Q$3:$S$135,3,0),"")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(OCULTAR)'!$Q$3:$S$135,3,0),"")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(OCULTAR)'!$Q$3:$S$135,3,0),"")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(OCULTAR)'!$Q$3:$S$135,3,0),"")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(OCULTAR)'!$Q$3:$S$135,3,0),"")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(OCULTAR)'!$Q$3:$S$135,3,0),"")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(OCULTAR)'!$Q$3:$S$135,3,0),"")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(OCULTAR)'!$Q$3:$S$135,3,0),"")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(OCULTAR)'!$Q$3:$S$135,3,0),"")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(OCULTAR)'!$Q$3:$S$135,3,0),"")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(OCULTAR)'!$Q$3:$S$135,3,0),"")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(OCULTAR)'!$Q$3:$S$135,3,0),"")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(OCULTAR)'!$Q$3:$S$135,3,0),"")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(OCULTAR)'!$Q$3:$S$135,3,0),"")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(OCULTAR)'!$Q$3:$S$135,3,0),"")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(OCULTAR)'!$Q$3:$S$135,3,0),"")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(OCULTAR)'!$Q$3:$S$135,3,0),"")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(OCULTAR)'!$Q$3:$S$135,3,0),"")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(OCULTAR)'!$Q$3:$S$135,3,0),"")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(OCULTAR)'!$Q$3:$S$135,3,0),"")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(OCULTAR)'!$Q$3:$S$135,3,0),"")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(OCULTAR)'!$Q$3:$S$135,3,0),"")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(OCULTAR)'!$Q$3:$S$135,3,0),"")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(OCULTAR)'!$Q$3:$S$135,3,0),"")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(OCULTAR)'!$Q$3:$S$135,3,0),"")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(OCULTAR)'!$Q$3:$S$135,3,0),"")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(OCULTAR)'!$Q$3:$S$135,3,0),"")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(OCULTAR)'!$Q$3:$S$135,3,0),"")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(OCULTAR)'!$Q$3:$S$135,3,0),"")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(OCULTAR)'!$Q$3:$S$135,3,0),"")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(OCULTAR)'!$Q$3:$S$135,3,0),"")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(OCULTAR)'!$Q$3:$S$135,3,0),"")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(OCULTAR)'!$Q$3:$S$135,3,0),"")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(OCULTAR)'!$Q$3:$S$135,3,0),"")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(OCULTAR)'!$Q$3:$S$135,3,0),"")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(OCULTAR)'!$Q$3:$S$135,3,0),"")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(OCULTAR)'!$Q$3:$S$135,3,0),"")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(OCULTAR)'!$Q$3:$S$135,3,0),"")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(OCULTAR)'!$Q$3:$S$135,3,0),"")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(OCULTAR)'!$Q$3:$S$135,3,0),"")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(OCULTAR)'!$Q$3:$S$135,3,0),"")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(OCULTAR)'!$Q$3:$S$135,3,0),"")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(OCULTAR)'!$Q$3:$S$135,3,0),"")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(OCULTAR)'!$Q$3:$S$135,3,0),"")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(OCULTAR)'!$Q$3:$S$135,3,0),"")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(OCULTAR)'!$Q$3:$S$135,3,0),"")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(OCULTAR)'!$Q$3:$S$135,3,0),"")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(OCULTAR)'!$Q$3:$S$135,3,0),"")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(OCULTAR)'!$Q$3:$S$135,3,0),"")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(OCULTAR)'!$Q$3:$S$135,3,0),"")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(OCULTAR)'!$Q$3:$S$135,3,0),"")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(OCULTAR)'!$Q$3:$S$135,3,0),"")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(OCULTAR)'!$Q$3:$S$135,3,0),"")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(OCULTAR)'!$Q$3:$S$135,3,0),"")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(OCULTAR)'!$Q$3:$S$135,3,0),"")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(OCULTAR)'!$Q$3:$S$135,3,0),"")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(OCULTAR)'!$Q$3:$S$135,3,0),"")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(OCULTAR)'!$Q$3:$S$135,3,0),"")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(OCULTAR)'!$Q$3:$S$135,3,0),"")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(OCULTAR)'!$Q$3:$S$135,3,0),"")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(OCULTAR)'!$Q$3:$S$135,3,0),"")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(OCULTAR)'!$Q$3:$S$135,3,0),"")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(OCULTAR)'!$Q$3:$S$135,3,0),"")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(OCULTAR)'!$Q$3:$S$135,3,0),"")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(OCULTAR)'!$Q$3:$S$135,3,0),"")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(OCULTAR)'!$Q$3:$S$135,3,0),"")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(OCULTAR)'!$Q$3:$S$135,3,0),"")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(OCULTAR)'!$Q$3:$S$135,3,0),"")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(OCULTAR)'!$Q$3:$S$135,3,0),"")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(OCULTAR)'!$Q$3:$S$135,3,0),"")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(OCULTAR)'!$Q$3:$S$135,3,0),"")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(OCULTAR)'!$Q$3:$S$135,3,0),"")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(OCULTAR)'!$Q$3:$S$135,3,0),"")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(OCULTAR)'!$Q$3:$S$135,3,0),"")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(OCULTAR)'!$Q$3:$S$135,3,0),"")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(OCULTAR)'!$Q$3:$S$135,3,0),"")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(OCULTAR)'!$Q$3:$S$135,3,0),"")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(OCULTAR)'!$Q$3:$S$135,3,0),"")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(OCULTAR)'!$Q$3:$S$135,3,0),"")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(OCULTAR)'!$Q$3:$S$135,3,0),"")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(OCULTAR)'!$Q$3:$S$135,3,0),"")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(OCULTAR)'!$Q$3:$S$135,3,0),"")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(OCULTAR)'!$Q$3:$S$135,3,0),"")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(OCULTAR)'!$Q$3:$S$135,3,0),"")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(OCULTAR)'!$Q$3:$S$135,3,0),"")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(OCULTAR)'!$Q$3:$S$135,3,0),"")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(OCULTAR)'!$Q$3:$S$135,3,0),"")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(OCULTAR)'!$Q$3:$S$135,3,0),"")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(OCULTAR)'!$Q$3:$S$135,3,0),"")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(OCULTAR)'!$Q$3:$S$135,3,0),"")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(OCULTAR)'!$Q$3:$S$135,3,0),"")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(OCULTAR)'!$Q$3:$S$135,3,0),"")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(OCULTAR)'!$Q$3:$S$135,3,0),"")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(OCULTAR)'!$Q$3:$S$135,3,0),"")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(OCULTAR)'!$Q$3:$S$135,3,0),"")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(OCULTAR)'!$Q$3:$S$135,3,0),"")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(OCULTAR)'!$Q$3:$S$135,3,0),"")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(OCULTAR)'!$Q$3:$S$135,3,0),"")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(OCULTAR)'!$Q$3:$S$135,3,0),"")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(OCULTAR)'!$Q$3:$S$135,3,0),"")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(OCULTAR)'!$Q$3:$S$135,3,0),"")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(OCULTAR)'!$Q$3:$S$135,3,0),"")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(OCULTAR)'!$Q$3:$S$135,3,0),"")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(OCULTAR)'!$Q$3:$S$135,3,0),"")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(OCULTAR)'!$Q$3:$S$135,3,0),"")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(OCULTAR)'!$Q$3:$S$135,3,0),"")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(OCULTAR)'!$Q$3:$S$135,3,0),"")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(OCULTAR)'!$Q$3:$S$135,3,0),"")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(OCULTAR)'!$Q$3:$S$135,3,0),"")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(OCULTAR)'!$Q$3:$S$135,3,0),"")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(OCULTAR)'!$Q$3:$S$135,3,0),"")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(OCULTAR)'!$Q$3:$S$135,3,0),"")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(OCULTAR)'!$Q$3:$S$135,3,0),"")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(OCULTAR)'!$Q$3:$S$135,3,0),"")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(OCULTAR)'!$Q$3:$S$135,3,0),"")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(OCULTAR)'!$Q$3:$S$135,3,0),"")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(OCULTAR)'!$Q$3:$S$135,3,0),"")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(OCULTAR)'!$Q$3:$S$135,3,0),"")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(OCULTAR)'!$Q$3:$S$135,3,0),"")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(OCULTAR)'!$Q$3:$S$135,3,0),"")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(OCULTAR)'!$Q$3:$S$135,3,0),"")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(OCULTAR)'!$Q$3:$S$135,3,0),"")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(OCULTAR)'!$Q$3:$S$135,3,0),"")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(OCULTAR)'!$Q$3:$S$135,3,0),"")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(OCULTAR)'!$Q$3:$S$135,3,0),"")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(OCULTAR)'!$Q$3:$S$135,3,0),"")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(OCULTAR)'!$Q$3:$S$135,3,0),"")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(OCULTAR)'!$Q$3:$S$135,3,0),"")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(OCULTAR)'!$Q$3:$S$135,3,0),"")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(OCULTAR)'!$Q$3:$S$135,3,0),"")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(OCULTAR)'!$Q$3:$S$135,3,0),"")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(OCULTAR)'!$Q$3:$S$135,3,0),"")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(OCULTAR)'!$Q$3:$S$135,3,0),"")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(OCULTAR)'!$Q$3:$S$135,3,0),"")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(OCULTAR)'!$Q$3:$S$135,3,0),"")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(OCULTAR)'!$Q$3:$S$135,3,0),"")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(OCULTAR)'!$Q$3:$S$135,3,0),"")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(OCULTAR)'!$Q$3:$S$135,3,0),"")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(OCULTAR)'!$Q$3:$S$135,3,0),"")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(OCULTAR)'!$Q$3:$S$135,3,0),"")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(OCULTAR)'!$Q$3:$S$135,3,0),"")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(OCULTAR)'!$Q$3:$S$135,3,0),"")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(OCULTAR)'!$Q$3:$S$135,3,0),"")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(OCULTAR)'!$Q$3:$S$135,3,0),"")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(OCULTAR)'!$Q$3:$S$135,3,0),"")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(OCULTAR)'!$Q$3:$S$135,3,0),"")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(OCULTAR)'!$Q$3:$S$135,3,0),"")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(OCULTAR)'!$Q$3:$S$135,3,0),"")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(OCULTAR)'!$Q$3:$S$135,3,0),"")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(OCULTAR)'!$Q$3:$S$135,3,0),"")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(OCULTAR)'!$Q$3:$S$135,3,0),"")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(OCULTAR)'!$Q$3:$S$135,3,0),"")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(OCULTAR)'!$Q$3:$S$135,3,0),"")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(OCULTAR)'!$Q$3:$S$135,3,0),"")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(OCULTAR)'!$Q$3:$S$135,3,0),"")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(OCULTAR)'!$Q$3:$S$135,3,0),"")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(OCULTAR)'!$Q$3:$S$135,3,0),"")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(OCULTAR)'!$Q$3:$S$135,3,0),"")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(OCULTAR)'!$Q$3:$S$135,3,0),"")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(OCULTAR)'!$Q$3:$S$135,3,0),"")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(OCULTAR)'!$Q$3:$S$135,3,0),"")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(OCULTAR)'!$Q$3:$S$135,3,0),"")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(OCULTAR)'!$Q$3:$S$135,3,0),"")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(OCULTAR)'!$Q$3:$S$135,3,0),"")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(OCULTAR)'!$Q$3:$S$135,3,0),"")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(OCULTAR)'!$Q$3:$S$135,3,0),"")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(OCULTAR)'!$Q$3:$S$135,3,0),"")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(OCULTAR)'!$Q$3:$S$135,3,0),"")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(OCULTAR)'!$Q$3:$S$135,3,0),"")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(OCULTAR)'!$Q$3:$S$135,3,0),"")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(OCULTAR)'!$Q$3:$S$135,3,0),"")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(OCULTAR)'!$Q$3:$S$135,3,0),"")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(OCULTAR)'!$Q$3:$S$135,3,0),"")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(OCULTAR)'!$Q$3:$S$135,3,0),"")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(OCULTAR)'!$Q$3:$S$135,3,0),"")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(OCULTAR)'!$Q$3:$S$135,3,0),"")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(OCULTAR)'!$Q$3:$S$135,3,0),"")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(OCULTAR)'!$Q$3:$S$135,3,0),"")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(OCULTAR)'!$Q$3:$S$135,3,0),"")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(OCULTAR)'!$Q$3:$S$135,3,0),"")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(OCULTAR)'!$Q$3:$S$135,3,0),"")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(OCULTAR)'!$Q$3:$S$135,3,0),"")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(OCULTAR)'!$Q$3:$S$135,3,0),"")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(OCULTAR)'!$Q$3:$S$135,3,0),"")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(OCULTAR)'!$Q$3:$S$135,3,0),"")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(OCULTAR)'!$Q$3:$S$135,3,0),"")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(OCULTAR)'!$Q$3:$S$135,3,0),"")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(OCULTAR)'!$Q$3:$S$135,3,0),"")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(OCULTAR)'!$Q$3:$S$135,3,0),"")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(OCULTAR)'!$Q$3:$S$135,3,0),"")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(OCULTAR)'!$Q$3:$S$135,3,0),"")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(OCULTAR)'!$Q$3:$S$135,3,0),"")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(OCULTAR)'!$Q$3:$S$135,3,0),"")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(OCULTAR)'!$Q$3:$S$135,3,0),"")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(OCULTAR)'!$Q$3:$S$135,3,0),"")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(OCULTAR)'!$Q$3:$S$135,3,0),"")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(OCULTAR)'!$Q$3:$S$135,3,0),"")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(OCULTAR)'!$Q$3:$S$135,3,0),"")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(OCULTAR)'!$Q$3:$S$135,3,0),"")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(OCULTAR)'!$Q$3:$S$135,3,0),"")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(OCULTAR)'!$Q$3:$S$135,3,0),"")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(OCULTAR)'!$Q$3:$S$135,3,0),"")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(OCULTAR)'!$Q$3:$S$135,3,0),"")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(OCULTAR)'!$Q$3:$S$135,3,0),"")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(OCULTAR)'!$Q$3:$S$135,3,0),"")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(OCULTAR)'!$Q$3:$S$135,3,0),"")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(OCULTAR)'!$Q$3:$S$135,3,0),"")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(OCULTAR)'!$Q$3:$S$135,3,0),"")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(OCULTAR)'!$Q$3:$S$135,3,0),"")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(OCULTAR)'!$Q$3:$S$135,3,0),"")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(OCULTAR)'!$Q$3:$S$135,3,0),"")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(OCULTAR)'!$Q$3:$S$135,3,0),"")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(OCULTAR)'!$Q$3:$S$135,3,0),"")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(OCULTAR)'!$Q$3:$S$135,3,0),"")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(OCULTAR)'!$Q$3:$S$135,3,0),"")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(OCULTAR)'!$Q$3:$S$135,3,0),"")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(OCULTAR)'!$Q$3:$S$135,3,0),"")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(OCULTAR)'!$Q$3:$S$135,3,0),"")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(OCULTAR)'!$Q$3:$S$135,3,0),"")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(OCULTAR)'!$Q$3:$S$135,3,0),"")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(OCULTAR)'!$Q$3:$S$135,3,0),"")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(OCULTAR)'!$Q$3:$S$135,3,0),"")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(OCULTAR)'!$Q$3:$S$135,3,0),"")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(OCULTAR)'!$Q$3:$S$135,3,0),"")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(OCULTAR)'!$Q$3:$S$135,3,0),"")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(OCULTAR)'!$Q$3:$S$135,3,0),"")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(OCULTAR)'!$Q$3:$S$135,3,0),"")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(OCULTAR)'!$Q$3:$S$135,3,0),"")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(OCULTAR)'!$Q$3:$S$135,3,0),"")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(OCULTAR)'!$Q$3:$S$135,3,0),"")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(OCULTAR)'!$Q$3:$S$135,3,0),"")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(OCULTAR)'!$Q$3:$S$135,3,0),"")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(OCULTAR)'!$Q$3:$S$135,3,0),"")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(OCULTAR)'!$Q$3:$S$135,3,0),"")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(OCULTAR)'!$Q$3:$S$135,3,0),"")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(OCULTAR)'!$Q$3:$S$135,3,0),"")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(OCULTAR)'!$Q$3:$S$135,3,0),"")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(OCULTAR)'!$Q$3:$S$135,3,0),"")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(OCULTAR)'!$Q$3:$S$135,3,0),"")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(OCULTAR)'!$Q$3:$S$135,3,0),"")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(OCULTAR)'!$Q$3:$S$135,3,0),"")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(OCULTAR)'!$Q$3:$S$135,3,0),"")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(OCULTAR)'!$Q$3:$S$135,3,0),"")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(OCULTAR)'!$Q$3:$S$135,3,0),"")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(OCULTAR)'!$Q$3:$S$135,3,0),"")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(OCULTAR)'!$Q$3:$S$135,3,0),"")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(OCULTAR)'!$Q$3:$S$135,3,0),"")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(OCULTAR)'!$Q$3:$S$135,3,0),"")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(OCULTAR)'!$Q$3:$S$135,3,0),"")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(OCULTAR)'!$Q$3:$S$135,3,0),"")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(OCULTAR)'!$Q$3:$S$135,3,0),"")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(OCULTAR)'!$Q$3:$S$135,3,0),"")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(OCULTAR)'!$Q$3:$S$135,3,0),"")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(OCULTAR)'!$Q$3:$S$135,3,0),"")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(OCULTAR)'!$Q$3:$S$135,3,0),"")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(OCULTAR)'!$Q$3:$S$135,3,0),"")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(OCULTAR)'!$Q$3:$S$135,3,0),"")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(OCULTAR)'!$Q$3:$S$135,3,0),"")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(OCULTAR)'!$Q$3:$S$135,3,0),"")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(OCULTAR)'!$Q$3:$S$135,3,0),"")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(OCULTAR)'!$Q$3:$S$135,3,0),"")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(OCULTAR)'!$Q$3:$S$135,3,0),"")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(OCULTAR)'!$Q$3:$S$135,3,0),"")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(OCULTAR)'!$Q$3:$S$135,3,0),"")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(OCULTAR)'!$Q$3:$S$135,3,0),"")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(OCULTAR)'!$Q$3:$S$135,3,0),"")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(OCULTAR)'!$Q$3:$S$135,3,0),"")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(OCULTAR)'!$Q$3:$S$135,3,0),"")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(OCULTAR)'!$Q$3:$S$135,3,0),"")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(OCULTAR)'!$Q$3:$S$135,3,0),"")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(OCULTAR)'!$Q$3:$S$135,3,0),"")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(OCULTAR)'!$Q$3:$S$135,3,0),"")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(OCULTAR)'!$Q$3:$S$135,3,0),"")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(OCULTAR)'!$Q$3:$S$135,3,0),"")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(OCULTAR)'!$Q$3:$S$135,3,0),"")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(OCULTAR)'!$Q$3:$S$135,3,0),"")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(OCULTAR)'!$Q$3:$S$135,3,0),"")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(OCULTAR)'!$Q$3:$S$135,3,0),"")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(OCULTAR)'!$Q$3:$S$135,3,0),"")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(OCULTAR)'!$Q$3:$S$135,3,0),"")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(OCULTAR)'!$Q$3:$S$135,3,0),"")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(OCULTAR)'!$Q$3:$S$135,3,0),"")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(OCULTAR)'!$Q$3:$S$135,3,0),"")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(OCULTAR)'!$Q$3:$S$135,3,0),"")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(OCULTAR)'!$Q$3:$S$135,3,0),"")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(OCULTAR)'!$Q$3:$S$135,3,0),"")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(OCULTAR)'!$Q$3:$S$135,3,0),"")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(OCULTAR)'!$Q$3:$S$135,3,0),"")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(OCULTAR)'!$Q$3:$S$135,3,0),"")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(OCULTAR)'!$Q$3:$S$135,3,0),"")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(OCULTAR)'!$Q$3:$S$135,3,0),"")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(OCULTAR)'!$Q$3:$S$135,3,0),"")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(OCULTAR)'!$Q$3:$S$135,3,0),"")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(OCULTAR)'!$Q$3:$S$135,3,0),"")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(OCULTAR)'!$Q$3:$S$135,3,0),"")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(OCULTAR)'!$Q$3:$S$135,3,0),"")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(OCULTAR)'!$Q$3:$S$135,3,0),"")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(OCULTAR)'!$Q$3:$S$135,3,0),"")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(OCULTAR)'!$Q$3:$S$135,3,0),"")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(OCULTAR)'!$Q$3:$S$135,3,0),"")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(OCULTAR)'!$Q$3:$S$135,3,0),"")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(OCULTAR)'!$Q$3:$S$135,3,0),"")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(OCULTAR)'!$Q$3:$S$135,3,0),"")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(OCULTAR)'!$Q$3:$S$135,3,0),"")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(OCULTAR)'!$Q$3:$S$135,3,0),"")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(OCULTAR)'!$Q$3:$S$135,3,0),"")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(OCULTAR)'!$Q$3:$S$135,3,0),"")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(OCULTAR)'!$Q$3:$S$135,3,0),"")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(OCULTAR)'!$Q$3:$S$135,3,0),"")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(OCULTAR)'!$Q$3:$S$135,3,0),"")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(OCULTAR)'!$Q$3:$S$135,3,0),"")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(OCULTAR)'!$Q$3:$S$135,3,0),"")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(OCULTAR)'!$Q$3:$S$135,3,0),"")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(OCULTAR)'!$Q$3:$S$135,3,0),"")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(OCULTAR)'!$Q$3:$S$135,3,0),"")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(OCULTAR)'!$Q$3:$S$135,3,0),"")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(OCULTAR)'!$Q$3:$S$135,3,0),"")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(OCULTAR)'!$Q$3:$S$135,3,0),"")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(OCULTAR)'!$Q$3:$S$135,3,0),"")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(OCULTAR)'!$Q$3:$S$135,3,0),"")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(OCULTAR)'!$Q$3:$S$135,3,0),"")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(OCULTAR)'!$Q$3:$S$135,3,0),"")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(OCULTAR)'!$Q$3:$S$135,3,0),"")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(OCULTAR)'!$Q$3:$S$135,3,0),"")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(OCULTAR)'!$Q$3:$S$135,3,0),"")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(OCULTAR)'!$Q$3:$S$135,3,0),"")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(OCULTAR)'!$Q$3:$S$135,3,0),"")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(OCULTAR)'!$Q$3:$S$135,3,0),"")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(OCULTAR)'!$Q$3:$S$135,3,0),"")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(OCULTAR)'!$Q$3:$S$135,3,0),"")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(OCULTAR)'!$Q$3:$S$135,3,0),"")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(OCULTAR)'!$Q$3:$S$135,3,0),"")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(OCULTAR)'!$Q$3:$S$135,3,0),"")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(OCULTAR)'!$Q$3:$S$135,3,0),"")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(OCULTAR)'!$Q$3:$S$135,3,0),"")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(OCULTAR)'!$Q$3:$S$135,3,0),"")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(OCULTAR)'!$Q$3:$S$135,3,0),"")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(OCULTAR)'!$Q$3:$S$135,3,0),"")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(OCULTAR)'!$Q$3:$S$135,3,0),"")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(OCULTAR)'!$Q$3:$S$135,3,0),"")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(OCULTAR)'!$Q$3:$S$135,3,0),"")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(OCULTAR)'!$Q$3:$S$135,3,0),"")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(OCULTAR)'!$Q$3:$S$135,3,0),"")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(OCULTAR)'!$Q$3:$S$135,3,0),"")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(OCULTAR)'!$Q$3:$S$135,3,0),"")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(OCULTAR)'!$Q$3:$S$135,3,0),"")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(OCULTAR)'!$Q$3:$S$135,3,0),"")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(OCULTAR)'!$Q$3:$S$135,3,0),"")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(OCULTAR)'!$Q$3:$S$135,3,0),"")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(OCULTAR)'!$Q$3:$S$135,3,0),"")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(OCULTAR)'!$Q$3:$S$135,3,0),"")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(OCULTAR)'!$Q$3:$S$135,3,0),"")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(OCULTAR)'!$Q$3:$S$135,3,0),"")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(OCULTAR)'!$Q$3:$S$135,3,0),"")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(OCULTAR)'!$Q$3:$S$135,3,0),"")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(OCULTAR)'!$Q$3:$S$135,3,0),"")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(OCULTAR)'!$Q$3:$S$135,3,0),"")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(OCULTAR)'!$Q$3:$S$135,3,0),"")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(OCULTAR)'!$Q$3:$S$135,3,0),"")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(OCULTAR)'!$Q$3:$S$135,3,0),"")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(OCULTAR)'!$Q$3:$S$135,3,0),"")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(OCULTAR)'!$Q$3:$S$135,3,0),"")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(OCULTAR)'!$Q$3:$S$135,3,0),"")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(OCULTAR)'!$Q$3:$S$135,3,0),"")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(OCULTAR)'!$Q$3:$S$135,3,0),"")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(OCULTAR)'!$Q$3:$S$135,3,0),"")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(OCULTAR)'!$Q$3:$S$135,3,0),"")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(OCULTAR)'!$Q$3:$S$135,3,0),"")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(OCULTAR)'!$Q$3:$S$135,3,0),"")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(OCULTAR)'!$Q$3:$S$135,3,0),"")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(OCULTAR)'!$Q$3:$S$135,3,0),"")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(OCULTAR)'!$Q$3:$S$135,3,0),"")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(OCULTAR)'!$Q$3:$S$135,3,0),"")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(OCULTAR)'!$Q$3:$S$135,3,0),"")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(OCULTAR)'!$Q$3:$S$135,3,0),"")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(OCULTAR)'!$Q$3:$S$135,3,0),"")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(OCULTAR)'!$Q$3:$S$135,3,0),"")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(OCULTAR)'!$Q$3:$S$135,3,0),"")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(OCULTAR)'!$Q$3:$S$135,3,0),"")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(OCULTAR)'!$Q$3:$S$135,3,0),"")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(OCULTAR)'!$Q$3:$S$135,3,0),"")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(OCULTAR)'!$Q$3:$S$135,3,0),"")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(OCULTAR)'!$Q$3:$S$135,3,0),"")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(OCULTAR)'!$Q$3:$S$135,3,0),"")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(OCULTAR)'!$Q$3:$S$135,3,0),"")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(OCULTAR)'!$Q$3:$S$135,3,0),"")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(OCULTAR)'!$Q$3:$S$135,3,0),"")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(OCULTAR)'!$Q$3:$S$135,3,0),"")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(OCULTAR)'!$Q$3:$S$135,3,0),"")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(OCULTAR)'!$Q$3:$S$135,3,0),"")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(OCULTAR)'!$Q$3:$S$135,3,0),"")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(OCULTAR)'!$Q$3:$S$135,3,0),"")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(OCULTAR)'!$Q$3:$S$135,3,0),"")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(OCULTAR)'!$Q$3:$S$135,3,0),"")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(OCULTAR)'!$Q$3:$S$135,3,0),"")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(OCULTAR)'!$Q$3:$S$135,3,0),"")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(OCULTAR)'!$Q$3:$S$135,3,0),"")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(OCULTAR)'!$Q$3:$S$135,3,0),"")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(OCULTAR)'!$Q$3:$S$135,3,0),"")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(OCULTAR)'!$Q$3:$S$135,3,0),"")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(OCULTAR)'!$Q$3:$S$135,3,0),"")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(OCULTAR)'!$Q$3:$S$135,3,0),"")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(OCULTAR)'!$Q$3:$S$135,3,0),"")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(OCULTAR)'!$Q$3:$S$135,3,0),"")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(OCULTAR)'!$Q$3:$S$135,3,0),"")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(OCULTAR)'!$Q$3:$S$135,3,0),"")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(OCULTAR)'!$Q$3:$S$135,3,0),"")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(OCULTAR)'!$Q$3:$S$135,3,0),"")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(OCULTAR)'!$Q$3:$S$135,3,0),"")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(OCULTAR)'!$Q$3:$S$135,3,0),"")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(OCULTAR)'!$Q$3:$S$135,3,0),"")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(OCULTAR)'!$Q$3:$S$135,3,0),"")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(OCULTAR)'!$Q$3:$S$135,3,0),"")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(OCULTAR)'!$Q$3:$S$135,3,0),"")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(OCULTAR)'!$Q$3:$S$135,3,0),"")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(OCULTAR)'!$Q$3:$S$135,3,0),"")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(OCULTAR)'!$Q$3:$S$135,3,0),"")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(OCULTAR)'!$Q$3:$S$135,3,0),"")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(OCULTAR)'!$Q$3:$S$135,3,0),"")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(OCULTAR)'!$Q$3:$S$135,3,0),"")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(OCULTAR)'!$Q$3:$S$135,3,0),"")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(OCULTAR)'!$Q$3:$S$135,3,0),"")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(OCULTAR)'!$Q$3:$S$135,3,0),"")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(OCULTAR)'!$Q$3:$S$135,3,0),"")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(OCULTAR)'!$Q$3:$S$135,3,0),"")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(OCULTAR)'!$Q$3:$S$135,3,0),"")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(OCULTAR)'!$Q$3:$S$135,3,0),"")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(OCULTAR)'!$Q$3:$S$135,3,0),"")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(OCULTAR)'!$Q$3:$S$135,3,0),"")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(OCULTAR)'!$Q$3:$S$135,3,0),"")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(OCULTAR)'!$Q$3:$S$135,3,0),"")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(OCULTAR)'!$Q$3:$S$135,3,0),"")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(OCULTAR)'!$Q$3:$S$135,3,0),"")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(OCULTAR)'!$Q$3:$S$135,3,0),"")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(OCULTAR)'!$Q$3:$S$135,3,0),"")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(OCULTAR)'!$Q$3:$S$135,3,0),"")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(OCULTAR)'!$Q$3:$S$135,3,0),"")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(OCULTAR)'!$Q$3:$S$135,3,0),"")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(OCULTAR)'!$Q$3:$S$135,3,0),"")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(OCULTAR)'!$Q$3:$S$135,3,0),"")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(OCULTAR)'!$Q$3:$S$135,3,0),"")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(OCULTAR)'!$Q$3:$S$135,3,0),"")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(OCULTAR)'!$Q$3:$S$135,3,0),"")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(OCULTAR)'!$Q$3:$S$135,3,0),"")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(OCULTAR)'!$Q$3:$S$135,3,0),"")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(OCULTAR)'!$Q$3:$S$135,3,0),"")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(OCULTAR)'!$Q$3:$S$135,3,0),"")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(OCULTAR)'!$Q$3:$S$135,3,0),"")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(OCULTAR)'!$Q$3:$S$135,3,0),"")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(OCULTAR)'!$Q$3:$S$135,3,0),"")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(OCULTAR)'!$Q$3:$S$135,3,0),"")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(OCULTAR)'!$Q$3:$S$135,3,0),"")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(OCULTAR)'!$Q$3:$S$135,3,0),"")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(OCULTAR)'!$Q$3:$S$135,3,0),"")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(OCULTAR)'!$Q$3:$S$135,3,0),"")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(OCULTAR)'!$Q$3:$S$135,3,0),"")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(OCULTAR)'!$Q$3:$S$135,3,0),"")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(OCULTAR)'!$Q$3:$S$135,3,0),"")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(OCULTAR)'!$Q$3:$S$135,3,0),"")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(OCULTAR)'!$Q$3:$S$135,3,0),"")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(OCULTAR)'!$Q$3:$S$135,3,0),"")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(OCULTAR)'!$Q$3:$S$135,3,0),"")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(OCULTAR)'!$Q$3:$S$135,3,0),"")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(OCULTAR)'!$Q$3:$S$135,3,0),"")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(OCULTAR)'!$Q$3:$S$135,3,0),"")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(OCULTAR)'!$Q$3:$S$135,3,0),"")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(OCULTAR)'!$Q$3:$S$135,3,0),"")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(OCULTAR)'!$Q$3:$S$135,3,0),"")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(OCULTAR)'!$Q$3:$S$135,3,0),"")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(OCULTAR)'!$Q$3:$S$135,3,0),"")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(OCULTAR)'!$Q$3:$S$135,3,0),"")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(OCULTAR)'!$Q$3:$S$135,3,0),"")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(OCULTAR)'!$Q$3:$S$135,3,0),"")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(OCULTAR)'!$Q$3:$S$135,3,0),"")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(OCULTAR)'!$Q$3:$S$135,3,0),"")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(OCULTAR)'!$Q$3:$S$135,3,0),"")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(OCULTAR)'!$Q$3:$S$135,3,0),"")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(OCULTAR)'!$Q$3:$S$135,3,0),"")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(OCULTAR)'!$Q$3:$S$135,3,0),"")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(OCULTAR)'!$Q$3:$S$135,3,0),"")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(OCULTAR)'!$Q$3:$S$135,3,0),"")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(OCULTAR)'!$Q$3:$S$135,3,0),"")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(OCULTAR)'!$Q$3:$S$135,3,0),"")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(OCULTAR)'!$Q$3:$S$135,3,0),"")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(OCULTAR)'!$Q$3:$S$135,3,0),"")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(OCULTAR)'!$Q$3:$S$135,3,0),"")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(OCULTAR)'!$Q$3:$S$135,3,0),"")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(OCULTAR)'!$Q$3:$S$135,3,0),"")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(OCULTAR)'!$Q$3:$S$135,3,0),"")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(OCULTAR)'!$Q$3:$S$135,3,0),"")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(OCULTAR)'!$Q$3:$S$135,3,0),"")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(OCULTAR)'!$Q$3:$S$135,3,0),"")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(OCULTAR)'!$Q$3:$S$135,3,0),"")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(OCULTAR)'!$Q$3:$S$135,3,0),"")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(OCULTAR)'!$Q$3:$S$135,3,0),"")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(OCULTAR)'!$Q$3:$S$135,3,0),"")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(OCULTAR)'!$Q$3:$S$135,3,0),"")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(OCULTAR)'!$Q$3:$S$135,3,0),"")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(OCULTAR)'!$Q$3:$S$135,3,0),"")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(OCULTAR)'!$Q$3:$S$135,3,0),"")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(OCULTAR)'!$Q$3:$S$135,3,0),"")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(OCULTAR)'!$Q$3:$S$135,3,0),"")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(OCULTAR)'!$Q$3:$S$135,3,0),"")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(OCULTAR)'!$Q$3:$S$135,3,0),"")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(OCULTAR)'!$Q$3:$S$135,3,0),"")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(OCULTAR)'!$Q$3:$S$135,3,0),"")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(OCULTAR)'!$Q$3:$S$135,3,0),"")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(OCULTAR)'!$Q$3:$S$135,3,0),"")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(OCULTAR)'!$Q$3:$S$135,3,0),"")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(OCULTAR)'!$Q$3:$S$135,3,0),"")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(OCULTAR)'!$Q$3:$S$135,3,0),"")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(OCULTAR)'!$Q$3:$S$135,3,0),"")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(OCULTAR)'!$Q$3:$S$135,3,0),"")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(OCULTAR)'!$Q$3:$S$135,3,0),"")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(OCULTAR)'!$Q$3:$S$135,3,0),"")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(OCULTAR)'!$Q$3:$S$135,3,0),"")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(OCULTAR)'!$Q$3:$S$135,3,0),"")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(OCULTAR)'!$Q$3:$S$135,3,0),"")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(OCULTAR)'!$Q$3:$S$135,3,0),"")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(OCULTAR)'!$Q$3:$S$135,3,0),"")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(OCULTAR)'!$Q$3:$S$135,3,0),"")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(OCULTAR)'!$Q$3:$S$135,3,0),"")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(OCULTAR)'!$Q$3:$S$135,3,0),"")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(OCULTAR)'!$Q$3:$S$135,3,0),"")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(OCULTAR)'!$Q$3:$S$135,3,0),"")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(OCULTAR)'!$Q$3:$S$135,3,0),"")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(OCULTAR)'!$Q$3:$S$135,3,0),"")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(OCULTAR)'!$Q$3:$S$135,3,0),"")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(OCULTAR)'!$Q$3:$S$135,3,0),"")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(OCULTAR)'!$Q$3:$S$135,3,0),"")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(OCULTAR)'!$Q$3:$S$135,3,0),"")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(OCULTAR)'!$Q$3:$S$135,3,0),"")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(OCULTAR)'!$Q$3:$S$135,3,0),"")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(OCULTAR)'!$Q$3:$S$135,3,0),"")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(OCULTAR)'!$Q$3:$S$135,3,0),"")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(OCULTAR)'!$Q$3:$S$135,3,0),"")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(OCULTAR)'!$Q$3:$S$135,3,0),"")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(OCULTAR)'!$Q$3:$S$135,3,0),"")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(OCULTAR)'!$Q$3:$S$135,3,0),"")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(OCULTAR)'!$Q$3:$S$135,3,0),"")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(OCULTAR)'!$Q$3:$S$135,3,0),"")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(OCULTAR)'!$Q$3:$S$135,3,0),"")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(OCULTAR)'!$Q$3:$S$135,3,0),"")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(OCULTAR)'!$Q$3:$S$135,3,0),"")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(OCULTAR)'!$Q$3:$S$135,3,0),"")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(OCULTAR)'!$Q$3:$S$135,3,0),"")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(OCULTAR)'!$Q$3:$S$135,3,0),"")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(OCULTAR)'!$Q$3:$S$135,3,0),"")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(OCULTAR)'!$Q$3:$S$135,3,0),"")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(OCULTAR)'!$Q$3:$S$135,3,0),"")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(OCULTAR)'!$Q$3:$S$135,3,0),"")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(OCULTAR)'!$Q$3:$S$135,3,0),"")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(OCULTAR)'!$Q$3:$S$135,3,0),"")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(OCULTAR)'!$Q$3:$S$135,3,0),"")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(OCULTAR)'!$Q$3:$S$135,3,0),"")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(OCULTAR)'!$Q$3:$S$135,3,0),"")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(OCULTAR)'!$Q$3:$S$135,3,0),"")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(OCULTAR)'!$Q$3:$S$135,3,0),"")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(OCULTAR)'!$Q$3:$S$135,3,0),"")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(OCULTAR)'!$Q$3:$S$135,3,0),"")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(OCULTAR)'!$Q$3:$S$135,3,0),"")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(OCULTAR)'!$Q$3:$S$135,3,0),"")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(OCULTAR)'!$Q$3:$S$135,3,0),"")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(OCULTAR)'!$Q$3:$S$135,3,0),"")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(OCULTAR)'!$Q$3:$S$135,3,0),"")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(OCULTAR)'!$Q$3:$S$135,3,0),"")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(OCULTAR)'!$Q$3:$S$135,3,0),"")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(OCULTAR)'!$Q$3:$S$135,3,0),"")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(OCULTAR)'!$Q$3:$S$135,3,0),"")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(OCULTAR)'!$Q$3:$S$135,3,0),"")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(OCULTAR)'!$Q$3:$S$135,3,0),"")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(OCULTAR)'!$Q$3:$S$135,3,0),"")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(OCULTAR)'!$Q$3:$S$135,3,0),"")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(OCULTAR)'!$Q$3:$S$135,3,0),"")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(OCULTAR)'!$Q$3:$S$135,3,0),"")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(OCULTAR)'!$Q$3:$S$135,3,0),"")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(OCULTAR)'!$Q$3:$S$135,3,0),"")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(OCULTAR)'!$Q$3:$S$135,3,0),"")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(OCULTAR)'!$Q$3:$S$135,3,0),"")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(OCULTAR)'!$Q$3:$S$135,3,0),"")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(OCULTAR)'!$Q$3:$S$135,3,0),"")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(OCULTAR)'!$Q$3:$S$135,3,0),"")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(OCULTAR)'!$Q$3:$S$135,3,0),"")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(OCULTAR)'!$Q$3:$S$135,3,0),"")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(OCULTAR)'!$Q$3:$S$135,3,0),"")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(OCULTAR)'!$Q$3:$S$135,3,0),"")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(OCULTAR)'!$Q$3:$S$135,3,0),"")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(OCULTAR)'!$Q$3:$S$135,3,0),"")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(OCULTAR)'!$Q$3:$S$135,3,0),"")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(OCULTAR)'!$Q$3:$S$135,3,0),"")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(OCULTAR)'!$Q$3:$S$135,3,0),"")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(OCULTAR)'!$Q$3:$S$135,3,0),"")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(OCULTAR)'!$Q$3:$S$135,3,0),"")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(OCULTAR)'!$Q$3:$S$135,3,0),"")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(OCULTAR)'!$Q$3:$S$135,3,0),"")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(OCULTAR)'!$Q$3:$S$135,3,0),"")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(OCULTAR)'!$Q$3:$S$135,3,0),"")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(OCULTAR)'!$Q$3:$S$135,3,0),"")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(OCULTAR)'!$Q$3:$S$135,3,0),"")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(OCULTAR)'!$Q$3:$S$135,3,0),"")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(OCULTAR)'!$Q$3:$S$135,3,0),"")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(OCULTAR)'!$Q$3:$S$135,3,0),"")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(OCULTAR)'!$Q$3:$S$135,3,0),"")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(OCULTAR)'!$Q$3:$S$135,3,0),"")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(OCULTAR)'!$Q$3:$S$135,3,0),"")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(OCULTAR)'!$Q$3:$S$135,3,0),"")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(OCULTAR)'!$Q$3:$S$135,3,0),"")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(OCULTAR)'!$Q$3:$S$135,3,0),"")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(OCULTAR)'!$Q$3:$S$135,3,0),"")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(OCULTAR)'!$Q$3:$S$135,3,0),"")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(OCULTAR)'!$Q$3:$S$135,3,0),"")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(OCULTAR)'!$Q$3:$S$135,3,0),"")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(OCULTAR)'!$Q$3:$S$135,3,0),"")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(OCULTAR)'!$Q$3:$S$135,3,0),"")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(OCULTAR)'!$Q$3:$S$135,3,0),"")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(OCULTAR)'!$Q$3:$S$135,3,0),"")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(OCULTAR)'!$Q$3:$S$135,3,0),"")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(OCULTAR)'!$Q$3:$S$135,3,0),"")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(OCULTAR)'!$Q$3:$S$135,3,0),"")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(OCULTAR)'!$Q$3:$S$135,3,0),"")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(OCULTAR)'!$Q$3:$S$135,3,0),"")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(OCULTAR)'!$Q$3:$S$135,3,0),"")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(OCULTAR)'!$Q$3:$S$135,3,0),"")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(OCULTAR)'!$Q$3:$S$135,3,0),"")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(OCULTAR)'!$Q$3:$S$135,3,0),"")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(OCULTAR)'!$Q$3:$S$135,3,0),"")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(OCULTAR)'!$Q$3:$S$135,3,0),"")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(OCULTAR)'!$Q$3:$S$135,3,0),"")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(OCULTAR)'!$Q$3:$S$135,3,0),"")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(OCULTAR)'!$Q$3:$S$135,3,0),"")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(OCULTAR)'!$Q$3:$S$135,3,0),"")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(OCULTAR)'!$Q$3:$S$135,3,0),"")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(OCULTAR)'!$Q$3:$S$135,3,0),"")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(OCULTAR)'!$Q$3:$S$135,3,0),"")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(OCULTAR)'!$Q$3:$S$135,3,0),"")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(OCULTAR)'!$Q$3:$S$135,3,0),"")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(OCULTAR)'!$Q$3:$S$135,3,0),"")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(OCULTAR)'!$Q$3:$S$135,3,0),"")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(OCULTAR)'!$Q$3:$S$135,3,0),"")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(OCULTAR)'!$Q$3:$S$135,3,0),"")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(OCULTAR)'!$Q$3:$S$135,3,0),"")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(OCULTAR)'!$Q$3:$S$135,3,0),"")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(OCULTAR)'!$Q$3:$S$135,3,0),"")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(OCULTAR)'!$Q$3:$S$135,3,0),"")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(OCULTAR)'!$Q$3:$S$135,3,0),"")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(OCULTAR)'!$Q$3:$S$135,3,0),"")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(OCULTAR)'!$Q$3:$S$135,3,0),"")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(OCULTAR)'!$Q$3:$S$135,3,0),"")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(OCULTAR)'!$Q$3:$S$135,3,0),"")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(OCULTAR)'!$Q$3:$S$135,3,0),"")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(OCULTAR)'!$Q$3:$S$135,3,0),"")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(OCULTAR)'!$Q$3:$S$135,3,0),"")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(OCULTAR)'!$Q$3:$S$135,3,0),"")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(OCULTAR)'!$Q$3:$S$135,3,0),"")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(OCULTAR)'!$Q$3:$S$135,3,0),"")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(OCULTAR)'!$Q$3:$S$135,3,0),"")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(OCULTAR)'!$Q$3:$S$135,3,0),"")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(OCULTAR)'!$Q$3:$S$135,3,0),"")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(OCULTAR)'!$Q$3:$S$135,3,0),"")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(OCULTAR)'!$Q$3:$S$135,3,0),"")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(OCULTAR)'!$Q$3:$S$135,3,0),"")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(OCULTAR)'!$Q$3:$S$135,3,0),"")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(OCULTAR)'!$Q$3:$S$135,3,0),"")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(OCULTAR)'!$Q$3:$S$135,3,0),"")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(OCULTAR)'!$Q$3:$S$135,3,0),"")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(OCULTAR)'!$Q$3:$S$135,3,0),"")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(OCULTAR)'!$Q$3:$S$135,3,0),"")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(OCULTAR)'!$Q$3:$S$135,3,0),"")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(OCULTAR)'!$Q$3:$S$135,3,0),"")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(OCULTAR)'!$Q$3:$S$135,3,0),"")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(OCULTAR)'!$Q$3:$S$135,3,0),"")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(OCULTAR)'!$Q$3:$S$135,3,0),"")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(OCULTAR)'!$Q$3:$S$135,3,0),"")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(OCULTAR)'!$Q$3:$S$135,3,0),"")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(OCULTAR)'!$Q$3:$S$135,3,0),"")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(OCULTAR)'!$Q$3:$S$135,3,0),"")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(OCULTAR)'!$Q$3:$S$135,3,0),"")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(OCULTAR)'!$Q$3:$S$135,3,0),"")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(OCULTAR)'!$Q$3:$S$135,3,0),"")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(OCULTAR)'!$Q$3:$S$135,3,0),"")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(OCULTAR)'!$Q$3:$S$135,3,0),"")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(OCULTAR)'!$Q$3:$S$135,3,0),"")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(OCULTAR)'!$Q$3:$S$135,3,0),"")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(OCULTAR)'!$Q$3:$S$135,3,0),"")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(OCULTAR)'!$Q$3:$S$135,3,0),"")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(OCULTAR)'!$Q$3:$S$135,3,0),"")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(OCULTAR)'!$Q$3:$S$135,3,0),"")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(OCULTAR)'!$Q$3:$S$135,3,0),"")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(OCULTAR)'!$Q$3:$S$135,3,0),"")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(OCULTAR)'!$Q$3:$S$135,3,0),"")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(OCULTAR)'!$Q$3:$S$135,3,0),"")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(OCULTAR)'!$Q$3:$S$135,3,0),"")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(OCULTAR)'!$Q$3:$S$135,3,0),"")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(OCULTAR)'!$Q$3:$S$135,3,0),"")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(OCULTAR)'!$Q$3:$S$135,3,0),"")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(OCULTAR)'!$Q$3:$S$135,3,0),"")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(OCULTAR)'!$Q$3:$S$135,3,0),"")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(OCULTAR)'!$Q$3:$S$135,3,0),"")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(OCULTAR)'!$Q$3:$S$135,3,0),"")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(OCULTAR)'!$Q$3:$S$135,3,0),"")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(OCULTAR)'!$Q$3:$S$135,3,0),"")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(OCULTAR)'!$Q$3:$S$135,3,0),"")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(OCULTAR)'!$Q$3:$S$135,3,0),"")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(OCULTAR)'!$Q$3:$S$135,3,0),"")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(OCULTAR)'!$Q$3:$S$135,3,0),"")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(OCULTAR)'!$Q$3:$S$135,3,0),"")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(OCULTAR)'!$Q$3:$S$135,3,0),"")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(OCULTAR)'!$Q$3:$S$135,3,0),"")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(OCULTAR)'!$Q$3:$S$135,3,0),"")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(OCULTAR)'!$Q$3:$S$135,3,0),"")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(OCULTAR)'!$Q$3:$S$135,3,0),"")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(OCULTAR)'!$Q$3:$S$135,3,0),"")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(OCULTAR)'!$Q$3:$S$135,3,0),"")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(OCULTAR)'!$Q$3:$S$135,3,0),"")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(OCULTAR)'!$Q$3:$S$135,3,0),"")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(OCULTAR)'!$Q$3:$S$135,3,0),"")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(OCULTAR)'!$Q$3:$S$135,3,0),"")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(OCULTAR)'!$Q$3:$S$135,3,0),"")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(OCULTAR)'!$Q$3:$S$135,3,0),"")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(OCULTAR)'!$Q$3:$S$135,3,0),"")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(OCULTAR)'!$Q$3:$S$135,3,0),"")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(OCULTAR)'!$Q$3:$S$135,3,0),"")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(OCULTAR)'!$Q$3:$S$135,3,0),"")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(OCULTAR)'!$Q$3:$S$135,3,0),"")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(OCULTAR)'!$Q$3:$S$135,3,0),"")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(OCULTAR)'!$Q$3:$S$135,3,0),"")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(OCULTAR)'!$Q$3:$S$135,3,0),"")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(OCULTAR)'!$Q$3:$S$135,3,0),"")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(OCULTAR)'!$Q$3:$S$135,3,0),"")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(OCULTAR)'!$Q$3:$S$135,3,0),"")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(OCULTAR)'!$Q$3:$S$135,3,0),"")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(OCULTAR)'!$Q$3:$S$135,3,0),"")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(OCULTAR)'!$Q$3:$S$135,3,0),"")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(OCULTAR)'!$Q$3:$S$135,3,0),"")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(OCULTAR)'!$Q$3:$S$135,3,0),"")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(OCULTAR)'!$Q$3:$S$135,3,0),"")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(OCULTAR)'!$Q$3:$S$135,3,0),"")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(OCULTAR)'!$Q$3:$S$135,3,0),"")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(OCULTAR)'!$Q$3:$S$135,3,0),"")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(OCULTAR)'!$Q$3:$S$135,3,0),"")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(OCULTAR)'!$Q$3:$S$135,3,0),"")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(OCULTAR)'!$Q$3:$S$135,3,0),"")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(OCULTAR)'!$Q$3:$S$135,3,0),"")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(OCULTAR)'!$Q$3:$S$135,3,0),"")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(OCULTAR)'!$Q$3:$S$135,3,0),"")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(OCULTAR)'!$Q$3:$S$135,3,0),"")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(OCULTAR)'!$Q$3:$S$135,3,0),"")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(OCULTAR)'!$Q$3:$S$135,3,0),"")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(OCULTAR)'!$Q$3:$S$135,3,0),"")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(OCULTAR)'!$Q$3:$S$135,3,0),"")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(OCULTAR)'!$Q$3:$S$135,3,0),"")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(OCULTAR)'!$Q$3:$S$135,3,0),"")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(OCULTAR)'!$Q$3:$S$135,3,0),"")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(OCULTAR)'!$Q$3:$S$135,3,0),"")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(OCULTAR)'!$Q$3:$S$135,3,0),"")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(OCULTAR)'!$Q$3:$S$135,3,0),"")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(OCULTAR)'!$Q$3:$S$135,3,0),"")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(OCULTAR)'!$Q$3:$S$135,3,0),"")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(OCULTAR)'!$Q$3:$S$135,3,0),"")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(OCULTAR)'!$Q$3:$S$135,3,0),"")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(OCULTAR)'!$Q$3:$S$135,3,0),"")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(OCULTAR)'!$Q$3:$S$135,3,0),"")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(OCULTAR)'!$Q$3:$S$135,3,0),"")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(OCULTAR)'!$Q$3:$S$135,3,0),"")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(OCULTAR)'!$Q$3:$S$135,3,0),"")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(OCULTAR)'!$Q$3:$S$135,3,0),"")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(OCULTAR)'!$Q$3:$S$135,3,0),"")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(OCULTAR)'!$Q$3:$S$135,3,0),"")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(OCULTAR)'!$Q$3:$S$135,3,0),"")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(OCULTAR)'!$Q$3:$S$135,3,0),"")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(OCULTAR)'!$Q$3:$S$135,3,0),"")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(OCULTAR)'!$Q$3:$S$135,3,0),"")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(OCULTAR)'!$Q$3:$S$135,3,0),"")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(OCULTAR)'!$Q$3:$S$135,3,0),"")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(OCULTAR)'!$Q$3:$S$135,3,0),"")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(OCULTAR)'!$Q$3:$S$135,3,0),"")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(OCULTAR)'!$Q$3:$S$135,3,0),"")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(OCULTAR)'!$Q$3:$S$135,3,0),"")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(OCULTAR)'!$Q$3:$S$135,3,0),"")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(OCULTAR)'!$Q$3:$S$135,3,0),"")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(OCULTAR)'!$Q$3:$S$135,3,0),"")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(OCULTAR)'!$Q$3:$S$135,3,0),"")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(OCULTAR)'!$Q$3:$S$135,3,0),"")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(OCULTAR)'!$Q$3:$S$135,3,0),"")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(OCULTAR)'!$Q$3:$S$135,3,0),"")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(OCULTAR)'!$Q$3:$S$135,3,0),"")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(OCULTAR)'!$Q$3:$S$135,3,0),"")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(OCULTAR)'!$Q$3:$S$135,3,0),"")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(OCULTAR)'!$Q$3:$S$135,3,0),"")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(OCULTAR)'!$Q$3:$S$135,3,0),"")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(OCULTAR)'!$Q$3:$S$135,3,0),"")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(OCULTAR)'!$Q$3:$S$135,3,0),"")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(OCULTAR)'!$Q$3:$S$135,3,0),"")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(OCULTAR)'!$Q$3:$S$135,3,0),"")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(OCULTAR)'!$Q$3:$S$135,3,0),"")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(OCULTAR)'!$Q$3:$S$135,3,0),"")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(OCULTAR)'!$Q$3:$S$135,3,0),"")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(OCULTAR)'!$Q$3:$S$135,3,0),"")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(OCULTAR)'!$Q$3:$S$135,3,0),"")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(OCULTAR)'!$Q$3:$S$135,3,0),"")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(OCULTAR)'!$Q$3:$S$135,3,0),"")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(OCULTAR)'!$Q$3:$S$135,3,0),"")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(OCULTAR)'!$Q$3:$S$135,3,0),"")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(OCULTAR)'!$Q$3:$S$135,3,0),"")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(OCULTAR)'!$Q$3:$S$135,3,0),"")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(OCULTAR)'!$Q$3:$S$135,3,0),"")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(OCULTAR)'!$Q$3:$S$135,3,0),"")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(OCULTAR)'!$Q$3:$S$135,3,0),"")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(OCULTAR)'!$Q$3:$S$135,3,0),"")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(OCULTAR)'!$Q$3:$S$135,3,0),"")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(OCULTAR)'!$Q$3:$S$135,3,0),"")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(OCULTAR)'!$Q$3:$S$135,3,0),"")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(OCULTAR)'!$Q$3:$S$135,3,0),"")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(OCULTAR)'!$Q$3:$S$135,3,0),"")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(OCULTAR)'!$Q$3:$S$135,3,0),"")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(OCULTAR)'!$Q$3:$S$135,3,0),"")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(OCULTAR)'!$Q$3:$S$135,3,0),"")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(OCULTAR)'!$Q$3:$S$135,3,0),"")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(OCULTAR)'!$Q$3:$S$135,3,0),"")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(OCULTAR)'!$Q$3:$S$135,3,0),"")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(OCULTAR)'!$Q$3:$S$135,3,0),"")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(OCULTAR)'!$Q$3:$S$135,3,0),"")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(OCULTAR)'!$Q$3:$S$135,3,0),"")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(OCULTAR)'!$Q$3:$S$135,3,0),"")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(OCULTAR)'!$Q$3:$S$135,3,0),"")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(OCULTAR)'!$Q$3:$S$135,3,0),"")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(OCULTAR)'!$Q$3:$S$135,3,0),"")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(OCULTAR)'!$Q$3:$S$135,3,0),"")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(OCULTAR)'!$Q$3:$S$135,3,0),"")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(OCULTAR)'!$Q$3:$S$135,3,0),"")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(OCULTAR)'!$Q$3:$S$135,3,0),"")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(OCULTAR)'!$Q$3:$S$135,3,0),"")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(OCULTAR)'!$Q$3:$S$135,3,0),"")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(OCULTAR)'!$Q$3:$S$135,3,0),"")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(OCULTAR)'!$Q$3:$S$135,3,0),"")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(OCULTAR)'!$Q$3:$S$135,3,0),"")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(OCULTAR)'!$Q$3:$S$135,3,0),"")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(OCULTAR)'!$Q$3:$S$135,3,0),"")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(OCULTAR)'!$Q$3:$S$135,3,0),"")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(OCULTAR)'!$Q$3:$S$135,3,0),"")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(OCULTAR)'!$Q$3:$S$135,3,0),"")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(OCULTAR)'!$Q$3:$S$135,3,0),"")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(OCULTAR)'!$Q$3:$S$135,3,0),"")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(OCULTAR)'!$Q$3:$S$135,3,0),"")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(OCULTAR)'!$Q$3:$S$135,3,0),"")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(OCULTAR)'!$Q$3:$S$135,3,0),"")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(OCULTAR)'!$Q$3:$S$135,3,0),"")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(OCULTAR)'!$Q$3:$S$135,3,0),"")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(OCULTAR)'!$Q$3:$S$135,3,0),"")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(OCULTAR)'!$Q$3:$S$135,3,0),"")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(OCULTAR)'!$Q$3:$S$135,3,0),"")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(OCULTAR)'!$Q$3:$S$135,3,0),"")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(OCULTAR)'!$Q$3:$S$135,3,0),"")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(OCULTAR)'!$Q$3:$S$135,3,0),"")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(OCULTAR)'!$Q$3:$S$135,3,0),"")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(OCULTAR)'!$Q$3:$S$135,3,0),"")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(OCULTAR)'!$Q$3:$S$135,3,0),"")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(OCULTAR)'!$Q$3:$S$135,3,0),"")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(OCULTAR)'!$Q$3:$S$135,3,0),"")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(OCULTAR)'!$Q$3:$S$135,3,0),"")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(OCULTAR)'!$Q$3:$S$135,3,0),"")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(OCULTAR)'!$Q$3:$S$135,3,0),"")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(OCULTAR)'!$Q$3:$S$135,3,0),"")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(OCULTAR)'!$Q$3:$S$135,3,0),"")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(OCULTAR)'!$Q$3:$S$135,3,0),"")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(OCULTAR)'!$Q$3:$S$135,3,0),"")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(OCULTAR)'!$Q$3:$S$135,3,0),"")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(OCULTAR)'!$Q$3:$S$135,3,0),"")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(OCULTAR)'!$Q$3:$S$135,3,0),"")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(OCULTAR)'!$Q$3:$S$135,3,0),"")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(OCULTAR)'!$Q$3:$S$135,3,0),"")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(OCULTAR)'!$Q$3:$S$135,3,0),"")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(OCULTAR)'!$Q$3:$S$135,3,0),"")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(OCULTAR)'!$Q$3:$S$135,3,0),"")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(OCULTAR)'!$Q$3:$S$135,3,0),"")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(OCULTAR)'!$Q$3:$S$135,3,0),"")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(OCULTAR)'!$Q$3:$S$135,3,0),"")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(OCULTAR)'!$Q$3:$S$135,3,0),"")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(OCULTAR)'!$Q$3:$S$135,3,0),"")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(OCULTAR)'!$Q$3:$S$135,3,0),"")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(OCULTAR)'!$Q$3:$S$135,3,0),"")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(OCULTAR)'!$Q$3:$S$135,3,0),"")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(OCULTAR)'!$Q$3:$S$135,3,0),"")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(OCULTAR)'!$Q$3:$S$135,3,0),"")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(OCULTAR)'!$Q$3:$S$135,3,0),"")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(OCULTAR)'!$Q$3:$S$135,3,0),"")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(OCULTAR)'!$Q$3:$S$135,3,0),"")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(OCULTAR)'!$Q$3:$S$135,3,0),"")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(OCULTAR)'!$Q$3:$S$135,3,0),"")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(OCULTAR)'!$Q$3:$S$135,3,0),"")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(OCULTAR)'!$Q$3:$S$135,3,0),"")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(OCULTAR)'!$Q$3:$S$135,3,0),"")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(OCULTAR)'!$Q$3:$S$135,3,0),"")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(OCULTAR)'!$Q$3:$S$135,3,0),"")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(OCULTAR)'!$Q$3:$S$135,3,0),"")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(OCULTAR)'!$Q$3:$S$135,3,0),"")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(OCULTAR)'!$Q$3:$S$135,3,0),"")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(OCULTAR)'!$Q$3:$S$135,3,0),"")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(OCULTAR)'!$Q$3:$S$135,3,0),"")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(OCULTAR)'!$Q$3:$S$135,3,0),"")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(OCULTAR)'!$Q$3:$S$135,3,0),"")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(OCULTAR)'!$Q$3:$S$135,3,0),"")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(OCULTAR)'!$Q$3:$S$135,3,0),"")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(OCULTAR)'!$Q$3:$S$135,3,0),"")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(OCULTAR)'!$Q$3:$S$135,3,0),"")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(OCULTAR)'!$Q$3:$S$135,3,0),"")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(OCULTAR)'!$Q$3:$S$135,3,0),"")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(OCULTAR)'!$Q$3:$S$135,3,0),"")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(OCULTAR)'!$Q$3:$S$135,3,0),"")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(OCULTAR)'!$Q$3:$S$135,3,0),"")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(OCULTAR)'!$Q$3:$S$135,3,0),"")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(OCULTAR)'!$Q$3:$S$135,3,0),"")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(OCULTAR)'!$Q$3:$S$135,3,0),"")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(OCULTAR)'!$Q$3:$S$135,3,0),"")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(OCULTAR)'!$Q$3:$S$135,3,0),"")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(OCULTAR)'!$Q$3:$S$135,3,0),"")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(OCULTAR)'!$Q$3:$S$135,3,0),"")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(OCULTAR)'!$Q$3:$S$135,3,0),"")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(OCULTAR)'!$Q$3:$S$135,3,0),"")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(OCULTAR)'!$Q$3:$S$135,3,0),"")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(OCULTAR)'!$Q$3:$S$135,3,0),"")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(OCULTAR)'!$Q$3:$S$135,3,0),"")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(OCULTAR)'!$Q$3:$S$135,3,0),"")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(OCULTAR)'!$Q$3:$S$135,3,0),"")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(OCULTAR)'!$Q$3:$S$135,3,0),"")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(OCULTAR)'!$Q$3:$S$135,3,0),"")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(OCULTAR)'!$Q$3:$S$135,3,0),"")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(OCULTAR)'!$Q$3:$S$135,3,0),"")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(OCULTAR)'!$Q$3:$S$135,3,0),"")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(OCULTAR)'!$Q$3:$S$135,3,0),"")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(OCULTAR)'!$Q$3:$S$135,3,0),"")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(OCULTAR)'!$Q$3:$S$135,3,0),"")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(OCULTAR)'!$Q$3:$S$135,3,0),"")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(OCULTAR)'!$Q$3:$S$135,3,0),"")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(OCULTAR)'!$Q$3:$S$135,3,0),"")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(OCULTAR)'!$Q$3:$S$135,3,0),"")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(OCULTAR)'!$Q$3:$S$135,3,0),"")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(OCULTAR)'!$Q$3:$S$135,3,0),"")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(OCULTAR)'!$Q$3:$S$135,3,0),"")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(OCULTAR)'!$Q$3:$S$135,3,0),"")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(OCULTAR)'!$Q$3:$S$135,3,0),"")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(OCULTAR)'!$Q$3:$S$135,3,0),"")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(OCULTAR)'!$Q$3:$S$135,3,0),"")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(OCULTAR)'!$Q$3:$S$135,3,0),"")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(OCULTAR)'!$Q$3:$S$135,3,0),"")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(OCULTAR)'!$Q$3:$S$135,3,0),"")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(OCULTAR)'!$Q$3:$S$135,3,0),"")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(OCULTAR)'!$Q$3:$S$135,3,0),"")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(OCULTAR)'!$Q$3:$S$135,3,0),"")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(OCULTAR)'!$Q$3:$S$135,3,0),"")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(OCULTAR)'!$Q$3:$S$135,3,0),"")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(OCULTAR)'!$Q$3:$S$135,3,0),"")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(OCULTAR)'!$Q$3:$S$135,3,0),"")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(OCULTAR)'!$Q$3:$S$135,3,0),"")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(OCULTAR)'!$Q$3:$S$135,3,0),"")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(OCULTAR)'!$Q$3:$S$135,3,0),"")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(OCULTAR)'!$Q$3:$S$135,3,0),"")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(OCULTAR)'!$Q$3:$S$135,3,0),"")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(OCULTAR)'!$Q$3:$S$135,3,0),"")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(OCULTAR)'!$Q$3:$S$135,3,0),"")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(OCULTAR)'!$Q$3:$S$135,3,0),"")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(OCULTAR)'!$Q$3:$S$135,3,0),"")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(OCULTAR)'!$Q$3:$S$135,3,0),"")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(OCULTAR)'!$Q$3:$S$135,3,0),"")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(OCULTAR)'!$Q$3:$S$135,3,0),"")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(OCULTAR)'!$Q$3:$S$135,3,0),"")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(OCULTAR)'!$Q$3:$S$135,3,0),"")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(OCULTAR)'!$Q$3:$S$135,3,0),"")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(OCULTAR)'!$Q$3:$S$135,3,0),"")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(OCULTAR)'!$Q$3:$S$135,3,0),"")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(OCULTAR)'!$Q$3:$S$135,3,0),"")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(OCULTAR)'!$Q$3:$S$135,3,0),"")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(OCULTAR)'!$Q$3:$S$135,3,0),"")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(OCULTAR)'!$Q$3:$S$135,3,0),"")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(OCULTAR)'!$Q$3:$S$135,3,0),"")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(OCULTAR)'!$Q$3:$S$135,3,0),"")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(OCULTAR)'!$Q$3:$S$135,3,0),"")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(OCULTAR)'!$Q$3:$S$135,3,0),"")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(OCULTAR)'!$Q$3:$S$135,3,0),"")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(OCULTAR)'!$Q$3:$S$135,3,0),"")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(OCULTAR)'!$Q$3:$S$135,3,0),"")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(OCULTAR)'!$Q$3:$S$135,3,0),"")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(OCULTAR)'!$Q$3:$S$135,3,0),"")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(OCULTAR)'!$Q$3:$S$135,3,0),"")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(OCULTAR)'!$Q$3:$S$135,3,0),"")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(OCULTAR)'!$Q$3:$S$135,3,0),"")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(OCULTAR)'!$Q$3:$S$135,3,0),"")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(OCULTAR)'!$Q$3:$S$135,3,0),"")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(OCULTAR)'!$Q$3:$S$135,3,0),"")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(OCULTAR)'!$Q$3:$S$135,3,0),"")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(OCULTAR)'!$Q$3:$S$135,3,0),"")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(OCULTAR)'!$Q$3:$S$135,3,0),"")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(OCULTAR)'!$Q$3:$S$135,3,0),"")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(OCULTAR)'!$Q$3:$S$135,3,0),"")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(OCULTAR)'!$Q$3:$S$135,3,0),"")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(OCULTAR)'!$Q$3:$S$135,3,0),"")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(OCULTAR)'!$Q$3:$S$135,3,0),"")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(OCULTAR)'!$Q$3:$S$135,3,0),"")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(OCULTAR)'!$Q$3:$S$135,3,0),"")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(OCULTAR)'!$Q$3:$S$135,3,0),"")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(OCULTAR)'!$Q$3:$S$135,3,0),"")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(OCULTAR)'!$Q$3:$S$135,3,0),"")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(OCULTAR)'!$Q$3:$S$135,3,0),"")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(OCULTAR)'!$Q$3:$S$135,3,0),"")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(OCULTAR)'!$Q$3:$S$135,3,0),"")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(OCULTAR)'!$Q$3:$S$135,3,0),"")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(OCULTAR)'!$Q$3:$S$135,3,0),"")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(OCULTAR)'!$Q$3:$S$135,3,0),"")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(OCULTAR)'!$Q$3:$S$135,3,0),"")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(OCULTAR)'!$Q$3:$S$135,3,0),"")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(OCULTAR)'!$Q$3:$S$135,3,0),"")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(OCULTAR)'!$Q$3:$S$135,3,0),"")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(OCULTAR)'!$Q$3:$S$135,3,0),"")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(OCULTAR)'!$Q$3:$S$135,3,0),"")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(OCULTAR)'!$Q$3:$S$135,3,0),"")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(OCULTAR)'!$Q$3:$S$135,3,0),"")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(OCULTAR)'!$Q$3:$S$135,3,0),"")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(OCULTAR)'!$Q$3:$S$135,3,0),"")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(OCULTAR)'!$Q$3:$S$135,3,0),"")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(OCULTAR)'!$Q$3:$S$135,3,0),"")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(OCULTAR)'!$Q$3:$S$135,3,0),"")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(OCULTAR)'!$Q$3:$S$135,3,0),"")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(OCULTAR)'!$Q$3:$S$135,3,0),"")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(OCULTAR)'!$Q$3:$S$135,3,0),"")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(OCULTAR)'!$Q$3:$S$135,3,0),"")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(OCULTAR)'!$Q$3:$S$135,3,0),"")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(OCULTAR)'!$Q$3:$S$135,3,0),"")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(OCULTAR)'!$Q$3:$S$135,3,0),"")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(OCULTAR)'!$Q$3:$S$135,3,0),"")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(OCULTAR)'!$Q$3:$S$135,3,0),"")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(OCULTAR)'!$Q$3:$S$135,3,0),"")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(OCULTAR)'!$Q$3:$S$135,3,0),"")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(OCULTAR)'!$Q$3:$S$135,3,0),"")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(OCULTAR)'!$Q$3:$S$135,3,0),"")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(OCULTAR)'!$Q$3:$S$135,3,0),"")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(OCULTAR)'!$Q$3:$S$135,3,0),"")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(OCULTAR)'!$Q$3:$S$135,3,0),"")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(OCULTAR)'!$Q$3:$S$135,3,0),"")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(OCULTAR)'!$Q$3:$S$135,3,0),"")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(OCULTAR)'!$Q$3:$S$135,3,0),"")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(OCULTAR)'!$Q$3:$S$135,3,0),"")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(OCULTAR)'!$Q$3:$S$135,3,0),"")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(OCULTAR)'!$Q$3:$S$135,3,0),"")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(OCULTAR)'!$Q$3:$S$135,3,0),"")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(OCULTAR)'!$Q$3:$S$135,3,0),"")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(OCULTAR)'!$Q$3:$S$135,3,0),"")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(OCULTAR)'!$Q$3:$S$135,3,0),"")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(OCULTAR)'!$Q$3:$S$135,3,0),"")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(OCULTAR)'!$Q$3:$S$135,3,0),"")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(OCULTAR)'!$Q$3:$S$135,3,0),"")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(OCULTAR)'!$Q$3:$S$135,3,0),"")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(OCULTAR)'!$Q$3:$S$135,3,0),"")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(OCULTAR)'!$Q$3:$S$135,3,0),"")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(OCULTAR)'!$Q$3:$S$135,3,0),"")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(OCULTAR)'!$Q$3:$S$135,3,0),"")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(OCULTAR)'!$Q$3:$S$135,3,0),"")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(OCULTAR)'!$Q$3:$S$135,3,0),"")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(OCULTAR)'!$Q$3:$S$135,3,0),"")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(OCULTAR)'!$Q$3:$S$135,3,0),"")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(OCULTAR)'!$Q$3:$S$135,3,0),"")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(OCULTAR)'!$Q$3:$S$135,3,0),"")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(OCULTAR)'!$Q$3:$S$135,3,0),"")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(OCULTAR)'!$Q$3:$S$135,3,0),"")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(OCULTAR)'!$Q$3:$S$135,3,0),"")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(OCULTAR)'!$Q$3:$S$135,3,0),"")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(OCULTAR)'!$Q$3:$S$135,3,0),"")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(OCULTAR)'!$Q$3:$S$135,3,0),"")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(OCULTAR)'!$Q$3:$S$135,3,0),"")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(OCULTAR)'!$Q$3:$S$135,3,0),"")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(OCULTAR)'!$Q$3:$S$135,3,0),"")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(OCULTAR)'!$Q$3:$S$135,3,0),"")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(OCULTAR)'!$Q$3:$S$135,3,0),"")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(OCULTAR)'!$Q$3:$S$135,3,0),"")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(OCULTAR)'!$Q$3:$S$135,3,0),"")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(OCULTAR)'!$Q$3:$S$135,3,0),"")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(OCULTAR)'!$Q$3:$S$135,3,0),"")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(OCULTAR)'!$Q$3:$S$135,3,0),"")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(OCULTAR)'!$Q$3:$S$135,3,0),"")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(OCULTAR)'!$Q$3:$S$135,3,0),"")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(OCULTAR)'!$Q$3:$S$135,3,0),"")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(OCULTAR)'!$Q$3:$S$135,3,0),"")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(OCULTAR)'!$Q$3:$S$135,3,0),"")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(OCULTAR)'!$Q$3:$S$135,3,0),"")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(OCULTAR)'!$Q$3:$S$135,3,0),"")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(OCULTAR)'!$Q$3:$S$135,3,0),"")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(OCULTAR)'!$Q$3:$S$135,3,0),"")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(OCULTAR)'!$Q$3:$S$135,3,0),"")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(OCULTAR)'!$Q$3:$S$135,3,0),"")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(OCULTAR)'!$Q$3:$S$135,3,0),"")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(OCULTAR)'!$Q$3:$S$135,3,0),"")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(OCULTAR)'!$Q$3:$S$135,3,0),"")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(OCULTAR)'!$Q$3:$S$135,3,0),"")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(OCULTAR)'!$Q$3:$S$135,3,0),"")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(OCULTAR)'!$Q$3:$S$135,3,0),"")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(OCULTAR)'!$Q$3:$S$135,3,0),"")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(OCULTAR)'!$Q$3:$S$135,3,0),"")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(OCULTAR)'!$Q$3:$S$135,3,0),"")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(OCULTAR)'!$Q$3:$S$135,3,0),"")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(OCULTAR)'!$Q$3:$S$135,3,0),"")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(OCULTAR)'!$Q$3:$S$135,3,0),"")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(OCULTAR)'!$Q$3:$S$135,3,0),"")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(OCULTAR)'!$Q$3:$S$135,3,0),"")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(OCULTAR)'!$Q$3:$S$135,3,0),"")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(OCULTAR)'!$Q$3:$S$135,3,0),"")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(OCULTAR)'!$Q$3:$S$135,3,0),"")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(OCULTAR)'!$Q$3:$S$135,3,0),"")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(OCULTAR)'!$Q$3:$S$135,3,0),"")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(OCULTAR)'!$Q$3:$S$135,3,0),"")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(OCULTAR)'!$Q$3:$S$135,3,0),"")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(OCULTAR)'!$Q$3:$S$135,3,0),"")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(OCULTAR)'!$Q$3:$S$135,3,0),"")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(OCULTAR)'!$Q$3:$S$135,3,0),"")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(OCULTAR)'!$Q$3:$S$135,3,0),"")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(OCULTAR)'!$Q$3:$S$135,3,0),"")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(OCULTAR)'!$Q$3:$S$135,3,0),"")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(OCULTAR)'!$Q$3:$S$135,3,0),"")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(OCULTAR)'!$Q$3:$S$135,3,0),"")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(OCULTAR)'!$Q$3:$S$135,3,0),"")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(OCULTAR)'!$Q$3:$S$135,3,0),"")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(OCULTAR)'!$Q$3:$S$135,3,0),"")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(OCULTAR)'!$Q$3:$S$135,3,0),"")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(OCULTAR)'!$Q$3:$S$135,3,0),"")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(OCULTAR)'!$Q$3:$S$135,3,0),"")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(OCULTAR)'!$Q$3:$S$135,3,0),"")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(OCULTAR)'!$Q$3:$S$135,3,0),"")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(OCULTAR)'!$Q$3:$S$135,3,0),"")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(OCULTAR)'!$Q$3:$S$135,3,0),"")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(OCULTAR)'!$Q$3:$S$135,3,0),"")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(OCULTAR)'!$Q$3:$S$135,3,0),"")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(OCULTAR)'!$Q$3:$S$135,3,0),"")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(OCULTAR)'!$Q$3:$S$135,3,0),"")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(OCULTAR)'!$Q$3:$S$135,3,0),"")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(OCULTAR)'!$Q$3:$S$135,3,0),"")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(OCULTAR)'!$Q$3:$S$135,3,0),"")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(OCULTAR)'!$Q$3:$S$135,3,0),"")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(OCULTAR)'!$Q$3:$S$135,3,0),"")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(OCULTAR)'!$Q$3:$S$135,3,0),"")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(OCULTAR)'!$Q$3:$S$135,3,0),"")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(OCULTAR)'!$Q$3:$S$135,3,0),"")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(OCULTAR)'!$Q$3:$S$135,3,0),"")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(OCULTAR)'!$Q$3:$S$135,3,0),"")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(OCULTAR)'!$Q$3:$S$135,3,0),"")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(OCULTAR)'!$Q$3:$S$135,3,0),"")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(OCULTAR)'!$Q$3:$S$135,3,0),"")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(OCULTAR)'!$Q$3:$S$135,3,0),"")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(OCULTAR)'!$Q$3:$S$135,3,0),"")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(OCULTAR)'!$Q$3:$S$135,3,0),"")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(OCULTAR)'!$Q$3:$S$135,3,0),"")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(OCULTAR)'!$Q$3:$S$135,3,0),"")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(OCULTAR)'!$Q$3:$S$135,3,0),"")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(OCULTAR)'!$Q$3:$S$135,3,0),"")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(OCULTAR)'!$Q$3:$S$135,3,0),"")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(OCULTAR)'!$Q$3:$S$135,3,0),"")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(OCULTAR)'!$Q$3:$S$135,3,0),"")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(OCULTAR)'!$Q$3:$S$135,3,0),"")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(OCULTAR)'!$Q$3:$S$135,3,0),"")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(OCULTAR)'!$Q$3:$S$135,3,0),"")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(OCULTAR)'!$Q$3:$S$135,3,0),"")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(OCULTAR)'!$Q$3:$S$135,3,0),"")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(OCULTAR)'!$Q$3:$S$135,3,0),"")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(OCULTAR)'!$Q$3:$S$135,3,0),"")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(OCULTAR)'!$Q$3:$S$135,3,0),"")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(OCULTAR)'!$Q$3:$S$135,3,0),"")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(OCULTAR)'!$Q$3:$S$135,3,0),"")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(OCULTAR)'!$Q$3:$S$135,3,0),"")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(OCULTAR)'!$Q$3:$S$135,3,0),"")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(OCULTAR)'!$Q$3:$S$135,3,0),"")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(OCULTAR)'!$Q$3:$S$135,3,0),"")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(OCULTAR)'!$Q$3:$S$135,3,0),"")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(OCULTAR)'!$Q$3:$S$135,3,0),"")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(OCULTAR)'!$Q$3:$S$135,3,0),"")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(OCULTAR)'!$Q$3:$S$135,3,0),"")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(OCULTAR)'!$Q$3:$S$135,3,0),"")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(OCULTAR)'!$Q$3:$S$135,3,0),"")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(OCULTAR)'!$Q$3:$S$135,3,0),"")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(OCULTAR)'!$Q$3:$S$135,3,0),"")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(OCULTAR)'!$Q$3:$S$135,3,0),"")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(OCULTAR)'!$Q$3:$S$135,3,0),"")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(OCULTAR)'!$Q$3:$S$135,3,0),"")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(OCULTAR)'!$Q$3:$S$135,3,0),"")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(OCULTAR)'!$Q$3:$S$135,3,0),"")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(OCULTAR)'!$Q$3:$S$135,3,0),"")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(OCULTAR)'!$Q$3:$S$135,3,0),"")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(OCULTAR)'!$Q$3:$S$135,3,0),"")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(OCULTAR)'!$Q$3:$S$135,3,0),"")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(OCULTAR)'!$Q$3:$S$135,3,0),"")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(OCULTAR)'!$Q$3:$S$135,3,0),"")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(OCULTAR)'!$Q$3:$S$135,3,0),"")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(OCULTAR)'!$Q$3:$S$135,3,0),"")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(OCULTAR)'!$Q$3:$S$135,3,0),"")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(OCULTAR)'!$Q$3:$S$135,3,0),"")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(OCULTAR)'!$Q$3:$S$135,3,0),"")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(OCULTAR)'!$Q$3:$S$135,3,0),"")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(OCULTAR)'!$Q$3:$S$135,3,0),"")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(OCULTAR)'!$Q$3:$S$135,3,0),"")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(OCULTAR)'!$Q$3:$S$135,3,0),"")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(OCULTAR)'!$Q$3:$S$135,3,0),"")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(OCULTAR)'!$Q$3:$S$135,3,0),"")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(OCULTAR)'!$Q$3:$S$135,3,0),"")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(OCULTAR)'!$Q$3:$S$135,3,0),"")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(OCULTAR)'!$Q$3:$S$135,3,0),"")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(OCULTAR)'!$Q$3:$S$135,3,0),"")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(OCULTAR)'!$Q$3:$S$135,3,0),"")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(OCULTAR)'!$Q$3:$S$135,3,0),"")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(OCULTAR)'!$Q$3:$S$135,3,0),"")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(OCULTAR)'!$Q$3:$S$135,3,0),"")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(OCULTAR)'!$Q$3:$S$135,3,0),"")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(OCULTAR)'!$Q$3:$S$135,3,0),"")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(OCULTAR)'!$Q$3:$S$135,3,0),"")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(OCULTAR)'!$Q$3:$S$135,3,0),"")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(OCULTAR)'!$Q$3:$S$135,3,0),"")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(OCULTAR)'!$Q$3:$S$135,3,0),"")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(OCULTAR)'!$Q$3:$S$135,3,0),"")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(OCULTAR)'!$Q$3:$S$135,3,0),"")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(OCULTAR)'!$Q$3:$S$135,3,0),"")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(OCULTAR)'!$Q$3:$S$135,3,0),"")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(OCULTAR)'!$Q$3:$S$135,3,0),"")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(OCULTAR)'!$Q$3:$S$135,3,0),"")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(OCULTAR)'!$Q$3:$S$135,3,0),"")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(OCULTAR)'!$Q$3:$S$135,3,0),"")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(OCULTAR)'!$Q$3:$S$135,3,0),"")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(OCULTAR)'!$Q$3:$S$135,3,0),"")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(OCULTAR)'!$Q$3:$S$135,3,0),"")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(OCULTAR)'!$Q$3:$S$135,3,0),"")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(OCULTAR)'!$Q$3:$S$135,3,0),"")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(OCULTAR)'!$Q$3:$S$135,3,0),"")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(OCULTAR)'!$Q$3:$S$135,3,0),"")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(OCULTAR)'!$Q$3:$S$135,3,0),"")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(OCULTAR)'!$Q$3:$S$135,3,0),"")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(OCULTAR)'!$Q$3:$S$135,3,0),"")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(OCULTAR)'!$Q$3:$S$135,3,0),"")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(OCULTAR)'!$Q$3:$S$135,3,0),"")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(OCULTAR)'!$Q$3:$S$135,3,0),"")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(OCULTAR)'!$Q$3:$S$135,3,0),"")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(OCULTAR)'!$Q$3:$S$135,3,0),"")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(OCULTAR)'!$Q$3:$S$135,3,0),"")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(OCULTAR)'!$Q$3:$S$135,3,0),"")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(OCULTAR)'!$Q$3:$S$135,3,0),"")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(OCULTAR)'!$Q$3:$S$135,3,0),"")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(OCULTAR)'!$Q$3:$S$135,3,0),"")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(OCULTAR)'!$Q$3:$S$135,3,0),"")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(OCULTAR)'!$Q$3:$S$135,3,0),"")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(OCULTAR)'!$Q$3:$S$135,3,0),"")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(OCULTAR)'!$Q$3:$S$135,3,0),"")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(OCULTAR)'!$Q$3:$S$135,3,0),"")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(OCULTAR)'!$Q$3:$S$135,3,0),"")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(OCULTAR)'!$Q$3:$S$135,3,0),"")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(OCULTAR)'!$Q$3:$S$135,3,0),"")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(OCULTAR)'!$Q$3:$S$135,3,0),"")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(OCULTAR)'!$Q$3:$S$135,3,0),"")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(OCULTAR)'!$Q$3:$S$135,3,0),"")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(OCULTAR)'!$Q$3:$S$135,3,0),"")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(OCULTAR)'!$Q$3:$S$135,3,0),"")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(OCULTAR)'!$Q$3:$S$135,3,0),"")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(OCULTAR)'!$Q$3:$S$135,3,0),"")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(OCULTAR)'!$Q$3:$S$135,3,0),"")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(OCULTAR)'!$Q$3:$S$135,3,0),"")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(OCULTAR)'!$Q$3:$S$135,3,0),"")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(OCULTAR)'!$Q$3:$S$135,3,0),"")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(OCULTAR)'!$Q$3:$S$135,3,0),"")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(OCULTAR)'!$Q$3:$S$135,3,0),"")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(OCULTAR)'!$Q$3:$S$135,3,0),"")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(OCULTAR)'!$Q$3:$S$135,3,0),"")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(OCULTAR)'!$Q$3:$S$135,3,0),"")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(OCULTAR)'!$Q$3:$S$135,3,0),"")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(OCULTAR)'!$Q$3:$S$135,3,0),"")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(OCULTAR)'!$Q$3:$S$135,3,0),"")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(OCULTAR)'!$Q$3:$S$135,3,0),"")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(OCULTAR)'!$Q$3:$S$135,3,0),"")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(OCULTAR)'!$Q$3:$S$135,3,0),"")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(OCULTAR)'!$Q$3:$S$135,3,0),"")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(OCULTAR)'!$Q$3:$S$135,3,0),"")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(OCULTAR)'!$Q$3:$S$135,3,0),"")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(OCULTAR)'!$Q$3:$S$135,3,0),"")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(OCULTAR)'!$Q$3:$S$135,3,0),"")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(OCULTAR)'!$Q$3:$S$135,3,0),"")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(OCULTAR)'!$Q$3:$S$135,3,0),"")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(OCULTAR)'!$Q$3:$S$135,3,0),"")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(OCULTAR)'!$Q$3:$S$135,3,0),"")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(OCULTAR)'!$Q$3:$S$135,3,0),"")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(OCULTAR)'!$Q$3:$S$135,3,0),"")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(OCULTAR)'!$Q$3:$S$135,3,0),"")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(OCULTAR)'!$Q$3:$S$135,3,0),"")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(OCULTAR)'!$Q$3:$S$135,3,0),"")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(OCULTAR)'!$Q$3:$S$135,3,0),"")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(OCULTAR)'!$Q$3:$S$135,3,0),"")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(OCULTAR)'!$Q$3:$S$135,3,0),"")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(OCULTAR)'!$Q$3:$S$135,3,0),"")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(OCULTAR)'!$Q$3:$S$135,3,0),"")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(OCULTAR)'!$Q$3:$S$135,3,0),"")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(OCULTAR)'!$Q$3:$S$135,3,0),"")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(OCULTAR)'!$Q$3:$S$135,3,0),"")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(OCULTAR)'!$Q$3:$S$135,3,0),"")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(OCULTAR)'!$Q$3:$S$135,3,0),"")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(OCULTAR)'!$Q$3:$S$135,3,0),"")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(OCULTAR)'!$Q$3:$S$135,3,0),"")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(OCULTAR)'!$Q$3:$S$135,3,0),"")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(OCULTAR)'!$Q$3:$S$135,3,0),"")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(OCULTAR)'!$Q$3:$S$135,3,0),"")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(OCULTAR)'!$Q$3:$S$135,3,0),"")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(OCULTAR)'!$Q$3:$S$135,3,0),"")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(OCULTAR)'!$Q$3:$S$135,3,0),"")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(OCULTAR)'!$Q$3:$S$135,3,0),"")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(OCULTAR)'!$Q$3:$S$135,3,0),"")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(OCULTAR)'!$Q$3:$S$135,3,0),"")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(OCULTAR)'!$Q$3:$S$135,3,0),"")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(OCULTAR)'!$Q$3:$S$135,3,0),"")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(OCULTAR)'!$Q$3:$S$135,3,0),"")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(OCULTAR)'!$Q$3:$S$135,3,0),"")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(OCULTAR)'!$Q$3:$S$135,3,0),"")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(OCULTAR)'!$Q$3:$S$135,3,0),"")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(OCULTAR)'!$Q$3:$S$135,3,0),"")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(OCULTAR)'!$Q$3:$S$135,3,0),"")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(OCULTAR)'!$Q$3:$S$135,3,0),"")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(OCULTAR)'!$Q$3:$S$135,3,0),"")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(OCULTAR)'!$Q$3:$S$135,3,0),"")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(OCULTAR)'!$Q$3:$S$135,3,0),"")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(OCULTAR)'!$Q$3:$S$135,3,0),"")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(OCULTAR)'!$Q$3:$S$135,3,0),"")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(OCULTAR)'!$Q$3:$S$135,3,0),"")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(OCULTAR)'!$Q$3:$S$135,3,0),"")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(OCULTAR)'!$Q$3:$S$135,3,0),"")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(OCULTAR)'!$Q$3:$S$135,3,0),"")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(OCULTAR)'!$Q$3:$S$135,3,0),"")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(OCULTAR)'!$Q$3:$S$135,3,0),"")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(OCULTAR)'!$Q$3:$S$135,3,0),"")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(OCULTAR)'!$Q$3:$S$135,3,0),"")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(OCULTAR)'!$Q$3:$S$135,3,0),"")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(OCULTAR)'!$Q$3:$S$135,3,0),"")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(OCULTAR)'!$Q$3:$S$135,3,0),"")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(OCULTAR)'!$Q$3:$S$135,3,0),"")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(OCULTAR)'!$Q$3:$S$135,3,0),"")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(OCULTAR)'!$Q$3:$S$135,3,0),"")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(OCULTAR)'!$Q$3:$S$135,3,0),"")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(OCULTAR)'!$Q$3:$S$135,3,0),"")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(OCULTAR)'!$Q$3:$S$135,3,0),"")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(OCULTAR)'!$Q$3:$S$135,3,0),"")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(OCULTAR)'!$Q$3:$S$135,3,0),"")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(OCULTAR)'!$Q$3:$S$135,3,0),"")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(OCULTAR)'!$Q$3:$S$135,3,0),"")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(OCULTAR)'!$Q$3:$S$135,3,0),"")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(OCULTAR)'!$Q$3:$S$135,3,0),"")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(OCULTAR)'!$Q$3:$S$135,3,0),"")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(OCULTAR)'!$Q$3:$S$135,3,0),"")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(OCULTAR)'!$Q$3:$S$135,3,0),"")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(OCULTAR)'!$Q$3:$S$135,3,0),"")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(OCULTAR)'!$Q$3:$S$135,3,0),"")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(OCULTAR)'!$Q$3:$S$135,3,0),"")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(OCULTAR)'!$Q$3:$S$135,3,0),"")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(OCULTAR)'!$Q$3:$S$135,3,0),"")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(OCULTAR)'!$Q$3:$S$135,3,0),"")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(OCULTAR)'!$Q$3:$S$135,3,0),"")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(OCULTAR)'!$Q$3:$S$135,3,0),"")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(OCULTAR)'!$Q$3:$S$135,3,0),"")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(OCULTAR)'!$Q$3:$S$135,3,0),"")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(OCULTAR)'!$Q$3:$S$135,3,0),"")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(OCULTAR)'!$Q$3:$S$135,3,0),"")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(OCULTAR)'!$Q$3:$S$135,3,0),"")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(OCULTAR)'!$Q$3:$S$135,3,0),"")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(OCULTAR)'!$Q$3:$S$135,3,0),"")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(OCULTAR)'!$Q$3:$S$135,3,0),"")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(OCULTAR)'!$Q$3:$S$135,3,0),"")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(OCULTAR)'!$Q$3:$S$135,3,0),"")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(OCULTAR)'!$Q$3:$S$135,3,0),"")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(OCULTAR)'!$Q$3:$S$135,3,0),"")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(OCULTAR)'!$Q$3:$S$135,3,0),"")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(OCULTAR)'!$Q$3:$S$135,3,0),"")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(OCULTAR)'!$Q$3:$S$135,3,0),"")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(OCULTAR)'!$Q$3:$S$135,3,0),"")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(OCULTAR)'!$Q$3:$S$135,3,0),"")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(OCULTAR)'!$Q$3:$S$135,3,0),"")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(OCULTAR)'!$Q$3:$S$135,3,0),"")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(OCULTAR)'!$Q$3:$S$135,3,0),"")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(OCULTAR)'!$Q$3:$S$135,3,0),"")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(OCULTAR)'!$Q$3:$S$135,3,0),"")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(OCULTAR)'!$Q$3:$S$135,3,0),"")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(OCULTAR)'!$Q$3:$S$135,3,0),"")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(OCULTAR)'!$Q$3:$S$135,3,0),"")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(OCULTAR)'!$Q$3:$S$135,3,0),"")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(OCULTAR)'!$Q$3:$S$135,3,0),"")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(OCULTAR)'!$Q$3:$S$135,3,0),"")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(OCULTAR)'!$Q$3:$S$135,3,0),"")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(OCULTAR)'!$Q$3:$S$135,3,0),"")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(OCULTAR)'!$Q$3:$S$135,3,0),"")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(OCULTAR)'!$Q$3:$S$135,3,0),"")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(OCULTAR)'!$Q$3:$S$135,3,0),"")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(OCULTAR)'!$Q$3:$S$135,3,0),"")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(OCULTAR)'!$Q$3:$S$135,3,0),"")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(OCULTAR)'!$Q$3:$S$135,3,0),"")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(OCULTAR)'!$Q$3:$S$135,3,0),"")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(OCULTAR)'!$Q$3:$S$135,3,0),"")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(OCULTAR)'!$Q$3:$S$135,3,0),"")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(OCULTAR)'!$Q$3:$S$135,3,0),"")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(OCULTAR)'!$Q$3:$S$135,3,0),"")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(OCULTAR)'!$Q$3:$S$135,3,0),"")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(OCULTAR)'!$Q$3:$S$135,3,0),"")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(OCULTAR)'!$Q$3:$S$135,3,0),"")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(OCULTAR)'!$Q$3:$S$135,3,0),"")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(OCULTAR)'!$Q$3:$S$135,3,0),"")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(OCULTAR)'!$Q$3:$S$135,3,0),"")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(OCULTAR)'!$Q$3:$S$135,3,0),"")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(OCULTAR)'!$Q$3:$S$135,3,0),"")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(OCULTAR)'!$Q$3:$S$135,3,0),"")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(OCULTAR)'!$Q$3:$S$135,3,0),"")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(OCULTAR)'!$Q$3:$S$135,3,0),"")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(OCULTAR)'!$Q$3:$S$135,3,0),"")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(OCULTAR)'!$Q$3:$S$135,3,0),"")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(OCULTAR)'!$Q$3:$S$135,3,0),"")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(OCULTAR)'!$Q$3:$S$135,3,0),"")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(OCULTAR)'!$Q$3:$S$135,3,0),"")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(OCULTAR)'!$Q$3:$S$135,3,0),"")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(OCULTAR)'!$Q$3:$S$135,3,0),"")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(OCULTAR)'!$Q$3:$S$135,3,0),"")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(OCULTAR)'!$Q$3:$S$135,3,0),"")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(OCULTAR)'!$Q$3:$S$135,3,0),"")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(OCULTAR)'!$Q$3:$S$135,3,0),"")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(OCULTAR)'!$Q$3:$S$135,3,0),"")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(OCULTAR)'!$Q$3:$S$135,3,0),"")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(OCULTAR)'!$Q$3:$S$135,3,0),"")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(OCULTAR)'!$Q$3:$S$135,3,0),"")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(OCULTAR)'!$Q$3:$S$135,3,0),"")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(OCULTAR)'!$Q$3:$S$135,3,0),"")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(OCULTAR)'!$Q$3:$S$135,3,0),"")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(OCULTAR)'!$Q$3:$S$135,3,0),"")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(OCULTAR)'!$Q$3:$S$135,3,0),"")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(OCULTAR)'!$Q$3:$S$135,3,0),"")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(OCULTAR)'!$Q$3:$S$135,3,0),"")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(OCULTAR)'!$Q$3:$S$135,3,0),"")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(OCULTAR)'!$Q$3:$S$135,3,0),"")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(OCULTAR)'!$Q$3:$S$135,3,0),"")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(OCULTAR)'!$Q$3:$S$135,3,0),"")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(OCULTAR)'!$Q$3:$S$135,3,0),"")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(OCULTAR)'!$Q$3:$S$135,3,0),"")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(OCULTAR)'!$Q$3:$S$135,3,0),"")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(OCULTAR)'!$Q$3:$S$135,3,0),"")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(OCULTAR)'!$Q$3:$S$135,3,0),"")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(OCULTAR)'!$Q$3:$S$135,3,0),"")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(OCULTAR)'!$Q$3:$S$135,3,0),"")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(OCULTAR)'!$Q$3:$S$135,3,0),"")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(OCULTAR)'!$Q$3:$S$135,3,0),"")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(OCULTAR)'!$Q$3:$S$135,3,0),"")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(OCULTAR)'!$Q$3:$S$135,3,0),"")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(OCULTAR)'!$Q$3:$S$135,3,0),"")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(OCULTAR)'!$Q$3:$S$135,3,0),"")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(OCULTAR)'!$Q$3:$S$135,3,0),"")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(OCULTAR)'!$Q$3:$S$135,3,0),"")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(OCULTAR)'!$Q$3:$S$135,3,0),"")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(OCULTAR)'!$Q$3:$S$135,3,0),"")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(OCULTAR)'!$Q$3:$S$135,3,0),"")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(OCULTAR)'!$Q$3:$S$135,3,0),"")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(OCULTAR)'!$Q$3:$S$135,3,0),"")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(OCULTAR)'!$Q$3:$S$135,3,0),"")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(OCULTAR)'!$Q$3:$S$135,3,0),"")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(OCULTAR)'!$Q$3:$S$135,3,0),"")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(OCULTAR)'!$Q$3:$S$135,3,0),"")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(OCULTAR)'!$Q$3:$S$135,3,0),"")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(OCULTAR)'!$Q$3:$S$135,3,0),"")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(OCULTAR)'!$Q$3:$S$135,3,0),"")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(OCULTAR)'!$Q$3:$S$135,3,0),"")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(OCULTAR)'!$Q$3:$S$135,3,0),"")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(OCULTAR)'!$Q$3:$S$135,3,0),"")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(OCULTAR)'!$Q$3:$S$135,3,0),"")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(OCULTAR)'!$Q$3:$S$135,3,0),"")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(OCULTAR)'!$Q$3:$S$135,3,0),"")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(OCULTAR)'!$Q$3:$S$135,3,0),"")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(OCULTAR)'!$Q$3:$S$135,3,0),"")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(OCULTAR)'!$Q$3:$S$135,3,0),"")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(OCULTAR)'!$Q$3:$S$135,3,0),"")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(OCULTAR)'!$Q$3:$S$135,3,0),"")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(OCULTAR)'!$Q$3:$S$135,3,0),"")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(OCULTAR)'!$Q$3:$S$135,3,0),"")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(OCULTAR)'!$Q$3:$S$135,3,0),"")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(OCULTAR)'!$Q$3:$S$135,3,0),"")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(OCULTAR)'!$Q$3:$S$135,3,0),"")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(OCULTAR)'!$Q$3:$S$135,3,0),"")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(OCULTAR)'!$Q$3:$S$135,3,0),"")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(OCULTAR)'!$Q$3:$S$135,3,0),"")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(OCULTAR)'!$Q$3:$S$135,3,0),"")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(OCULTAR)'!$Q$3:$S$135,3,0),"")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(OCULTAR)'!$Q$3:$S$135,3,0),"")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(OCULTAR)'!$Q$3:$S$135,3,0),"")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(OCULTAR)'!$Q$3:$S$135,3,0),"")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(OCULTAR)'!$Q$3:$S$135,3,0),"")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(OCULTAR)'!$Q$3:$S$135,3,0),"")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(OCULTAR)'!$Q$3:$S$135,3,0),"")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(OCULTAR)'!$Q$3:$S$135,3,0),"")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(OCULTAR)'!$Q$3:$S$135,3,0),"")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(OCULTAR)'!$Q$3:$S$135,3,0),"")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(OCULTAR)'!$Q$3:$S$135,3,0),"")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(OCULTAR)'!$Q$3:$S$135,3,0),"")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(OCULTAR)'!$Q$3:$S$135,3,0),"")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(OCULTAR)'!$Q$3:$S$135,3,0),"")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(OCULTAR)'!$Q$3:$S$135,3,0),"")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(OCULTAR)'!$Q$3:$S$135,3,0),"")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(OCULTAR)'!$Q$3:$S$135,3,0),"")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(OCULTAR)'!$Q$3:$S$135,3,0),"")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(OCULTAR)'!$Q$3:$S$135,3,0),"")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(OCULTAR)'!$Q$3:$S$135,3,0),"")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(OCULTAR)'!$Q$3:$S$135,3,0),"")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(OCULTAR)'!$Q$3:$S$135,3,0),"")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(OCULTAR)'!$Q$3:$S$135,3,0),"")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(OCULTAR)'!$Q$3:$S$135,3,0),"")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(OCULTAR)'!$Q$3:$S$135,3,0),"")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(OCULTAR)'!$Q$3:$S$135,3,0),"")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(OCULTAR)'!$Q$3:$S$135,3,0),"")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(OCULTAR)'!$Q$3:$S$135,3,0),"")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(OCULTAR)'!$Q$3:$S$135,3,0),"")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(OCULTAR)'!$Q$3:$S$135,3,0),"")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(OCULTAR)'!$Q$3:$S$135,3,0),"")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(OCULTAR)'!$Q$3:$S$135,3,0),"")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(OCULTAR)'!$Q$3:$S$135,3,0),"")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(OCULTAR)'!$Q$3:$S$135,3,0),"")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(OCULTAR)'!$Q$3:$S$135,3,0),"")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(OCULTAR)'!$Q$3:$S$135,3,0),"")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(OCULTAR)'!$Q$3:$S$135,3,0),"")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(OCULTAR)'!$Q$3:$S$135,3,0),"")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(OCULTAR)'!$Q$3:$S$135,3,0),"")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(OCULTAR)'!$Q$3:$S$135,3,0),"")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(OCULTAR)'!$Q$3:$S$135,3,0),"")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(OCULTAR)'!$Q$3:$S$135,3,0),"")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(OCULTAR)'!$Q$3:$S$135,3,0),"")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(OCULTAR)'!$Q$3:$S$135,3,0),"")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(OCULTAR)'!$Q$3:$S$135,3,0),"")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(OCULTAR)'!$Q$3:$S$135,3,0),"")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(OCULTAR)'!$Q$3:$S$135,3,0),"")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(OCULTAR)'!$Q$3:$S$135,3,0),"")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(OCULTAR)'!$Q$3:$S$135,3,0),"")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(OCULTAR)'!$Q$3:$S$135,3,0),"")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(OCULTAR)'!$Q$3:$S$135,3,0),"")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(OCULTAR)'!$Q$3:$S$135,3,0),"")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(OCULTAR)'!$Q$3:$S$135,3,0),"")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(OCULTAR)'!$Q$3:$S$135,3,0),"")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(OCULTAR)'!$Q$3:$S$135,3,0),"")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(OCULTAR)'!$Q$3:$S$135,3,0),"")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(OCULTAR)'!$Q$3:$S$135,3,0),"")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(OCULTAR)'!$Q$3:$S$135,3,0),"")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(OCULTAR)'!$Q$3:$S$135,3,0),"")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(OCULTAR)'!$Q$3:$S$135,3,0),"")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(OCULTAR)'!$Q$3:$S$135,3,0),"")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(OCULTAR)'!$Q$3:$S$135,3,0),"")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(OCULTAR)'!$Q$3:$S$135,3,0),"")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(OCULTAR)'!$Q$3:$S$135,3,0),"")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(OCULTAR)'!$Q$3:$S$135,3,0),"")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(OCULTAR)'!$Q$3:$S$135,3,0),"")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(OCULTAR)'!$Q$3:$S$135,3,0),"")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(OCULTAR)'!$Q$3:$S$135,3,0),"")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(OCULTAR)'!$Q$3:$S$135,3,0),"")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(OCULTAR)'!$Q$3:$S$135,3,0),"")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(OCULTAR)'!$Q$3:$S$135,3,0),"")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(OCULTAR)'!$Q$3:$S$135,3,0),"")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(OCULTAR)'!$Q$3:$S$135,3,0),"")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(OCULTAR)'!$Q$3:$S$135,3,0),"")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(OCULTAR)'!$Q$3:$S$135,3,0),"")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(OCULTAR)'!$Q$3:$S$135,3,0),"")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(OCULTAR)'!$Q$3:$S$135,3,0),"")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(OCULTAR)'!$Q$3:$S$135,3,0),"")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(OCULTAR)'!$Q$3:$S$135,3,0),"")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(OCULTAR)'!$Q$3:$S$135,3,0),"")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(OCULTAR)'!$Q$3:$S$135,3,0),"")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(OCULTAR)'!$Q$3:$S$135,3,0),"")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(OCULTAR)'!$Q$3:$S$135,3,0),"")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(OCULTAR)'!$Q$3:$S$135,3,0),"")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(OCULTAR)'!$Q$3:$S$135,3,0),"")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(OCULTAR)'!$Q$3:$S$135,3,0),"")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(OCULTAR)'!$Q$3:$S$135,3,0),"")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(OCULTAR)'!$Q$3:$S$135,3,0),"")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(OCULTAR)'!$Q$3:$S$135,3,0),"")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(OCULTAR)'!$Q$3:$S$135,3,0),"")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(OCULTAR)'!$Q$3:$S$135,3,0),"")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(OCULTAR)'!$Q$3:$S$135,3,0),"")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(OCULTAR)'!$Q$3:$S$135,3,0),"")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(OCULTAR)'!$Q$3:$S$135,3,0),"")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(OCULTAR)'!$Q$3:$S$135,3,0),"")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(OCULTAR)'!$Q$3:$S$135,3,0),"")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(OCULTAR)'!$Q$3:$S$135,3,0),"")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(OCULTAR)'!$Q$3:$S$135,3,0),"")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(OCULTAR)'!$Q$3:$S$135,3,0),"")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(OCULTAR)'!$Q$3:$S$135,3,0),"")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(OCULTAR)'!$Q$3:$S$135,3,0),"")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(OCULTAR)'!$Q$3:$S$135,3,0),"")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(OCULTAR)'!$Q$3:$S$135,3,0),"")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(OCULTAR)'!$Q$3:$S$135,3,0),"")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(OCULTAR)'!$Q$3:$S$135,3,0),"")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(OCULTAR)'!$Q$3:$S$135,3,0),"")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(OCULTAR)'!$Q$3:$S$135,3,0),"")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(OCULTAR)'!$Q$3:$S$135,3,0),"")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(OCULTAR)'!$Q$3:$S$135,3,0),"")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(OCULTAR)'!$Q$3:$S$135,3,0),"")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(OCULTAR)'!$Q$3:$S$135,3,0),"")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(OCULTAR)'!$Q$3:$S$135,3,0),"")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(OCULTAR)'!$Q$3:$S$135,3,0),"")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(OCULTAR)'!$Q$3:$S$135,3,0),"")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(OCULTAR)'!$Q$3:$S$135,3,0),"")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(OCULTAR)'!$Q$3:$S$135,3,0),"")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(OCULTAR)'!$Q$3:$S$135,3,0),"")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(OCULTAR)'!$Q$3:$S$135,3,0),"")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(OCULTAR)'!$Q$3:$S$135,3,0),"")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(OCULTAR)'!$Q$3:$S$135,3,0),"")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(OCULTAR)'!$Q$3:$S$135,3,0),"")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(OCULTAR)'!$Q$3:$S$135,3,0),"")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(OCULTAR)'!$Q$3:$S$135,3,0),"")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(OCULTAR)'!$Q$3:$S$135,3,0),"")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(OCULTAR)'!$Q$3:$S$135,3,0),"")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(OCULTAR)'!$Q$3:$S$135,3,0),"")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(OCULTAR)'!$Q$3:$S$135,3,0),"")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(OCULTAR)'!$Q$3:$S$135,3,0),"")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(OCULTAR)'!$Q$3:$S$135,3,0),"")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(OCULTAR)'!$Q$3:$S$135,3,0),"")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(OCULTAR)'!$Q$3:$S$135,3,0),"")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(OCULTAR)'!$Q$3:$S$135,3,0),"")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(OCULTAR)'!$Q$3:$S$135,3,0),"")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(OCULTAR)'!$Q$3:$S$135,3,0),"")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(OCULTAR)'!$Q$3:$S$135,3,0),"")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(OCULTAR)'!$Q$3:$S$135,3,0),"")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(OCULTAR)'!$Q$3:$S$135,3,0),"")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(OCULTAR)'!$Q$3:$S$135,3,0),"")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(OCULTAR)'!$Q$3:$S$135,3,0),"")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(OCULTAR)'!$Q$3:$S$135,3,0),"")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(OCULTAR)'!$Q$3:$S$135,3,0),"")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(OCULTAR)'!$Q$3:$S$135,3,0),"")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(OCULTAR)'!$Q$3:$S$135,3,0),"")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(OCULTAR)'!$Q$3:$S$135,3,0),"")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(OCULTAR)'!$Q$3:$S$135,3,0),"")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(OCULTAR)'!$Q$3:$S$135,3,0),"")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(OCULTAR)'!$Q$3:$S$135,3,0),"")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(OCULTAR)'!$Q$3:$S$135,3,0),"")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(OCULTAR)'!$Q$3:$S$135,3,0),"")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(OCULTAR)'!$Q$3:$S$135,3,0),"")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(OCULTAR)'!$Q$3:$S$135,3,0),"")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(OCULTAR)'!$Q$3:$S$135,3,0),"")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(OCULTAR)'!$Q$3:$S$135,3,0),"")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(OCULTAR)'!$Q$3:$S$135,3,0),"")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(OCULTAR)'!$Q$3:$S$135,3,0),"")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(OCULTAR)'!$Q$3:$S$135,3,0),"")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(OCULTAR)'!$Q$3:$S$135,3,0),"")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(OCULTAR)'!$Q$3:$S$135,3,0),"")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(OCULTAR)'!$Q$3:$S$135,3,0),"")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(OCULTAR)'!$Q$3:$S$135,3,0),"")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(OCULTAR)'!$Q$3:$S$135,3,0),"")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(OCULTAR)'!$Q$3:$S$135,3,0),"")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(OCULTAR)'!$Q$3:$S$135,3,0),"")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(OCULTAR)'!$Q$3:$S$135,3,0),"")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(OCULTAR)'!$Q$3:$S$135,3,0),"")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(OCULTAR)'!$Q$3:$S$135,3,0),"")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(OCULTAR)'!$Q$3:$S$135,3,0),"")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(OCULTAR)'!$Q$3:$S$135,3,0),"")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(OCULTAR)'!$Q$3:$S$135,3,0),"")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(OCULTAR)'!$Q$3:$S$135,3,0),"")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(OCULTAR)'!$Q$3:$S$135,3,0),"")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(OCULTAR)'!$Q$3:$S$135,3,0),"")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(OCULTAR)'!$Q$3:$S$135,3,0),"")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(OCULTAR)'!$Q$3:$S$135,3,0),"")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(OCULTAR)'!$Q$3:$S$135,3,0),"")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(OCULTAR)'!$Q$3:$S$135,3,0),"")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(OCULTAR)'!$Q$3:$S$135,3,0),"")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(OCULTAR)'!$Q$3:$S$135,3,0),"")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(OCULTAR)'!$Q$3:$S$135,3,0),"")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(OCULTAR)'!$Q$3:$S$135,3,0),"")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(OCULTAR)'!$Q$3:$S$135,3,0),"")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(OCULTAR)'!$Q$3:$S$135,3,0),"")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(OCULTAR)'!$Q$3:$S$135,3,0),"")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(OCULTAR)'!$Q$3:$S$135,3,0),"")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(OCULTAR)'!$Q$3:$S$135,3,0),"")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(OCULTAR)'!$Q$3:$S$135,3,0),"")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(OCULTAR)'!$Q$3:$S$135,3,0),"")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(OCULTAR)'!$Q$3:$S$135,3,0),"")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(OCULTAR)'!$Q$3:$S$135,3,0),"")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(OCULTAR)'!$Q$3:$S$135,3,0),"")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(OCULTAR)'!$Q$3:$S$135,3,0),"")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(OCULTAR)'!$Q$3:$S$135,3,0),"")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(OCULTAR)'!$Q$3:$S$135,3,0),"")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(OCULTAR)'!$Q$3:$S$135,3,0),"")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(OCULTAR)'!$Q$3:$S$135,3,0),"")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(OCULTAR)'!$Q$3:$S$135,3,0),"")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(OCULTAR)'!$Q$3:$S$135,3,0),"")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(OCULTAR)'!$Q$3:$S$135,3,0),"")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(OCULTAR)'!$Q$3:$S$135,3,0),"")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(OCULTAR)'!$Q$3:$S$135,3,0),"")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(OCULTAR)'!$Q$3:$S$135,3,0),"")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(OCULTAR)'!$Q$3:$S$135,3,0),"")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(OCULTAR)'!$Q$3:$S$135,3,0),"")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(OCULTAR)'!$Q$3:$S$135,3,0),"")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(OCULTAR)'!$Q$3:$S$135,3,0),"")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(OCULTAR)'!$Q$3:$S$135,3,0),"")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(OCULTAR)'!$Q$3:$S$135,3,0),"")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(OCULTAR)'!$Q$3:$S$135,3,0),"")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(OCULTAR)'!$Q$3:$S$135,3,0),"")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(OCULTAR)'!$Q$3:$S$135,3,0),"")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(OCULTAR)'!$Q$3:$S$135,3,0),"")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(OCULTAR)'!$Q$3:$S$135,3,0),"")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(OCULTAR)'!$Q$3:$S$135,3,0),"")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(OCULTAR)'!$Q$3:$S$135,3,0),"")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(OCULTAR)'!$Q$3:$S$135,3,0),"")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(OCULTAR)'!$Q$3:$S$135,3,0),"")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(OCULTAR)'!$Q$3:$S$135,3,0),"")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(OCULTAR)'!$Q$3:$S$135,3,0),"")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(OCULTAR)'!$Q$3:$S$135,3,0),"")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(OCULTAR)'!$Q$3:$S$135,3,0),"")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(OCULTAR)'!$Q$3:$S$135,3,0),"")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(OCULTAR)'!$Q$3:$S$135,3,0),"")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(OCULTAR)'!$Q$3:$S$135,3,0),"")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(OCULTAR)'!$Q$3:$S$135,3,0),"")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(OCULTAR)'!$Q$3:$S$135,3,0),"")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(OCULTAR)'!$Q$3:$S$135,3,0),"")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(OCULTAR)'!$Q$3:$S$135,3,0),"")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(OCULTAR)'!$Q$3:$S$135,3,0),"")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(OCULTAR)'!$Q$3:$S$135,3,0),"")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(OCULTAR)'!$Q$3:$S$135,3,0),"")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(OCULTAR)'!$Q$3:$S$135,3,0),"")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(OCULTAR)'!$Q$3:$S$135,3,0),"")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(OCULTAR)'!$Q$3:$S$135,3,0),"")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(OCULTAR)'!$Q$3:$S$135,3,0),"")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(OCULTAR)'!$Q$3:$S$135,3,0),"")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(OCULTAR)'!$Q$3:$S$135,3,0),"")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(OCULTAR)'!$Q$3:$S$135,3,0),"")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(OCULTAR)'!$Q$3:$S$135,3,0),"")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(OCULTAR)'!$Q$3:$S$135,3,0),"")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(OCULTAR)'!$Q$3:$S$135,3,0),"")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(OCULTAR)'!$Q$3:$S$135,3,0),"")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(OCULTAR)'!$Q$3:$S$135,3,0),"")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(OCULTAR)'!$Q$3:$S$135,3,0),"")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(OCULTAR)'!$Q$3:$S$135,3,0),"")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(OCULTAR)'!$Q$3:$S$135,3,0),"")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(OCULTAR)'!$Q$3:$S$135,3,0),"")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(OCULTAR)'!$Q$3:$S$135,3,0),"")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(OCULTAR)'!$Q$3:$S$135,3,0),"")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(OCULTAR)'!$Q$3:$S$135,3,0),"")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(OCULTAR)'!$Q$3:$S$135,3,0),"")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(OCULTAR)'!$Q$3:$S$135,3,0),"")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(OCULTAR)'!$Q$3:$S$135,3,0),"")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(OCULTAR)'!$Q$3:$S$135,3,0),"")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(OCULTAR)'!$Q$3:$S$135,3,0),"")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(OCULTAR)'!$Q$3:$S$135,3,0),"")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(OCULTAR)'!$Q$3:$S$135,3,0),"")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(OCULTAR)'!$Q$3:$S$135,3,0),"")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(OCULTAR)'!$Q$3:$S$135,3,0),"")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(OCULTAR)'!$Q$3:$S$135,3,0),"")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(OCULTAR)'!$Q$3:$S$135,3,0),"")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(OCULTAR)'!$Q$3:$S$135,3,0),"")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(OCULTAR)'!$Q$3:$S$135,3,0),"")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(OCULTAR)'!$Q$3:$S$135,3,0),"")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(OCULTAR)'!$Q$3:$S$135,3,0),"")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(OCULTAR)'!$Q$3:$S$135,3,0),"")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(OCULTAR)'!$Q$3:$S$135,3,0),"")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(OCULTAR)'!$Q$3:$S$135,3,0),"")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(OCULTAR)'!$Q$3:$S$135,3,0),"")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(OCULTAR)'!$Q$3:$S$135,3,0),"")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(OCULTAR)'!$Q$3:$S$135,3,0),"")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(OCULTAR)'!$Q$3:$S$135,3,0),"")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(OCULTAR)'!$Q$3:$S$135,3,0),"")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(OCULTAR)'!$Q$3:$S$135,3,0),"")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(OCULTAR)'!$Q$3:$S$135,3,0),"")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(OCULTAR)'!$Q$3:$S$135,3,0),"")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(OCULTAR)'!$Q$3:$S$135,3,0),"")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(OCULTAR)'!$Q$3:$S$135,3,0),"")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(OCULTAR)'!$Q$3:$S$135,3,0),"")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(OCULTAR)'!$Q$3:$S$135,3,0),"")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(OCULTAR)'!$Q$3:$S$135,3,0),"")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(OCULTAR)'!$Q$3:$S$135,3,0),"")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(OCULTAR)'!$Q$3:$S$135,3,0),"")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(OCULTAR)'!$Q$3:$S$135,3,0),"")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(OCULTAR)'!$Q$3:$S$135,3,0),"")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(OCULTAR)'!$Q$3:$S$135,3,0),"")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(OCULTAR)'!$Q$3:$S$135,3,0),"")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(OCULTAR)'!$Q$3:$S$135,3,0),"")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(OCULTAR)'!$Q$3:$S$135,3,0),"")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(OCULTAR)'!$Q$3:$S$135,3,0),"")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(OCULTAR)'!$Q$3:$S$135,3,0),"")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(OCULTAR)'!$Q$3:$S$135,3,0),"")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(OCULTAR)'!$Q$3:$S$135,3,0),"")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(OCULTAR)'!$Q$3:$S$135,3,0),"")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(OCULTAR)'!$Q$3:$S$135,3,0),"")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(OCULTAR)'!$Q$3:$S$135,3,0),"")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(OCULTAR)'!$Q$3:$S$135,3,0),"")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(OCULTAR)'!$Q$3:$S$135,3,0),"")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(OCULTAR)'!$Q$3:$S$135,3,0),"")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(OCULTAR)'!$Q$3:$S$135,3,0),"")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(OCULTAR)'!$Q$3:$S$135,3,0),"")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(OCULTAR)'!$Q$3:$S$135,3,0),"")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(OCULTAR)'!$Q$3:$S$135,3,0),"")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(OCULTAR)'!$Q$3:$S$135,3,0),"")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(OCULTAR)'!$Q$3:$S$135,3,0),"")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(OCULTAR)'!$Q$3:$S$135,3,0),"")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(OCULTAR)'!$Q$3:$S$135,3,0),"")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(OCULTAR)'!$Q$3:$S$135,3,0),"")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(OCULTAR)'!$Q$3:$S$135,3,0),"")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(OCULTAR)'!$Q$3:$S$135,3,0),"")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(OCULTAR)'!$Q$3:$S$135,3,0),"")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(OCULTAR)'!$Q$3:$S$135,3,0),"")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(OCULTAR)'!$Q$3:$S$135,3,0),"")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(OCULTAR)'!$Q$3:$S$135,3,0),"")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(OCULTAR)'!$Q$3:$S$135,3,0),"")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(OCULTAR)'!$Q$3:$S$135,3,0),"")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(OCULTAR)'!$Q$3:$S$135,3,0),"")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(OCULTAR)'!$Q$3:$S$135,3,0),"")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(OCULTAR)'!$Q$3:$S$135,3,0),"")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(OCULTAR)'!$Q$3:$S$135,3,0),"")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(OCULTAR)'!$Q$3:$S$135,3,0),"")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(OCULTAR)'!$Q$3:$S$135,3,0),"")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(OCULTAR)'!$Q$3:$S$135,3,0),"")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(OCULTAR)'!$Q$3:$S$135,3,0),"")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(OCULTAR)'!$Q$3:$S$135,3,0),"")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(OCULTAR)'!$Q$3:$S$135,3,0),"")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(OCULTAR)'!$Q$3:$S$135,3,0),"")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(OCULTAR)'!$Q$3:$S$135,3,0),"")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(OCULTAR)'!$Q$3:$S$135,3,0),"")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(OCULTAR)'!$Q$3:$S$135,3,0),"")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(OCULTAR)'!$Q$3:$S$135,3,0),"")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(OCULTAR)'!$Q$3:$S$135,3,0),"")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(OCULTAR)'!$Q$3:$S$135,3,0),"")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(OCULTAR)'!$Q$3:$S$135,3,0),"")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(OCULTAR)'!$Q$3:$S$135,3,0),"")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(OCULTAR)'!$Q$3:$S$135,3,0),"")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(OCULTAR)'!$Q$3:$S$135,3,0),"")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(OCULTAR)'!$Q$3:$S$135,3,0),"")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(OCULTAR)'!$Q$3:$S$135,3,0),"")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(OCULTAR)'!$Q$3:$S$135,3,0),"")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(OCULTAR)'!$Q$3:$S$135,3,0),"")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(OCULTAR)'!$Q$3:$S$135,3,0),"")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(OCULTAR)'!$Q$3:$S$135,3,0),"")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(OCULTAR)'!$Q$3:$S$135,3,0),"")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(OCULTAR)'!$Q$3:$S$135,3,0),"")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(OCULTAR)'!$Q$3:$S$135,3,0),"")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(OCULTAR)'!$Q$3:$S$135,3,0),"")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(OCULTAR)'!$Q$3:$S$135,3,0),"")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(OCULTAR)'!$Q$3:$S$135,3,0),"")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(OCULTAR)'!$Q$3:$S$135,3,0),"")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(OCULTAR)'!$Q$3:$S$135,3,0),"")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(OCULTAR)'!$Q$3:$S$135,3,0),"")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(OCULTAR)'!$Q$3:$S$135,3,0),"")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(OCULTAR)'!$Q$3:$S$135,3,0),"")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(OCULTAR)'!$Q$3:$S$135,3,0),"")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(OCULTAR)'!$Q$3:$S$135,3,0),"")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(OCULTAR)'!$Q$3:$S$135,3,0),"")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(OCULTAR)'!$Q$3:$S$135,3,0),"")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(OCULTAR)'!$Q$3:$S$135,3,0),"")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(OCULTAR)'!$Q$3:$S$135,3,0),"")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(OCULTAR)'!$Q$3:$S$135,3,0),"")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(OCULTAR)'!$Q$3:$S$135,3,0),"")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(OCULTAR)'!$Q$3:$S$135,3,0),"")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(OCULTAR)'!$Q$3:$S$135,3,0),"")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(OCULTAR)'!$Q$3:$S$135,3,0),"")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(OCULTAR)'!$Q$3:$S$135,3,0),"")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(OCULTAR)'!$Q$3:$S$135,3,0),"")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(OCULTAR)'!$Q$3:$S$135,3,0),"")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(OCULTAR)'!$Q$3:$S$135,3,0),"")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(OCULTAR)'!$Q$3:$S$135,3,0),"")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(OCULTAR)'!$Q$3:$S$135,3,0),"")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(OCULTAR)'!$Q$3:$S$135,3,0),"")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(OCULTAR)'!$Q$3:$S$135,3,0),"")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(OCULTAR)'!$Q$3:$S$135,3,0),"")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(OCULTAR)'!$Q$3:$S$135,3,0),"")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(OCULTAR)'!$Q$3:$S$135,3,0),"")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(OCULTAR)'!$Q$3:$S$135,3,0),"")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(OCULTAR)'!$Q$3:$S$135,3,0),"")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(OCULTAR)'!$Q$3:$S$135,3,0),"")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(OCULTAR)'!$Q$3:$S$135,3,0),"")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(OCULTAR)'!$Q$3:$S$135,3,0),"")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(OCULTAR)'!$Q$3:$S$135,3,0),"")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(OCULTAR)'!$Q$3:$S$135,3,0),"")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(OCULTAR)'!$Q$3:$S$135,3,0),"")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(OCULTAR)'!$Q$3:$S$135,3,0),"")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(OCULTAR)'!$Q$3:$S$135,3,0),"")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(OCULTAR)'!$Q$3:$S$135,3,0),"")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(OCULTAR)'!$Q$3:$S$135,3,0),"")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(OCULTAR)'!$Q$3:$S$135,3,0),"")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(OCULTAR)'!$Q$3:$S$135,3,0),"")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(OCULTAR)'!$Q$3:$S$135,3,0),"")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(OCULTAR)'!$Q$3:$S$135,3,0),"")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(OCULTAR)'!$Q$3:$S$135,3,0),"")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(OCULTAR)'!$Q$3:$S$135,3,0),"")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(OCULTAR)'!$Q$3:$S$135,3,0),"")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(OCULTAR)'!$Q$3:$S$135,3,0),"")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(OCULTAR)'!$Q$3:$S$135,3,0),"")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(OCULTAR)'!$Q$3:$S$135,3,0),"")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(OCULTAR)'!$Q$3:$S$135,3,0),"")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(OCULTAR)'!$Q$3:$S$135,3,0),"")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(OCULTAR)'!$Q$3:$S$135,3,0),"")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(OCULTAR)'!$Q$3:$S$135,3,0),"")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(OCULTAR)'!$Q$3:$S$135,3,0),"")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(OCULTAR)'!$Q$3:$S$135,3,0),"")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(OCULTAR)'!$Q$3:$S$135,3,0),"")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(OCULTAR)'!$Q$3:$S$135,3,0),"")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(OCULTAR)'!$Q$3:$S$135,3,0),"")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(OCULTAR)'!$Q$3:$S$135,3,0),"")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(OCULTAR)'!$Q$3:$S$135,3,0),"")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(OCULTAR)'!$Q$3:$S$135,3,0),"")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(OCULTAR)'!$Q$3:$S$135,3,0),"")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(OCULTAR)'!$Q$3:$S$135,3,0),"")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(OCULTAR)'!$Q$3:$S$135,3,0),"")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(OCULTAR)'!$Q$3:$S$135,3,0),"")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(OCULTAR)'!$Q$3:$S$135,3,0),"")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(OCULTAR)'!$Q$3:$S$135,3,0),"")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(OCULTAR)'!$Q$3:$S$135,3,0),"")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(OCULTAR)'!$Q$3:$S$135,3,0),"")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(OCULTAR)'!$Q$3:$S$135,3,0),"")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(OCULTAR)'!$Q$3:$S$135,3,0),"")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(OCULTAR)'!$Q$3:$S$135,3,0),"")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(OCULTAR)'!$Q$3:$S$135,3,0),"")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(OCULTAR)'!$Q$3:$S$135,3,0),"")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(OCULTAR)'!$Q$3:$S$135,3,0),"")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(OCULTAR)'!$Q$3:$S$135,3,0),"")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(OCULTAR)'!$Q$3:$S$135,3,0),"")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(OCULTAR)'!$Q$3:$S$135,3,0),"")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(OCULTAR)'!$Q$3:$S$135,3,0),"")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(OCULTAR)'!$Q$3:$S$135,3,0),"")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(OCULTAR)'!$Q$3:$S$135,3,0),"")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(OCULTAR)'!$Q$3:$S$135,3,0),"")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(OCULTAR)'!$Q$3:$S$135,3,0),"")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(OCULTAR)'!$Q$3:$S$135,3,0),"")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(OCULTAR)'!$Q$3:$S$135,3,0),"")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(OCULTAR)'!$Q$3:$S$135,3,0),"")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(OCULTAR)'!$Q$3:$S$135,3,0),"")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(OCULTAR)'!$Q$3:$S$135,3,0),"")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(OCULTAR)'!$Q$3:$S$135,3,0),"")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(OCULTAR)'!$Q$3:$S$135,3,0),"")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(OCULTAR)'!$Q$3:$S$135,3,0),"")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(OCULTAR)'!$Q$3:$S$135,3,0),"")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(OCULTAR)'!$Q$3:$S$135,3,0),"")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(OCULTAR)'!$Q$3:$S$135,3,0),"")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(OCULTAR)'!$Q$3:$S$135,3,0),"")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(OCULTAR)'!$Q$3:$S$135,3,0),"")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(OCULTAR)'!$Q$3:$S$135,3,0),"")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(OCULTAR)'!$Q$3:$S$135,3,0),"")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(OCULTAR)'!$Q$3:$S$135,3,0),"")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(OCULTAR)'!$Q$3:$S$135,3,0),"")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(OCULTAR)'!$Q$3:$S$135,3,0),"")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(OCULTAR)'!$Q$3:$S$135,3,0),"")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(OCULTAR)'!$Q$3:$S$135,3,0),"")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(OCULTAR)'!$Q$3:$S$135,3,0),"")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(OCULTAR)'!$Q$3:$S$135,3,0),"")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(OCULTAR)'!$Q$3:$S$135,3,0),"")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(OCULTAR)'!$Q$3:$S$135,3,0),"")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(OCULTAR)'!$Q$3:$S$135,3,0),"")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(OCULTAR)'!$Q$3:$S$135,3,0),"")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(OCULTAR)'!$Q$3:$S$135,3,0),"")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(OCULTAR)'!$Q$3:$S$135,3,0),"")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(OCULTAR)'!$Q$3:$S$135,3,0),"")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(OCULTAR)'!$Q$3:$S$135,3,0),"")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(OCULTAR)'!$Q$3:$S$135,3,0),"")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(OCULTAR)'!$Q$3:$S$135,3,0),"")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(OCULTAR)'!$Q$3:$S$135,3,0),"")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(OCULTAR)'!$Q$3:$S$135,3,0),"")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(OCULTAR)'!$Q$3:$S$135,3,0),"")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(OCULTAR)'!$Q$3:$S$135,3,0),"")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(OCULTAR)'!$Q$3:$S$135,3,0),"")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(OCULTAR)'!$Q$3:$S$135,3,0),"")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(OCULTAR)'!$Q$3:$S$135,3,0),"")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(OCULTAR)'!$Q$3:$S$135,3,0),"")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(OCULTAR)'!$Q$3:$S$135,3,0),"")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(OCULTAR)'!$Q$3:$S$135,3,0),"")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(OCULTAR)'!$Q$3:$S$135,3,0),"")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(OCULTAR)'!$Q$3:$S$135,3,0),"")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(OCULTAR)'!$Q$3:$S$135,3,0),"")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(OCULTAR)'!$Q$3:$S$135,3,0),"")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(OCULTAR)'!$Q$3:$S$135,3,0),"")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(OCULTAR)'!$Q$3:$S$135,3,0),"")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(OCULTAR)'!$Q$3:$S$135,3,0),"")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(OCULTAR)'!$Q$3:$S$135,3,0),"")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(OCULTAR)'!$Q$3:$S$135,3,0),"")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(OCULTAR)'!$Q$3:$S$135,3,0),"")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(OCULTAR)'!$Q$3:$S$135,3,0),"")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(OCULTAR)'!$Q$3:$S$135,3,0),"")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(OCULTAR)'!$Q$3:$S$135,3,0),"")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(OCULTAR)'!$Q$3:$S$135,3,0),"")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(OCULTAR)'!$Q$3:$S$135,3,0),"")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(OCULTAR)'!$Q$3:$S$135,3,0),"")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(OCULTAR)'!$Q$3:$S$135,3,0),"")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(OCULTAR)'!$Q$3:$S$135,3,0),"")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(OCULTAR)'!$Q$3:$S$135,3,0),"")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(OCULTAR)'!$Q$3:$S$135,3,0),"")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(OCULTAR)'!$Q$3:$S$135,3,0),"")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(OCULTAR)'!$Q$3:$S$135,3,0),"")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(OCULTAR)'!$Q$3:$S$135,3,0),"")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(OCULTAR)'!$Q$3:$S$135,3,0),"")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(OCULTAR)'!$Q$3:$S$135,3,0),"")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(OCULTAR)'!$Q$3:$S$135,3,0),"")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(OCULTAR)'!$Q$3:$S$135,3,0),"")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(OCULTAR)'!$Q$3:$S$135,3,0),"")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(OCULTAR)'!$Q$3:$S$135,3,0),"")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(OCULTAR)'!$Q$3:$S$135,3,0),"")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(OCULTAR)'!$Q$3:$S$135,3,0),"")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(OCULTAR)'!$Q$3:$S$135,3,0),"")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(OCULTAR)'!$Q$3:$S$135,3,0),"")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(OCULTAR)'!$Q$3:$S$135,3,0),"")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(OCULTAR)'!$Q$3:$S$135,3,0),"")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(OCULTAR)'!$Q$3:$S$135,3,0),"")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(OCULTAR)'!$Q$3:$S$135,3,0),"")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(OCULTAR)'!$Q$3:$S$135,3,0),"")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(OCULTAR)'!$Q$3:$S$135,3,0),"")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(OCULTAR)'!$Q$3:$S$135,3,0),"")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(OCULTAR)'!$Q$3:$S$135,3,0),"")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(OCULTAR)'!$Q$3:$S$135,3,0),"")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(OCULTAR)'!$Q$3:$S$135,3,0),"")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(OCULTAR)'!$Q$3:$S$135,3,0),"")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(OCULTAR)'!$Q$3:$S$135,3,0),"")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(OCULTAR)'!$Q$3:$S$135,3,0),"")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(OCULTAR)'!$Q$3:$S$135,3,0),"")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(OCULTAR)'!$Q$3:$S$135,3,0),"")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(OCULTAR)'!$Q$3:$S$135,3,0),"")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(OCULTAR)'!$Q$3:$S$135,3,0),"")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(OCULTAR)'!$Q$3:$S$135,3,0),"")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(OCULTAR)'!$Q$3:$S$135,3,0),"")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(OCULTAR)'!$Q$3:$S$135,3,0),"")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(OCULTAR)'!$Q$3:$S$135,3,0),"")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(OCULTAR)'!$Q$3:$S$135,3,0),"")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(OCULTAR)'!$Q$3:$S$135,3,0),"")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(OCULTAR)'!$Q$3:$S$135,3,0),"")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(OCULTAR)'!$Q$3:$S$135,3,0),"")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(OCULTAR)'!$Q$3:$S$135,3,0),"")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</dc:creator>
  <cp:lastModifiedBy>Andreia</cp:lastModifiedBy>
  <dcterms:created xsi:type="dcterms:W3CDTF">2023-02-17T21:14:04Z</dcterms:created>
  <dcterms:modified xsi:type="dcterms:W3CDTF">2023-02-17T21:14:51Z</dcterms:modified>
</cp:coreProperties>
</file>