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LIVRO MENSAL\2022\SETEMBRO\Nova pasta\"/>
    </mc:Choice>
  </mc:AlternateContent>
  <xr:revisionPtr revIDLastSave="0" documentId="8_{746CFF3E-3E53-4739-A02A-12C53E9A2B20}" xr6:coauthVersionLast="45" xr6:coauthVersionMax="45" xr10:uidLastSave="{00000000-0000-0000-0000-000000000000}"/>
  <bookViews>
    <workbookView xWindow="-120" yWindow="-120" windowWidth="15600" windowHeight="11160" xr2:uid="{A64D03CA-D4BE-4B24-A29C-38FABAF15A03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<sst xmlns="http://schemas.openxmlformats.org/spreadsheetml/2006/main" count="12" uniqueCount="12">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</sst>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SETEMBRO%202022%20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C.G 008/2022</v>
          </cell>
          <cell r="E11" t="str">
            <v>3.12 - Material Hospitalar</v>
          </cell>
          <cell r="F11">
            <v>10779833000156</v>
          </cell>
          <cell r="G11" t="str">
            <v>MEDICAL MERCANTIL</v>
          </cell>
          <cell r="H11" t="str">
            <v>B</v>
          </cell>
          <cell r="I11" t="str">
            <v>S</v>
          </cell>
          <cell r="J11" t="str">
            <v>559469</v>
          </cell>
          <cell r="K11">
            <v>44809</v>
          </cell>
          <cell r="L11" t="str">
            <v>26220910779833000156550010005594691561491003</v>
          </cell>
          <cell r="M11" t="str">
            <v>26 -  Pernambuco</v>
          </cell>
          <cell r="N11">
            <v>2200</v>
          </cell>
        </row>
        <row r="12">
          <cell r="C12" t="str">
            <v>UPA NOVA DESCOBERTA - C.G 008/2022</v>
          </cell>
          <cell r="E12" t="str">
            <v>3.12 - Material Hospitalar</v>
          </cell>
          <cell r="F12">
            <v>8674752000140</v>
          </cell>
          <cell r="G12" t="str">
            <v>CIRURGICA MONTEBELLO</v>
          </cell>
          <cell r="H12" t="str">
            <v>B</v>
          </cell>
          <cell r="I12" t="str">
            <v>S</v>
          </cell>
          <cell r="J12" t="str">
            <v>142881</v>
          </cell>
          <cell r="K12">
            <v>44812</v>
          </cell>
          <cell r="L12" t="str">
            <v>26220908674752000140550010001428811038680311</v>
          </cell>
          <cell r="M12" t="str">
            <v>26 -  Pernambuco</v>
          </cell>
          <cell r="N12">
            <v>2267.96</v>
          </cell>
        </row>
        <row r="13">
          <cell r="C13" t="str">
            <v>UPA NOVA DESCOBERTA - C.G 008/2022</v>
          </cell>
          <cell r="E13" t="str">
            <v>3.12 - Material Hospitalar</v>
          </cell>
          <cell r="F13">
            <v>8778201000126</v>
          </cell>
          <cell r="G13" t="str">
            <v>DROGA FONTE</v>
          </cell>
          <cell r="H13" t="str">
            <v>B</v>
          </cell>
          <cell r="I13" t="str">
            <v>S</v>
          </cell>
          <cell r="J13" t="str">
            <v>387076</v>
          </cell>
          <cell r="K13">
            <v>44813</v>
          </cell>
          <cell r="L13" t="str">
            <v>26220908778201000126550010003870761088066303</v>
          </cell>
          <cell r="M13" t="str">
            <v>26 -  Pernambuco</v>
          </cell>
          <cell r="N13">
            <v>2862.86</v>
          </cell>
        </row>
        <row r="14">
          <cell r="C14" t="str">
            <v>UPA NOVA DESCOBERTA - C.G 008/2022</v>
          </cell>
          <cell r="E14" t="str">
            <v>3.12 - Material Hospitalar</v>
          </cell>
          <cell r="F14">
            <v>24436602000154</v>
          </cell>
          <cell r="G14" t="str">
            <v>ART CIRURGICA</v>
          </cell>
          <cell r="H14" t="str">
            <v>B</v>
          </cell>
          <cell r="I14" t="str">
            <v>S</v>
          </cell>
          <cell r="J14" t="str">
            <v>105002</v>
          </cell>
          <cell r="K14">
            <v>44810</v>
          </cell>
          <cell r="L14" t="str">
            <v>26220924436602000154550010001050021107024000</v>
          </cell>
          <cell r="M14" t="str">
            <v>26 -  Pernambuco</v>
          </cell>
          <cell r="N14">
            <v>540</v>
          </cell>
        </row>
        <row r="15">
          <cell r="C15" t="str">
            <v>UPA NOVA DESCOBERTA - C.G 008/2022</v>
          </cell>
          <cell r="E15" t="str">
            <v>3.12 - Material Hospitalar</v>
          </cell>
          <cell r="F15">
            <v>8674752000301</v>
          </cell>
          <cell r="G15" t="str">
            <v>CIRURGICA MONTEBELLO</v>
          </cell>
          <cell r="H15" t="str">
            <v>B</v>
          </cell>
          <cell r="I15" t="str">
            <v>S</v>
          </cell>
          <cell r="J15" t="str">
            <v>16546</v>
          </cell>
          <cell r="K15">
            <v>44813</v>
          </cell>
          <cell r="L15" t="str">
            <v>26220908674752000301550010000165461368149280</v>
          </cell>
          <cell r="M15" t="str">
            <v>26 -  Pernambuco</v>
          </cell>
          <cell r="N15">
            <v>950.72</v>
          </cell>
        </row>
        <row r="16">
          <cell r="C16" t="str">
            <v>UPA NOVA DESCOBERTA - C.G 008/2022</v>
          </cell>
          <cell r="E16" t="str">
            <v>3.12 - Material Hospitalar</v>
          </cell>
          <cell r="F16">
            <v>23680034000170</v>
          </cell>
          <cell r="G16" t="str">
            <v>D ARAUJO COMERCIO</v>
          </cell>
          <cell r="H16" t="str">
            <v>B</v>
          </cell>
          <cell r="I16" t="str">
            <v>S</v>
          </cell>
          <cell r="J16" t="str">
            <v>8751</v>
          </cell>
          <cell r="K16">
            <v>44813</v>
          </cell>
          <cell r="L16" t="str">
            <v>26220923680034000170550010000087511313128187</v>
          </cell>
          <cell r="M16" t="str">
            <v>26 -  Pernambuco</v>
          </cell>
          <cell r="N16">
            <v>278</v>
          </cell>
        </row>
        <row r="17">
          <cell r="C17" t="str">
            <v>UPA NOVA DESCOBERTA - C.G 008/2022</v>
          </cell>
          <cell r="E17" t="str">
            <v>3.12 - Material Hospitalar</v>
          </cell>
          <cell r="F17">
            <v>23680034000170</v>
          </cell>
          <cell r="G17" t="str">
            <v>D ARAUJO COMERCIO</v>
          </cell>
          <cell r="H17" t="str">
            <v>B</v>
          </cell>
          <cell r="I17" t="str">
            <v>S</v>
          </cell>
          <cell r="J17" t="str">
            <v>8752</v>
          </cell>
          <cell r="K17">
            <v>44813</v>
          </cell>
          <cell r="L17" t="str">
            <v>26220923680034000170550010000087521790121536</v>
          </cell>
          <cell r="M17" t="str">
            <v>26 -  Pernambuco</v>
          </cell>
          <cell r="N17">
            <v>474.34</v>
          </cell>
        </row>
        <row r="18">
          <cell r="C18" t="str">
            <v>UPA NOVA DESCOBERTA - C.G 008/2022</v>
          </cell>
          <cell r="E18" t="str">
            <v>3.12 - Material Hospitalar</v>
          </cell>
          <cell r="F18">
            <v>11463963000148</v>
          </cell>
          <cell r="G18" t="str">
            <v>BCI BRASIL</v>
          </cell>
          <cell r="H18" t="str">
            <v>B</v>
          </cell>
          <cell r="I18" t="str">
            <v>S</v>
          </cell>
          <cell r="J18" t="str">
            <v>35205</v>
          </cell>
          <cell r="K18">
            <v>44810</v>
          </cell>
          <cell r="L18" t="str">
            <v>26220911463963000148550010000352051404048968</v>
          </cell>
          <cell r="M18" t="str">
            <v>26 -  Pernambuco</v>
          </cell>
          <cell r="N18">
            <v>2657.6</v>
          </cell>
        </row>
        <row r="19">
          <cell r="C19" t="str">
            <v>UPA NOVA DESCOBERTA - C.G 008/2022</v>
          </cell>
          <cell r="E19" t="str">
            <v>3.12 - Material Hospitalar</v>
          </cell>
          <cell r="F19">
            <v>9441460000120</v>
          </cell>
          <cell r="G19" t="str">
            <v>PADRAO DISTRIBUIDORA</v>
          </cell>
          <cell r="H19" t="str">
            <v>B</v>
          </cell>
          <cell r="I19" t="str">
            <v>S</v>
          </cell>
          <cell r="J19" t="str">
            <v>298247</v>
          </cell>
          <cell r="K19">
            <v>44813</v>
          </cell>
          <cell r="L19" t="str">
            <v>26220909441460000120550010002982471278486688</v>
          </cell>
          <cell r="M19" t="str">
            <v>26 -  Pernambuco</v>
          </cell>
          <cell r="N19">
            <v>331</v>
          </cell>
        </row>
        <row r="20">
          <cell r="C20" t="str">
            <v>UPA NOVA DESCOBERTA - C.G 008/2022</v>
          </cell>
          <cell r="E20" t="str">
            <v>3.12 - Material Hospitalar</v>
          </cell>
          <cell r="F20">
            <v>24436602000154</v>
          </cell>
          <cell r="G20" t="str">
            <v>ART CIRURGICA</v>
          </cell>
          <cell r="H20" t="str">
            <v>B</v>
          </cell>
          <cell r="I20" t="str">
            <v>S</v>
          </cell>
          <cell r="J20" t="str">
            <v>105065</v>
          </cell>
          <cell r="K20">
            <v>44813</v>
          </cell>
          <cell r="L20" t="str">
            <v>26220924436602000154550010001050651107087002</v>
          </cell>
          <cell r="M20" t="str">
            <v>26 -  Pernambuco</v>
          </cell>
          <cell r="N20">
            <v>1030</v>
          </cell>
        </row>
        <row r="21">
          <cell r="C21" t="str">
            <v>UPA NOVA DESCOBERTA - C.G 008/2022</v>
          </cell>
          <cell r="E21" t="str">
            <v>3.12 - Material Hospitalar</v>
          </cell>
          <cell r="F21">
            <v>67729178000653</v>
          </cell>
          <cell r="G21" t="str">
            <v>COMERCIAL CIRURGICA RIOCLARENSE</v>
          </cell>
          <cell r="H21" t="str">
            <v>B</v>
          </cell>
          <cell r="I21" t="str">
            <v>S</v>
          </cell>
          <cell r="J21" t="str">
            <v>34125</v>
          </cell>
          <cell r="K21">
            <v>44813</v>
          </cell>
          <cell r="L21" t="str">
            <v>26220967729178000653550010000341251036445956</v>
          </cell>
          <cell r="M21" t="str">
            <v>26 -  Pernambuco</v>
          </cell>
          <cell r="N21">
            <v>79</v>
          </cell>
        </row>
        <row r="22">
          <cell r="C22" t="str">
            <v>UPA NOVA DESCOBERTA - C.G 008/2022</v>
          </cell>
          <cell r="E22" t="str">
            <v>3.12 - Material Hospitalar</v>
          </cell>
          <cell r="F22">
            <v>23680034000170</v>
          </cell>
          <cell r="G22" t="str">
            <v>D ARAUJO COMERCIO</v>
          </cell>
          <cell r="H22" t="str">
            <v>B</v>
          </cell>
          <cell r="I22" t="str">
            <v>S</v>
          </cell>
          <cell r="J22" t="str">
            <v>8771</v>
          </cell>
          <cell r="K22">
            <v>44813</v>
          </cell>
          <cell r="L22" t="str">
            <v>26220923680034000170550010000087711292576219</v>
          </cell>
          <cell r="M22" t="str">
            <v>26 -  Pernambuco</v>
          </cell>
          <cell r="N22">
            <v>712.8</v>
          </cell>
        </row>
        <row r="23">
          <cell r="C23" t="str">
            <v>UPA NOVA DESCOBERTA - C.G 008/2022</v>
          </cell>
          <cell r="E23" t="str">
            <v>3.12 - Material Hospitalar</v>
          </cell>
          <cell r="F23">
            <v>10779833000156</v>
          </cell>
          <cell r="G23" t="str">
            <v>MEDICAL MERCANTIL</v>
          </cell>
          <cell r="H23" t="str">
            <v>B</v>
          </cell>
          <cell r="I23" t="str">
            <v>S</v>
          </cell>
          <cell r="J23" t="str">
            <v>559766</v>
          </cell>
          <cell r="K23">
            <v>44813</v>
          </cell>
          <cell r="L23" t="str">
            <v>26220910779833000156550010005597661561788000</v>
          </cell>
          <cell r="M23" t="str">
            <v>26 -  Pernambuco</v>
          </cell>
          <cell r="N23">
            <v>774.7</v>
          </cell>
        </row>
        <row r="24">
          <cell r="C24" t="str">
            <v>UPA NOVA DESCOBERTA - C.G 008/2022</v>
          </cell>
          <cell r="E24" t="str">
            <v>3.12 - Material Hospitalar</v>
          </cell>
          <cell r="F24">
            <v>4614288000145</v>
          </cell>
          <cell r="G24" t="str">
            <v>DISK LIFE</v>
          </cell>
          <cell r="H24" t="str">
            <v>B</v>
          </cell>
          <cell r="I24" t="str">
            <v>S</v>
          </cell>
          <cell r="J24" t="str">
            <v>5639</v>
          </cell>
          <cell r="K24">
            <v>44817</v>
          </cell>
          <cell r="L24" t="str">
            <v>26220904614288000145550010000056391563332874</v>
          </cell>
          <cell r="M24" t="str">
            <v>26 -  Pernambuco</v>
          </cell>
          <cell r="N24">
            <v>5343.7</v>
          </cell>
        </row>
        <row r="25">
          <cell r="C25" t="str">
            <v>UPA NOVA DESCOBERTA - C.G 008/2022</v>
          </cell>
          <cell r="E25" t="str">
            <v>3.12 - Material Hospitalar</v>
          </cell>
          <cell r="F25">
            <v>9607807000161</v>
          </cell>
          <cell r="G25" t="str">
            <v>INJEFARMA</v>
          </cell>
          <cell r="H25" t="str">
            <v>B</v>
          </cell>
          <cell r="I25" t="str">
            <v>S</v>
          </cell>
          <cell r="J25" t="str">
            <v>19901</v>
          </cell>
          <cell r="K25">
            <v>44813</v>
          </cell>
          <cell r="L25" t="str">
            <v>26220909607807000161550010000199011387890946</v>
          </cell>
          <cell r="M25" t="str">
            <v>26 -  Pernambuco</v>
          </cell>
          <cell r="N25">
            <v>225.6</v>
          </cell>
        </row>
        <row r="26">
          <cell r="C26" t="str">
            <v>UPA NOVA DESCOBERTA - C.G 008/2022</v>
          </cell>
          <cell r="E26" t="str">
            <v>3.12 - Material Hospitalar</v>
          </cell>
          <cell r="F26">
            <v>67729178000653</v>
          </cell>
          <cell r="G26" t="str">
            <v>COMERCIAL CIRURGICA RIOCLARENSE</v>
          </cell>
          <cell r="H26" t="str">
            <v>B</v>
          </cell>
          <cell r="I26" t="str">
            <v>S</v>
          </cell>
          <cell r="J26" t="str">
            <v>34227</v>
          </cell>
          <cell r="K26">
            <v>44816</v>
          </cell>
          <cell r="L26" t="str">
            <v>26220967729178000653550010000342271618900435</v>
          </cell>
          <cell r="M26" t="str">
            <v>26 -  Pernambuco</v>
          </cell>
          <cell r="N26">
            <v>1650</v>
          </cell>
        </row>
        <row r="27">
          <cell r="C27" t="str">
            <v>UPA NOVA DESCOBERTA - C.G 008/2022</v>
          </cell>
          <cell r="E27" t="str">
            <v>3.12 - Material Hospitalar</v>
          </cell>
          <cell r="F27">
            <v>11463963000148</v>
          </cell>
          <cell r="G27" t="str">
            <v>BCI BRASIL</v>
          </cell>
          <cell r="H27" t="str">
            <v>B</v>
          </cell>
          <cell r="I27" t="str">
            <v>S</v>
          </cell>
          <cell r="J27" t="str">
            <v>35221</v>
          </cell>
          <cell r="K27">
            <v>44813</v>
          </cell>
          <cell r="L27" t="str">
            <v>26220911463963000148550010000352211883613168</v>
          </cell>
          <cell r="M27" t="str">
            <v>26 -  Pernambuco</v>
          </cell>
          <cell r="N27">
            <v>4189.6000000000004</v>
          </cell>
        </row>
        <row r="28">
          <cell r="C28" t="str">
            <v>UPA NOVA DESCOBERTA - C.G 008/2022</v>
          </cell>
          <cell r="E28" t="str">
            <v>3.12 - Material Hospitalar</v>
          </cell>
          <cell r="F28">
            <v>11463963000148</v>
          </cell>
          <cell r="G28" t="str">
            <v>BCI BRASIL</v>
          </cell>
          <cell r="H28" t="str">
            <v>B</v>
          </cell>
          <cell r="I28" t="str">
            <v>S</v>
          </cell>
          <cell r="J28" t="str">
            <v>35235</v>
          </cell>
          <cell r="K28">
            <v>45181</v>
          </cell>
          <cell r="L28" t="str">
            <v>26220911463963000148550010000352351539072912</v>
          </cell>
          <cell r="M28" t="str">
            <v>26 -  Pernambuco</v>
          </cell>
          <cell r="N28">
            <v>2154.14</v>
          </cell>
        </row>
        <row r="29">
          <cell r="C29" t="str">
            <v>UPA NOVA DESCOBERTA - C.G 008/2022</v>
          </cell>
          <cell r="E29" t="str">
            <v>3.12 - Material Hospitalar</v>
          </cell>
          <cell r="F29">
            <v>8632345000170</v>
          </cell>
          <cell r="G29" t="str">
            <v>PROMEDIC</v>
          </cell>
          <cell r="H29" t="str">
            <v>B</v>
          </cell>
          <cell r="I29" t="str">
            <v>S</v>
          </cell>
          <cell r="J29" t="str">
            <v>3579</v>
          </cell>
          <cell r="K29">
            <v>44813</v>
          </cell>
          <cell r="L29" t="str">
            <v>26220908632345000170550010000035791234758576</v>
          </cell>
          <cell r="M29" t="str">
            <v>26 -  Pernambuco</v>
          </cell>
          <cell r="N29">
            <v>216</v>
          </cell>
        </row>
        <row r="30">
          <cell r="C30" t="str">
            <v>UPA NOVA DESCOBERTA - C.G 008/2022</v>
          </cell>
          <cell r="E30" t="str">
            <v>3.12 - Material Hospitalar</v>
          </cell>
          <cell r="F30">
            <v>874929000140</v>
          </cell>
          <cell r="G30" t="str">
            <v>MED CENTER COMERCIAL</v>
          </cell>
          <cell r="H30" t="str">
            <v>B</v>
          </cell>
          <cell r="I30" t="str">
            <v>S</v>
          </cell>
          <cell r="J30" t="str">
            <v>413003</v>
          </cell>
          <cell r="K30">
            <v>44813</v>
          </cell>
          <cell r="L30" t="str">
            <v>31220900874929000140550010004130031762935345</v>
          </cell>
          <cell r="M30" t="str">
            <v>31 -  Minas Gerais</v>
          </cell>
          <cell r="N30">
            <v>2402.3200000000002</v>
          </cell>
        </row>
        <row r="31">
          <cell r="C31" t="str">
            <v>UPA NOVA DESCOBERTA - C.G 008/2022</v>
          </cell>
          <cell r="E31" t="str">
            <v>3.12 - Material Hospitalar</v>
          </cell>
          <cell r="F31">
            <v>10779833000156</v>
          </cell>
          <cell r="G31" t="str">
            <v>MEDICAL MERCANTIL</v>
          </cell>
          <cell r="H31" t="str">
            <v>B</v>
          </cell>
          <cell r="I31" t="str">
            <v>S</v>
          </cell>
          <cell r="J31" t="str">
            <v>559970</v>
          </cell>
          <cell r="K31">
            <v>44816</v>
          </cell>
          <cell r="L31" t="str">
            <v>26220910779833000156550010005599701561992000</v>
          </cell>
          <cell r="M31" t="str">
            <v>26 -  Pernambuco</v>
          </cell>
          <cell r="N31">
            <v>3650</v>
          </cell>
        </row>
        <row r="32">
          <cell r="C32" t="str">
            <v>UPA NOVA DESCOBERTA - C.G 008/2022</v>
          </cell>
          <cell r="E32" t="str">
            <v>3.12 - Material Hospitalar</v>
          </cell>
          <cell r="F32">
            <v>14229337000180</v>
          </cell>
          <cell r="G32" t="str">
            <v>VOLGEN HOSPITALAR</v>
          </cell>
          <cell r="H32" t="str">
            <v>B</v>
          </cell>
          <cell r="I32" t="str">
            <v>S</v>
          </cell>
          <cell r="J32" t="str">
            <v>26017</v>
          </cell>
          <cell r="K32">
            <v>44813</v>
          </cell>
          <cell r="L32" t="str">
            <v>31220914229337000180550010000260171090920224</v>
          </cell>
          <cell r="M32" t="str">
            <v>31 -  Minas Gerais</v>
          </cell>
          <cell r="N32">
            <v>550</v>
          </cell>
        </row>
        <row r="33">
          <cell r="C33" t="str">
            <v>UPA NOVA DESCOBERTA - C.G 008/2022</v>
          </cell>
          <cell r="E33" t="str">
            <v>3.12 - Material Hospitalar</v>
          </cell>
          <cell r="F33">
            <v>61418042000131</v>
          </cell>
          <cell r="G33" t="str">
            <v>CIRURGICA FERNANDES</v>
          </cell>
          <cell r="H33" t="str">
            <v>B</v>
          </cell>
          <cell r="I33" t="str">
            <v>S</v>
          </cell>
          <cell r="J33" t="str">
            <v>1506292</v>
          </cell>
          <cell r="K33">
            <v>44816</v>
          </cell>
          <cell r="L33" t="str">
            <v>35220961418042000131550040015062921619861209</v>
          </cell>
          <cell r="M33" t="str">
            <v>35 -  São Paulo</v>
          </cell>
          <cell r="N33">
            <v>2370</v>
          </cell>
        </row>
        <row r="34">
          <cell r="C34" t="str">
            <v>UPA NOVA DESCOBERTA - C.G 008/2022</v>
          </cell>
          <cell r="E34" t="str">
            <v>3.12 - Material Hospitalar</v>
          </cell>
          <cell r="F34">
            <v>12340717000161</v>
          </cell>
          <cell r="G34" t="str">
            <v>POINT SUTURE DO BRASIL</v>
          </cell>
          <cell r="H34" t="str">
            <v>B</v>
          </cell>
          <cell r="I34" t="str">
            <v>S</v>
          </cell>
          <cell r="J34" t="str">
            <v>85144</v>
          </cell>
          <cell r="K34">
            <v>44813</v>
          </cell>
          <cell r="L34" t="str">
            <v>23220912340717000161550010000851441565343503</v>
          </cell>
          <cell r="M34" t="str">
            <v>23 -  Ceará</v>
          </cell>
          <cell r="N34">
            <v>878.89</v>
          </cell>
        </row>
        <row r="35">
          <cell r="C35" t="str">
            <v>UPA NOVA DESCOBERTA - C.G 008/2022</v>
          </cell>
          <cell r="E35" t="str">
            <v>3.12 - Material Hospitalar</v>
          </cell>
          <cell r="F35">
            <v>61418042000131</v>
          </cell>
          <cell r="G35" t="str">
            <v>CIRURGICA FERNANDES</v>
          </cell>
          <cell r="H35" t="str">
            <v>B</v>
          </cell>
          <cell r="I35" t="str">
            <v>S</v>
          </cell>
          <cell r="J35" t="str">
            <v>1505734</v>
          </cell>
          <cell r="K35">
            <v>44813</v>
          </cell>
          <cell r="L35" t="str">
            <v>35220961418042000131550040015057341264509502</v>
          </cell>
          <cell r="M35" t="str">
            <v>35 -  São Paulo</v>
          </cell>
          <cell r="N35">
            <v>1949.55</v>
          </cell>
        </row>
        <row r="36">
          <cell r="C36" t="str">
            <v>UPA NOVA DESCOBERTA - C.G 008/2022</v>
          </cell>
          <cell r="E36" t="str">
            <v>3.12 - Material Hospitalar</v>
          </cell>
          <cell r="F36">
            <v>19246837000143</v>
          </cell>
          <cell r="G36" t="str">
            <v>CIRUCLEAN</v>
          </cell>
          <cell r="H36" t="str">
            <v>B</v>
          </cell>
          <cell r="I36" t="str">
            <v>S</v>
          </cell>
          <cell r="J36" t="str">
            <v>869</v>
          </cell>
          <cell r="K36">
            <v>44825</v>
          </cell>
          <cell r="L36" t="str">
            <v>26220919246837000143550010000008691584077077</v>
          </cell>
          <cell r="M36" t="str">
            <v>26 -  Pernambuco</v>
          </cell>
          <cell r="N36">
            <v>720</v>
          </cell>
        </row>
        <row r="37">
          <cell r="C37" t="str">
            <v>UPA NOVA DESCOBERTA - C.G 008/2022</v>
          </cell>
          <cell r="E37" t="str">
            <v>3.12 - Material Hospitalar</v>
          </cell>
          <cell r="F37">
            <v>61418042000131</v>
          </cell>
          <cell r="G37" t="str">
            <v>CIRURGICA FERNANDES</v>
          </cell>
          <cell r="H37" t="str">
            <v>B</v>
          </cell>
          <cell r="I37" t="str">
            <v>S</v>
          </cell>
          <cell r="J37" t="str">
            <v>1507448</v>
          </cell>
          <cell r="K37">
            <v>44818</v>
          </cell>
          <cell r="L37" t="str">
            <v>35220961418042000131550040015074481350524156</v>
          </cell>
          <cell r="M37" t="str">
            <v>35 -  São Paulo</v>
          </cell>
          <cell r="N37">
            <v>3087.44</v>
          </cell>
        </row>
        <row r="38">
          <cell r="C38" t="str">
            <v>UPA NOVA DESCOBERTA - C.G 008/2022</v>
          </cell>
          <cell r="E38" t="str">
            <v>3.12 - Material Hospitalar</v>
          </cell>
          <cell r="F38">
            <v>59309302000199</v>
          </cell>
          <cell r="G38" t="str">
            <v>INJEX INDUSTRIAS</v>
          </cell>
          <cell r="H38" t="str">
            <v>B</v>
          </cell>
          <cell r="I38" t="str">
            <v>S</v>
          </cell>
          <cell r="J38" t="str">
            <v>125972</v>
          </cell>
          <cell r="K38">
            <v>44823</v>
          </cell>
          <cell r="L38" t="str">
            <v>35220959309302000199550010001259721153685522</v>
          </cell>
          <cell r="M38" t="str">
            <v>35 -  São Paulo</v>
          </cell>
          <cell r="N38">
            <v>1534.1</v>
          </cell>
        </row>
        <row r="39">
          <cell r="C39" t="str">
            <v>UPA NOVA DESCOBERTA - C.G 008/2022</v>
          </cell>
          <cell r="E39" t="str">
            <v>3.4 - Material Farmacológico</v>
          </cell>
          <cell r="F39">
            <v>8719794000150</v>
          </cell>
          <cell r="G39" t="str">
            <v>CENTRAL DISTRIBUIDORA</v>
          </cell>
          <cell r="H39" t="str">
            <v>B</v>
          </cell>
          <cell r="I39" t="str">
            <v>S</v>
          </cell>
          <cell r="J39" t="str">
            <v>104420</v>
          </cell>
          <cell r="K39">
            <v>44798</v>
          </cell>
          <cell r="L39" t="str">
            <v>26220808719794000150550010001044201655978131</v>
          </cell>
          <cell r="M39" t="str">
            <v>26 -  Pernambuco</v>
          </cell>
          <cell r="N39">
            <v>7813.2</v>
          </cell>
        </row>
        <row r="40">
          <cell r="C40" t="str">
            <v>UPA NOVA DESCOBERTA - C.G 008/2022</v>
          </cell>
          <cell r="E40" t="str">
            <v>3.4 - Material Farmacológico</v>
          </cell>
          <cell r="F40">
            <v>8778201000126</v>
          </cell>
          <cell r="G40" t="str">
            <v>DROGA FONTE</v>
          </cell>
          <cell r="H40" t="str">
            <v>B</v>
          </cell>
          <cell r="I40" t="str">
            <v>S</v>
          </cell>
          <cell r="J40" t="str">
            <v>386992</v>
          </cell>
          <cell r="K40">
            <v>44812</v>
          </cell>
          <cell r="L40" t="str">
            <v>26220908778201000126550010003869921538531379</v>
          </cell>
          <cell r="M40" t="str">
            <v>26 -  Pernambuco</v>
          </cell>
          <cell r="N40">
            <v>512.58000000000004</v>
          </cell>
        </row>
        <row r="41">
          <cell r="C41" t="str">
            <v>UPA NOVA DESCOBERTA - C.G 008/2022</v>
          </cell>
          <cell r="E41" t="str">
            <v>3.4 - Material Farmacológico</v>
          </cell>
          <cell r="F41">
            <v>8719794000150</v>
          </cell>
          <cell r="G41" t="str">
            <v>CENTRAL DISTRIBUIDORA</v>
          </cell>
          <cell r="H41" t="str">
            <v>B</v>
          </cell>
          <cell r="I41" t="str">
            <v>S</v>
          </cell>
          <cell r="J41" t="str">
            <v>105047</v>
          </cell>
          <cell r="K41">
            <v>44813</v>
          </cell>
          <cell r="L41" t="str">
            <v>26220908719794000150550010001050471387717150</v>
          </cell>
          <cell r="M41" t="str">
            <v>26 -  Pernambuco</v>
          </cell>
          <cell r="N41">
            <v>1047</v>
          </cell>
        </row>
        <row r="42">
          <cell r="C42" t="str">
            <v>UPA NOVA DESCOBERTA - C.G 008/2022</v>
          </cell>
          <cell r="E42" t="str">
            <v>3.4 - Material Farmacológico</v>
          </cell>
          <cell r="F42">
            <v>9607807000161</v>
          </cell>
          <cell r="G42" t="str">
            <v>INJEFARMA</v>
          </cell>
          <cell r="H42" t="str">
            <v>B</v>
          </cell>
          <cell r="I42" t="str">
            <v>S</v>
          </cell>
          <cell r="J42" t="str">
            <v>19902</v>
          </cell>
          <cell r="K42">
            <v>44813</v>
          </cell>
          <cell r="L42" t="str">
            <v>26220909607807000161550010000199021452713729</v>
          </cell>
          <cell r="M42" t="str">
            <v>26 -  Pernambuco</v>
          </cell>
          <cell r="N42">
            <v>97.92</v>
          </cell>
        </row>
        <row r="43">
          <cell r="C43" t="str">
            <v>UPA NOVA DESCOBERTA - C.G 008/2022</v>
          </cell>
          <cell r="E43" t="str">
            <v>3.4 - Material Farmacológico</v>
          </cell>
          <cell r="F43">
            <v>22580510000118</v>
          </cell>
          <cell r="G43" t="str">
            <v>UNIFAR</v>
          </cell>
          <cell r="H43" t="str">
            <v>B</v>
          </cell>
          <cell r="I43" t="str">
            <v>S</v>
          </cell>
          <cell r="J43" t="str">
            <v>50289</v>
          </cell>
          <cell r="K43">
            <v>44813</v>
          </cell>
          <cell r="L43" t="str">
            <v>26220922580510000118550010000502891000359842</v>
          </cell>
          <cell r="M43" t="str">
            <v>26 -  Pernambuco</v>
          </cell>
          <cell r="N43">
            <v>1251.93</v>
          </cell>
        </row>
        <row r="44">
          <cell r="C44" t="str">
            <v>UPA NOVA DESCOBERTA - C.G 008/2022</v>
          </cell>
          <cell r="E44" t="str">
            <v>3.4 - Material Farmacológico</v>
          </cell>
          <cell r="F44">
            <v>23680034000170</v>
          </cell>
          <cell r="G44" t="str">
            <v>D ARAUJO COMERCIO</v>
          </cell>
          <cell r="H44" t="str">
            <v>B</v>
          </cell>
          <cell r="I44" t="str">
            <v>S</v>
          </cell>
          <cell r="J44" t="str">
            <v>8753</v>
          </cell>
          <cell r="K44">
            <v>44813</v>
          </cell>
          <cell r="L44" t="str">
            <v>26220923680034000170550010000087531885248426</v>
          </cell>
          <cell r="M44" t="str">
            <v>26 -  Pernambuco</v>
          </cell>
          <cell r="N44">
            <v>245</v>
          </cell>
        </row>
        <row r="45">
          <cell r="C45" t="str">
            <v>UPA NOVA DESCOBERTA - C.G 008/2022</v>
          </cell>
          <cell r="E45" t="str">
            <v>3.4 - Material Farmacológico</v>
          </cell>
          <cell r="F45">
            <v>9441460000120</v>
          </cell>
          <cell r="G45" t="str">
            <v>PADRAO DISTRIBUIDORA</v>
          </cell>
          <cell r="H45" t="str">
            <v>B</v>
          </cell>
          <cell r="I45" t="str">
            <v>S</v>
          </cell>
          <cell r="J45" t="str">
            <v>298298</v>
          </cell>
          <cell r="K45">
            <v>44813</v>
          </cell>
          <cell r="L45" t="str">
            <v>26220909441460000120550010002982981991593621</v>
          </cell>
          <cell r="M45" t="str">
            <v>26 -  Pernambuco</v>
          </cell>
          <cell r="N45">
            <v>734.8</v>
          </cell>
        </row>
        <row r="46">
          <cell r="C46" t="str">
            <v>UPA NOVA DESCOBERTA - C.G 008/2022</v>
          </cell>
          <cell r="E46" t="str">
            <v>3.4 - Material Farmacológico</v>
          </cell>
          <cell r="F46">
            <v>22580510000118</v>
          </cell>
          <cell r="G46" t="str">
            <v>UNIFAR</v>
          </cell>
          <cell r="H46" t="str">
            <v>B</v>
          </cell>
          <cell r="I46" t="str">
            <v>S</v>
          </cell>
          <cell r="J46" t="str">
            <v>50318</v>
          </cell>
          <cell r="K46">
            <v>44813</v>
          </cell>
          <cell r="L46" t="str">
            <v>26220922580510000118550010000503181000360070</v>
          </cell>
          <cell r="M46" t="str">
            <v>26 -  Pernambuco</v>
          </cell>
          <cell r="N46">
            <v>1690.23</v>
          </cell>
        </row>
        <row r="47">
          <cell r="C47" t="str">
            <v>UPA NOVA DESCOBERTA - C.G 008/2022</v>
          </cell>
          <cell r="E47" t="str">
            <v>3.4 - Material Farmacológico</v>
          </cell>
          <cell r="F47">
            <v>67729178000653</v>
          </cell>
          <cell r="G47" t="str">
            <v>COMERCIAL CIRURGICA RIOCLARENSE</v>
          </cell>
          <cell r="H47" t="str">
            <v>B</v>
          </cell>
          <cell r="I47" t="str">
            <v>S</v>
          </cell>
          <cell r="J47" t="str">
            <v>34124</v>
          </cell>
          <cell r="K47">
            <v>44813</v>
          </cell>
          <cell r="L47" t="str">
            <v>26220967729178000653550010000341251036445956</v>
          </cell>
          <cell r="M47" t="str">
            <v>26 -  Pernambuco</v>
          </cell>
          <cell r="N47">
            <v>12758.52</v>
          </cell>
        </row>
        <row r="48">
          <cell r="C48" t="str">
            <v>UPA NOVA DESCOBERTA - C.G 008/2022</v>
          </cell>
          <cell r="E48" t="str">
            <v>3.4 - Material Farmacológico</v>
          </cell>
          <cell r="F48">
            <v>67729178000653</v>
          </cell>
          <cell r="G48" t="str">
            <v>COMERCIAL CIRURGICA RIOCLARENSE</v>
          </cell>
          <cell r="H48" t="str">
            <v>B</v>
          </cell>
          <cell r="I48" t="str">
            <v>S</v>
          </cell>
          <cell r="J48" t="str">
            <v>34144</v>
          </cell>
          <cell r="K48">
            <v>44813</v>
          </cell>
          <cell r="L48" t="str">
            <v>26220967729178000653550010000341441439152030</v>
          </cell>
          <cell r="M48" t="str">
            <v>26 -  Pernambuco</v>
          </cell>
          <cell r="N48">
            <v>283.19</v>
          </cell>
        </row>
        <row r="49">
          <cell r="C49" t="str">
            <v>UPA NOVA DESCOBERTA - C.G 008/2022</v>
          </cell>
          <cell r="E49" t="str">
            <v>3.4 - Material Farmacológico</v>
          </cell>
          <cell r="F49">
            <v>874929000140</v>
          </cell>
          <cell r="G49" t="str">
            <v>MED CENTER COMERCIAL</v>
          </cell>
          <cell r="H49" t="str">
            <v>B</v>
          </cell>
          <cell r="I49" t="str">
            <v>S</v>
          </cell>
          <cell r="J49" t="str">
            <v>412842</v>
          </cell>
          <cell r="K49">
            <v>44813</v>
          </cell>
          <cell r="L49" t="str">
            <v>31220900874929000140550010004128421729963790</v>
          </cell>
          <cell r="M49" t="str">
            <v>31 -  Minas Gerais</v>
          </cell>
          <cell r="N49">
            <v>1539.9</v>
          </cell>
        </row>
        <row r="50">
          <cell r="C50" t="str">
            <v>UPA NOVA DESCOBERTA - C.G 008/2022</v>
          </cell>
          <cell r="E50" t="str">
            <v>3.4 - Material Farmacológico</v>
          </cell>
          <cell r="F50">
            <v>8719794000150</v>
          </cell>
          <cell r="G50" t="str">
            <v>CENTRAL DISTRIBUIDORA</v>
          </cell>
          <cell r="H50" t="str">
            <v>B</v>
          </cell>
          <cell r="I50" t="str">
            <v>S</v>
          </cell>
          <cell r="J50" t="str">
            <v>105155</v>
          </cell>
          <cell r="K50">
            <v>44816</v>
          </cell>
          <cell r="L50" t="str">
            <v>26220908719794000150550010001051551290689329</v>
          </cell>
          <cell r="M50" t="str">
            <v>26 -  Pernambuco</v>
          </cell>
          <cell r="N50">
            <v>1914</v>
          </cell>
        </row>
        <row r="51">
          <cell r="C51" t="str">
            <v>UPA NOVA DESCOBERTA - C.G 008/2022</v>
          </cell>
          <cell r="E51" t="str">
            <v>3.4 - Material Farmacológico</v>
          </cell>
          <cell r="F51">
            <v>8719794000150</v>
          </cell>
          <cell r="G51" t="str">
            <v>CENTRAL DISTRIBUIDORA</v>
          </cell>
          <cell r="H51" t="str">
            <v>B</v>
          </cell>
          <cell r="I51" t="str">
            <v>S</v>
          </cell>
          <cell r="J51" t="str">
            <v>105252</v>
          </cell>
          <cell r="K51">
            <v>44818</v>
          </cell>
          <cell r="L51" t="str">
            <v>26220908719794000150550010001052521278145890</v>
          </cell>
          <cell r="M51" t="str">
            <v>26 -  Pernambuco</v>
          </cell>
          <cell r="N51">
            <v>1973.55</v>
          </cell>
        </row>
        <row r="52">
          <cell r="C52" t="str">
            <v>UPA NOVA DESCOBERTA - C.G 008/2022</v>
          </cell>
          <cell r="E52" t="str">
            <v>3.4 - Material Farmacológico</v>
          </cell>
          <cell r="F52">
            <v>874929000140</v>
          </cell>
          <cell r="G52" t="str">
            <v>MED CENTER COMERCIAL</v>
          </cell>
          <cell r="H52" t="str">
            <v>B</v>
          </cell>
          <cell r="I52" t="str">
            <v>S</v>
          </cell>
          <cell r="J52" t="str">
            <v>413161</v>
          </cell>
          <cell r="K52">
            <v>44816</v>
          </cell>
          <cell r="L52" t="str">
            <v>31220900874929000140550010004131611243966494</v>
          </cell>
          <cell r="M52" t="str">
            <v>31 -  Minas Gerais</v>
          </cell>
          <cell r="N52">
            <v>1043.4000000000001</v>
          </cell>
        </row>
        <row r="53">
          <cell r="C53" t="str">
            <v>UPA NOVA DESCOBERTA - C.G 008/2022</v>
          </cell>
          <cell r="E53" t="str">
            <v>3.4 - Material Farmacológico</v>
          </cell>
          <cell r="F53">
            <v>10854165000184</v>
          </cell>
          <cell r="G53" t="str">
            <v>F&amp;F DISTRIBUIDORA</v>
          </cell>
          <cell r="H53" t="str">
            <v>B</v>
          </cell>
          <cell r="I53" t="str">
            <v>S</v>
          </cell>
          <cell r="J53" t="str">
            <v>226372</v>
          </cell>
          <cell r="K53">
            <v>44819</v>
          </cell>
          <cell r="L53" t="str">
            <v>26220910854165000184550010002263721639161687</v>
          </cell>
          <cell r="M53" t="str">
            <v>26 -  Pernambuco</v>
          </cell>
          <cell r="N53">
            <v>4060</v>
          </cell>
        </row>
        <row r="54">
          <cell r="C54" t="str">
            <v>UPA NOVA DESCOBERTA - C.G 008/2022</v>
          </cell>
          <cell r="E54" t="str">
            <v>3.4 - Material Farmacológico</v>
          </cell>
          <cell r="F54">
            <v>11260846000187</v>
          </cell>
          <cell r="G54" t="str">
            <v>ANBIOTON IMPORTADORA</v>
          </cell>
          <cell r="H54" t="str">
            <v>B</v>
          </cell>
          <cell r="I54" t="str">
            <v>S</v>
          </cell>
          <cell r="J54" t="str">
            <v>173719</v>
          </cell>
          <cell r="K54">
            <v>44817</v>
          </cell>
          <cell r="L54" t="str">
            <v>35220911260846000187550010001737191266489236</v>
          </cell>
          <cell r="M54" t="str">
            <v>35 -  São Paulo</v>
          </cell>
          <cell r="N54">
            <v>11671.5</v>
          </cell>
        </row>
        <row r="55">
          <cell r="C55" t="str">
            <v>UPA NOVA DESCOBERTA - C.G 008/2022</v>
          </cell>
          <cell r="E55" t="str">
            <v>3.4 - Material Farmacológico</v>
          </cell>
          <cell r="F55">
            <v>10854165000346</v>
          </cell>
          <cell r="G55" t="str">
            <v>F&amp;F DISTRIBUIDORA</v>
          </cell>
          <cell r="H55" t="str">
            <v>B</v>
          </cell>
          <cell r="I55" t="str">
            <v>S</v>
          </cell>
          <cell r="J55">
            <v>135189</v>
          </cell>
          <cell r="K55">
            <v>44820</v>
          </cell>
          <cell r="L55" t="str">
            <v>23220910854165000346550010001351891200742831</v>
          </cell>
          <cell r="M55" t="str">
            <v>23 -  Ceará</v>
          </cell>
          <cell r="N55">
            <v>4100</v>
          </cell>
        </row>
        <row r="56">
          <cell r="C56" t="str">
            <v>UPA NOVA DESCOBERTA - C.G 008/2022</v>
          </cell>
          <cell r="E56" t="str">
            <v>3.4 - Material Farmacológico</v>
          </cell>
          <cell r="F56">
            <v>8719794000150</v>
          </cell>
          <cell r="G56" t="str">
            <v>CENTRAL DISTRIBUIDORA</v>
          </cell>
          <cell r="H56" t="str">
            <v>B</v>
          </cell>
          <cell r="I56" t="str">
            <v>S</v>
          </cell>
          <cell r="J56">
            <v>105711</v>
          </cell>
          <cell r="K56">
            <v>44830</v>
          </cell>
          <cell r="L56" t="str">
            <v>26220908719794000150550010001057111292268779</v>
          </cell>
          <cell r="M56" t="str">
            <v>26 -  Pernambuco</v>
          </cell>
          <cell r="N56">
            <v>14135.4</v>
          </cell>
        </row>
        <row r="57">
          <cell r="C57" t="str">
            <v>UPA NOVA DESCOBERTA - C.G 008/2022</v>
          </cell>
          <cell r="E57" t="str">
            <v>3.5 - Material Odontológico</v>
          </cell>
          <cell r="F57">
            <v>9441460000120</v>
          </cell>
          <cell r="G57" t="str">
            <v>PADRAO DISTRIBUIDORA</v>
          </cell>
          <cell r="H57" t="str">
            <v>B</v>
          </cell>
          <cell r="I57" t="str">
            <v>S</v>
          </cell>
          <cell r="J57">
            <v>298237</v>
          </cell>
          <cell r="K57">
            <v>44813</v>
          </cell>
          <cell r="L57" t="str">
            <v>26220909441460000120550010002982371127037284</v>
          </cell>
          <cell r="M57" t="str">
            <v>26 -  Pernambuco</v>
          </cell>
          <cell r="N57">
            <v>451.75</v>
          </cell>
        </row>
        <row r="58">
          <cell r="C58" t="str">
            <v>UPA NOVA DESCOBERTA - C.G 008/2022</v>
          </cell>
          <cell r="E58" t="str">
            <v>3.99 - Outras despesas com Material de Consumo</v>
          </cell>
          <cell r="F58">
            <v>33255787001325</v>
          </cell>
          <cell r="G58" t="str">
            <v>IBF INDUSTRIA</v>
          </cell>
          <cell r="H58" t="str">
            <v>B</v>
          </cell>
          <cell r="I58" t="str">
            <v>S</v>
          </cell>
          <cell r="J58">
            <v>29384</v>
          </cell>
          <cell r="K58">
            <v>44812</v>
          </cell>
          <cell r="L58" t="str">
            <v>26220933255787001325550050000293871796412277</v>
          </cell>
          <cell r="M58" t="str">
            <v>26 -  Pernambuco</v>
          </cell>
          <cell r="N58">
            <v>3600.9</v>
          </cell>
        </row>
        <row r="59">
          <cell r="C59" t="str">
            <v>UPA NOVA DESCOBERTA - C.G 008/2022</v>
          </cell>
          <cell r="E59" t="str">
            <v>3.99 - Outras despesas com Material de Consumo</v>
          </cell>
          <cell r="F59">
            <v>33255787001325</v>
          </cell>
          <cell r="G59" t="str">
            <v>IBF INDUSTRIA</v>
          </cell>
          <cell r="H59" t="str">
            <v>B</v>
          </cell>
          <cell r="I59" t="str">
            <v>S</v>
          </cell>
          <cell r="J59">
            <v>29395</v>
          </cell>
          <cell r="K59">
            <v>44813</v>
          </cell>
          <cell r="L59" t="str">
            <v>26220933255787001325550050000293951477446135</v>
          </cell>
          <cell r="M59" t="str">
            <v>26 -  Pernambuco</v>
          </cell>
          <cell r="N59">
            <v>1010.88</v>
          </cell>
        </row>
        <row r="60">
          <cell r="C60" t="str">
            <v>UPA NOVA DESCOBERTA - C.G 008/2022</v>
          </cell>
          <cell r="E60" t="str">
            <v>3.99 - Outras despesas com Material de Consumo</v>
          </cell>
          <cell r="F60">
            <v>874929000140</v>
          </cell>
          <cell r="G60" t="str">
            <v>MED CENTER COMERCIAL</v>
          </cell>
          <cell r="H60" t="str">
            <v>B</v>
          </cell>
          <cell r="I60" t="str">
            <v>S</v>
          </cell>
          <cell r="J60">
            <v>413003</v>
          </cell>
          <cell r="K60" t="str">
            <v>9/9/2022</v>
          </cell>
          <cell r="L60" t="str">
            <v>31220900874929000140550010004130031762935345</v>
          </cell>
          <cell r="M60" t="str">
            <v>31 -  Minas Gerais</v>
          </cell>
          <cell r="N60">
            <v>4777.1000000000004</v>
          </cell>
        </row>
        <row r="61">
          <cell r="C61" t="str">
            <v>UPA NOVA DESCOBERTA - C.G 008/2022</v>
          </cell>
          <cell r="E61" t="str">
            <v>3.11 - Material Laboratorial</v>
          </cell>
          <cell r="F61">
            <v>8282077000103</v>
          </cell>
          <cell r="G61" t="str">
            <v>BIOSYSTEMS</v>
          </cell>
          <cell r="H61" t="str">
            <v>B</v>
          </cell>
          <cell r="I61" t="str">
            <v>S</v>
          </cell>
          <cell r="J61">
            <v>174212</v>
          </cell>
          <cell r="K61" t="str">
            <v>31/8/2022</v>
          </cell>
          <cell r="L61" t="str">
            <v>25220808282077000103550020001742121507601901</v>
          </cell>
          <cell r="M61" t="str">
            <v>25 -  Paraíba</v>
          </cell>
          <cell r="N61">
            <v>3315</v>
          </cell>
        </row>
        <row r="62">
          <cell r="C62" t="str">
            <v>UPA NOVA DESCOBERTA - C.G 008/2022</v>
          </cell>
          <cell r="E62" t="str">
            <v>3.11 - Material Laboratorial</v>
          </cell>
          <cell r="F62">
            <v>8282077000103</v>
          </cell>
          <cell r="G62" t="str">
            <v>BIOSYSTEMS</v>
          </cell>
          <cell r="H62" t="str">
            <v>B</v>
          </cell>
          <cell r="I62" t="str">
            <v>S</v>
          </cell>
          <cell r="J62">
            <v>174678</v>
          </cell>
          <cell r="K62" t="str">
            <v>14/9/2022</v>
          </cell>
          <cell r="L62" t="str">
            <v>25220908282077000103550020001746781792888485</v>
          </cell>
          <cell r="M62" t="str">
            <v>25 -  Paraíba</v>
          </cell>
          <cell r="N62">
            <v>3300</v>
          </cell>
        </row>
        <row r="63">
          <cell r="C63" t="str">
            <v>UPA NOVA DESCOBERTA - C.G 008/2022</v>
          </cell>
          <cell r="E63" t="str">
            <v>3.11 - Material Laboratorial</v>
          </cell>
          <cell r="F63">
            <v>8282077000103</v>
          </cell>
          <cell r="G63" t="str">
            <v>BIOSYSTEMS</v>
          </cell>
          <cell r="H63" t="str">
            <v>B</v>
          </cell>
          <cell r="I63" t="str">
            <v>S</v>
          </cell>
          <cell r="J63">
            <v>175228</v>
          </cell>
          <cell r="K63" t="str">
            <v>29/9/2022</v>
          </cell>
          <cell r="L63" t="str">
            <v>25220908282077000103550020001752281476567047</v>
          </cell>
          <cell r="M63" t="str">
            <v>25 -  Paraíba</v>
          </cell>
          <cell r="N63">
            <v>3815</v>
          </cell>
        </row>
        <row r="64">
          <cell r="C64" t="str">
            <v>UPA NOVA DESCOBERTA - C.G 008/2022</v>
          </cell>
          <cell r="E64" t="str">
            <v>3.7 - Material de Limpeza e Produtos de Hgienização</v>
          </cell>
          <cell r="F64">
            <v>8778201000126</v>
          </cell>
          <cell r="G64" t="str">
            <v>DROGA FONTE</v>
          </cell>
          <cell r="H64" t="str">
            <v>B</v>
          </cell>
          <cell r="I64" t="str">
            <v>S</v>
          </cell>
          <cell r="J64">
            <v>387076</v>
          </cell>
          <cell r="K64" t="str">
            <v>09/9/2022</v>
          </cell>
          <cell r="L64" t="str">
            <v>26220908778201000126550010003870761088066303</v>
          </cell>
          <cell r="M64" t="str">
            <v>26 -  Pernambuco</v>
          </cell>
          <cell r="N64">
            <v>66.099999999999994</v>
          </cell>
        </row>
        <row r="65">
          <cell r="C65" t="str">
            <v>UPA NOVA DESCOBERTA - C.G 008/2022</v>
          </cell>
          <cell r="E65" t="str">
            <v>3.7 - Material de Limpeza e Produtos de Hgienização</v>
          </cell>
          <cell r="F65">
            <v>23680034000170</v>
          </cell>
          <cell r="G65" t="str">
            <v>D ARAUJO COMERCIO</v>
          </cell>
          <cell r="H65" t="str">
            <v>B</v>
          </cell>
          <cell r="I65" t="str">
            <v>S</v>
          </cell>
          <cell r="J65">
            <v>8754</v>
          </cell>
          <cell r="K65" t="str">
            <v>09/9/2022</v>
          </cell>
          <cell r="L65" t="str">
            <v>26220923680034000170550010000087541168171988</v>
          </cell>
          <cell r="M65" t="str">
            <v>26 -  Pernambuco</v>
          </cell>
          <cell r="N65">
            <v>156</v>
          </cell>
        </row>
        <row r="66">
          <cell r="C66" t="str">
            <v>UPA NOVA DESCOBERTA - C.G 008/2022</v>
          </cell>
          <cell r="E66" t="str">
            <v>3.2 - Gás e Outros Materiais Engarrafados</v>
          </cell>
          <cell r="F66" t="str">
            <v>24.380.578/0020-41</v>
          </cell>
          <cell r="G66" t="str">
            <v xml:space="preserve"> WHITE MARTINS</v>
          </cell>
          <cell r="H66" t="str">
            <v>B</v>
          </cell>
          <cell r="I66" t="str">
            <v>S</v>
          </cell>
          <cell r="J66">
            <v>626</v>
          </cell>
          <cell r="K66" t="str">
            <v>06/09/2022</v>
          </cell>
          <cell r="L66" t="str">
            <v>26220924380578002041556040000006261593519691</v>
          </cell>
          <cell r="M66" t="str">
            <v>26 -  Pernambuco</v>
          </cell>
          <cell r="N66">
            <v>201.06</v>
          </cell>
        </row>
        <row r="67">
          <cell r="C67" t="str">
            <v>UPA NOVA DESCOBERTA - C.G 008/2022</v>
          </cell>
          <cell r="E67" t="str">
            <v>3.2 - Gás e Outros Materiais Engarrafados</v>
          </cell>
          <cell r="F67" t="str">
            <v>24.380.578/0020-41</v>
          </cell>
          <cell r="G67" t="str">
            <v xml:space="preserve"> WHITE MARTINS</v>
          </cell>
          <cell r="H67" t="str">
            <v>B</v>
          </cell>
          <cell r="I67" t="str">
            <v>S</v>
          </cell>
          <cell r="J67">
            <v>745</v>
          </cell>
          <cell r="K67" t="str">
            <v>16/09/2022</v>
          </cell>
          <cell r="L67" t="str">
            <v>26220924380578002041556040000007451406460153</v>
          </cell>
          <cell r="M67" t="str">
            <v>26 -  Pernambuco</v>
          </cell>
          <cell r="N67">
            <v>100.53</v>
          </cell>
        </row>
        <row r="68">
          <cell r="C68" t="str">
            <v>UPA NOVA DESCOBERTA - C.G 008/2022</v>
          </cell>
          <cell r="E68" t="str">
            <v>3.2 - Gás e Outros Materiais Engarrafados</v>
          </cell>
          <cell r="F68" t="str">
            <v>24.380.578/0020-41</v>
          </cell>
          <cell r="G68" t="str">
            <v xml:space="preserve"> WHITE MARTINS</v>
          </cell>
          <cell r="H68" t="str">
            <v>B</v>
          </cell>
          <cell r="I68" t="str">
            <v>S</v>
          </cell>
          <cell r="J68">
            <v>744</v>
          </cell>
          <cell r="K68" t="str">
            <v>16/09/2022</v>
          </cell>
          <cell r="L68" t="str">
            <v>26220924380578002041556040000007441244008385</v>
          </cell>
          <cell r="M68" t="str">
            <v>26 -  Pernambuco</v>
          </cell>
          <cell r="N68">
            <v>201.06</v>
          </cell>
        </row>
        <row r="69">
          <cell r="C69" t="str">
            <v>UPA NOVA DESCOBERTA - C.G 008/2022</v>
          </cell>
          <cell r="E69" t="str">
            <v>3.2 - Gás e Outros Materiais Engarrafados</v>
          </cell>
          <cell r="F69" t="str">
            <v>24.380.578/0020-41</v>
          </cell>
          <cell r="G69" t="str">
            <v xml:space="preserve"> WHITE MARTINS</v>
          </cell>
          <cell r="H69" t="str">
            <v>B</v>
          </cell>
          <cell r="I69" t="str">
            <v>S</v>
          </cell>
          <cell r="J69">
            <v>60</v>
          </cell>
          <cell r="K69" t="str">
            <v>20/09/2022</v>
          </cell>
          <cell r="L69" t="str">
            <v>26220924380578002203556250000000601360007061</v>
          </cell>
          <cell r="M69" t="str">
            <v>26 -  Pernambuco</v>
          </cell>
          <cell r="N69">
            <v>3273.91</v>
          </cell>
        </row>
        <row r="70">
          <cell r="C70" t="str">
            <v>UPA NOVA DESCOBERTA - C.G 008/2022</v>
          </cell>
          <cell r="E70" t="str">
            <v>3.2 - Gás e Outros Materiais Engarrafados</v>
          </cell>
          <cell r="F70" t="str">
            <v>24.380.578/0020-41</v>
          </cell>
          <cell r="G70" t="str">
            <v xml:space="preserve"> WHITE MARTINS</v>
          </cell>
          <cell r="H70" t="str">
            <v>B</v>
          </cell>
          <cell r="I70" t="str">
            <v>S</v>
          </cell>
          <cell r="J70">
            <v>830</v>
          </cell>
          <cell r="K70" t="str">
            <v>28/09/2022</v>
          </cell>
          <cell r="L70" t="str">
            <v>26220924380578002041556040000008301703095088</v>
          </cell>
          <cell r="M70" t="str">
            <v>26 -  Pernambuco</v>
          </cell>
          <cell r="N70">
            <v>201.06</v>
          </cell>
        </row>
        <row r="71">
          <cell r="C71" t="str">
            <v>UPA NOVA DESCOBERTA - C.G 008/2022</v>
          </cell>
          <cell r="E71" t="str">
            <v>3.2 - Gás e Outros Materiais Engarrafados</v>
          </cell>
          <cell r="F71" t="str">
            <v>24.380.578/0020-41</v>
          </cell>
          <cell r="G71" t="str">
            <v xml:space="preserve"> WHITE MARTINS</v>
          </cell>
          <cell r="H71" t="str">
            <v>B</v>
          </cell>
          <cell r="I71" t="str">
            <v>S</v>
          </cell>
          <cell r="J71">
            <v>10639</v>
          </cell>
          <cell r="K71">
            <v>44834</v>
          </cell>
          <cell r="L71" t="str">
            <v>26220924380578002041554000000106391401868673</v>
          </cell>
          <cell r="M71" t="str">
            <v>26 -  Pernambuco</v>
          </cell>
          <cell r="N71">
            <v>201.06</v>
          </cell>
        </row>
        <row r="72">
          <cell r="C72" t="str">
            <v>UPA NOVA DESCOBERTA - C.G 008/2022</v>
          </cell>
          <cell r="E72" t="str">
            <v>3.7 - Material de Limpeza e Produtos de Hgienização</v>
          </cell>
          <cell r="F72">
            <v>8809296000106</v>
          </cell>
          <cell r="G72" t="str">
            <v>THIAGO MONTEIRO</v>
          </cell>
          <cell r="H72" t="str">
            <v>B</v>
          </cell>
          <cell r="I72" t="str">
            <v>S</v>
          </cell>
          <cell r="J72">
            <v>13006</v>
          </cell>
          <cell r="K72" t="str">
            <v>01/09/2022</v>
          </cell>
          <cell r="L72" t="str">
            <v>26220908809296000106650010000130061003207965</v>
          </cell>
          <cell r="M72" t="str">
            <v>26 -  Pernambuco</v>
          </cell>
          <cell r="N72">
            <v>26</v>
          </cell>
        </row>
        <row r="73">
          <cell r="C73" t="str">
            <v>UPA NOVA DESCOBERTA - C.G 008/2022</v>
          </cell>
          <cell r="E73" t="str">
            <v>3.7 - Material de Limpeza e Produtos de Hgienização</v>
          </cell>
          <cell r="F73">
            <v>46700220000129</v>
          </cell>
          <cell r="G73" t="str">
            <v>NOVA DISTRIBUIDORA</v>
          </cell>
          <cell r="H73" t="str">
            <v>B</v>
          </cell>
          <cell r="I73" t="str">
            <v>S</v>
          </cell>
          <cell r="J73">
            <v>219</v>
          </cell>
          <cell r="K73">
            <v>44812</v>
          </cell>
          <cell r="L73" t="str">
            <v>26220946700220000129550000000002191098846457</v>
          </cell>
          <cell r="M73" t="str">
            <v>26 -  Pernambuco</v>
          </cell>
          <cell r="N73">
            <v>68.55</v>
          </cell>
        </row>
        <row r="74">
          <cell r="C74" t="str">
            <v>UPA NOVA DESCOBERTA - C.G 008/2022</v>
          </cell>
          <cell r="E74" t="str">
            <v>3.7 - Material de Limpeza e Produtos de Hgienização</v>
          </cell>
          <cell r="F74">
            <v>4004741000100</v>
          </cell>
          <cell r="G74" t="str">
            <v>NORLUX</v>
          </cell>
          <cell r="H74" t="str">
            <v>B</v>
          </cell>
          <cell r="I74" t="str">
            <v>S</v>
          </cell>
          <cell r="J74">
            <v>9815</v>
          </cell>
          <cell r="K74" t="str">
            <v>21/09/2022</v>
          </cell>
          <cell r="L74" t="str">
            <v>26220904004741000100550000000098151280091260</v>
          </cell>
          <cell r="M74" t="str">
            <v>26 -  Pernambuco</v>
          </cell>
          <cell r="N74">
            <v>75</v>
          </cell>
        </row>
        <row r="75">
          <cell r="C75" t="str">
            <v>UPA NOVA DESCOBERTA - C.G 008/2022</v>
          </cell>
          <cell r="E75" t="str">
            <v>3.14 - Alimentação Preparada</v>
          </cell>
          <cell r="F75">
            <v>11840014000130</v>
          </cell>
          <cell r="G75" t="str">
            <v>MACROPAC</v>
          </cell>
          <cell r="H75" t="str">
            <v>B</v>
          </cell>
          <cell r="I75" t="str">
            <v>S</v>
          </cell>
          <cell r="J75">
            <v>396747</v>
          </cell>
          <cell r="K75" t="str">
            <v>08/09/2022</v>
          </cell>
          <cell r="L75" t="str">
            <v>26220911840014000130550010003967471210529404</v>
          </cell>
          <cell r="M75" t="str">
            <v>26 -  Pernambuco</v>
          </cell>
          <cell r="N75">
            <v>273.56</v>
          </cell>
        </row>
        <row r="76">
          <cell r="C76" t="str">
            <v>UPA NOVA DESCOBERTA - C.G 008/2022</v>
          </cell>
          <cell r="E76" t="str">
            <v>3.14 - Alimentação Preparada</v>
          </cell>
          <cell r="F76">
            <v>30743270000153</v>
          </cell>
          <cell r="G76" t="str">
            <v>TRIUNFO</v>
          </cell>
          <cell r="H76" t="str">
            <v>B</v>
          </cell>
          <cell r="I76" t="str">
            <v>S</v>
          </cell>
          <cell r="J76">
            <v>11918</v>
          </cell>
          <cell r="K76" t="str">
            <v>09/08/2022</v>
          </cell>
          <cell r="L76" t="str">
            <v>26220930743270000153550010000119181926745544</v>
          </cell>
          <cell r="M76" t="str">
            <v>26 -  Pernambuco</v>
          </cell>
          <cell r="N76">
            <v>350</v>
          </cell>
        </row>
        <row r="77">
          <cell r="C77" t="str">
            <v>UPA NOVA DESCOBERTA - C.G 008/2022</v>
          </cell>
          <cell r="E77" t="str">
            <v>3.14 - Alimentação Preparada</v>
          </cell>
          <cell r="F77">
            <v>11142529000166</v>
          </cell>
          <cell r="G77" t="str">
            <v>DISFA</v>
          </cell>
          <cell r="H77" t="str">
            <v>B</v>
          </cell>
          <cell r="I77" t="str">
            <v>S</v>
          </cell>
          <cell r="J77">
            <v>118733</v>
          </cell>
          <cell r="K77" t="str">
            <v>09/09/2022</v>
          </cell>
          <cell r="L77" t="str">
            <v>26220911142529000166550010001187331001186560</v>
          </cell>
          <cell r="M77" t="str">
            <v>26 -  Pernambuco</v>
          </cell>
          <cell r="N77">
            <v>79.8</v>
          </cell>
        </row>
        <row r="78">
          <cell r="C78" t="str">
            <v>UPA NOVA DESCOBERTA - C.G 008/2022</v>
          </cell>
          <cell r="E78" t="str">
            <v>3.14 - Alimentação Preparada</v>
          </cell>
          <cell r="F78">
            <v>4609653000123</v>
          </cell>
          <cell r="G78" t="str">
            <v>MARFIM</v>
          </cell>
          <cell r="H78" t="str">
            <v>B</v>
          </cell>
          <cell r="I78" t="str">
            <v>S</v>
          </cell>
          <cell r="J78">
            <v>1591709</v>
          </cell>
          <cell r="K78" t="str">
            <v>10/09/2022</v>
          </cell>
          <cell r="L78" t="str">
            <v>26220904609653000123550020015917091232149778</v>
          </cell>
          <cell r="M78" t="str">
            <v>26 -  Pernambuco</v>
          </cell>
          <cell r="N78">
            <v>194.64</v>
          </cell>
        </row>
        <row r="79">
          <cell r="C79" t="str">
            <v>UPA NOVA DESCOBERTA - C.G 008/2022</v>
          </cell>
          <cell r="E79" t="str">
            <v>3.14 - Alimentação Preparada</v>
          </cell>
          <cell r="F79">
            <v>26761591000103</v>
          </cell>
          <cell r="G79" t="str">
            <v>PAULISTA</v>
          </cell>
          <cell r="H79" t="str">
            <v>B</v>
          </cell>
          <cell r="I79" t="str">
            <v>S</v>
          </cell>
          <cell r="J79">
            <v>13147</v>
          </cell>
          <cell r="K79" t="str">
            <v>09/09/2022</v>
          </cell>
          <cell r="L79" t="str">
            <v>26220926761591000103550010000131471267767962</v>
          </cell>
          <cell r="M79" t="str">
            <v>26 -  Pernambuco</v>
          </cell>
          <cell r="N79">
            <v>1046.8</v>
          </cell>
        </row>
        <row r="80">
          <cell r="C80" t="str">
            <v>UPA NOVA DESCOBERTA - C.G 008/2022</v>
          </cell>
          <cell r="E80" t="str">
            <v>3.14 - Alimentação Preparada</v>
          </cell>
          <cell r="F80">
            <v>43234422000134</v>
          </cell>
          <cell r="G80" t="str">
            <v>SACHET NUTRI</v>
          </cell>
          <cell r="H80" t="str">
            <v>B</v>
          </cell>
          <cell r="I80" t="str">
            <v>S</v>
          </cell>
          <cell r="J80">
            <v>6200</v>
          </cell>
          <cell r="K80" t="str">
            <v>12/09/2022</v>
          </cell>
          <cell r="L80" t="str">
            <v>26220943234422000134550010000062001922605836</v>
          </cell>
          <cell r="M80" t="str">
            <v>26 -  Pernambuco</v>
          </cell>
          <cell r="N80">
            <v>189</v>
          </cell>
        </row>
        <row r="81">
          <cell r="C81" t="str">
            <v>UPA NOVA DESCOBERTA - C.G 008/2022</v>
          </cell>
          <cell r="E81" t="str">
            <v>3.14 - Alimentação Preparada</v>
          </cell>
          <cell r="F81">
            <v>8587400000157</v>
          </cell>
          <cell r="G81" t="str">
            <v>AFFESTAS</v>
          </cell>
          <cell r="H81" t="str">
            <v>B</v>
          </cell>
          <cell r="I81" t="str">
            <v>S</v>
          </cell>
          <cell r="J81">
            <v>23354</v>
          </cell>
          <cell r="K81" t="str">
            <v>08/09/2022</v>
          </cell>
          <cell r="L81" t="str">
            <v>26220908587400000157550010000233541401456431</v>
          </cell>
          <cell r="M81" t="str">
            <v>26 -  Pernambuco</v>
          </cell>
          <cell r="N81">
            <v>52.8</v>
          </cell>
        </row>
        <row r="82">
          <cell r="C82" t="str">
            <v>UPA NOVA DESCOBERTA - C.G 008/2022</v>
          </cell>
          <cell r="E82" t="str">
            <v>3.14 - Alimentação Preparada</v>
          </cell>
          <cell r="F82">
            <v>24425720000167</v>
          </cell>
          <cell r="G82" t="str">
            <v>ORIGINAL</v>
          </cell>
          <cell r="H82" t="str">
            <v>B</v>
          </cell>
          <cell r="I82" t="str">
            <v>S</v>
          </cell>
          <cell r="J82">
            <v>7683</v>
          </cell>
          <cell r="K82" t="str">
            <v>19/09/2022</v>
          </cell>
          <cell r="L82" t="str">
            <v>26220924425720000167550010000076831260098207</v>
          </cell>
          <cell r="M82" t="str">
            <v>26 -  Pernambuco</v>
          </cell>
          <cell r="N82">
            <v>47.85</v>
          </cell>
        </row>
        <row r="83">
          <cell r="C83" t="str">
            <v>UPA NOVA DESCOBERTA - C.G 008/2022</v>
          </cell>
          <cell r="E83" t="str">
            <v>3.14 - Alimentação Preparada</v>
          </cell>
          <cell r="F83">
            <v>46700220000129</v>
          </cell>
          <cell r="G83" t="str">
            <v>NOVA DESTRIBUIDORA</v>
          </cell>
          <cell r="H83" t="str">
            <v>B</v>
          </cell>
          <cell r="I83" t="str">
            <v>S</v>
          </cell>
          <cell r="J83">
            <v>219</v>
          </cell>
          <cell r="K83">
            <v>44812</v>
          </cell>
          <cell r="L83" t="str">
            <v>26220946700220000129550000000002191098846457</v>
          </cell>
          <cell r="M83" t="str">
            <v>26 -  Pernambuco</v>
          </cell>
          <cell r="N83">
            <v>315.49</v>
          </cell>
        </row>
        <row r="84">
          <cell r="C84" t="str">
            <v>UPA NOVA DESCOBERTA - C.G 008/2022</v>
          </cell>
          <cell r="E84" t="str">
            <v>3.14 - Alimentação Preparada</v>
          </cell>
          <cell r="F84">
            <v>4004741000100</v>
          </cell>
          <cell r="G84" t="str">
            <v>NORLUX</v>
          </cell>
          <cell r="H84" t="str">
            <v>B</v>
          </cell>
          <cell r="I84" t="str">
            <v>S</v>
          </cell>
          <cell r="J84">
            <v>9815</v>
          </cell>
          <cell r="K84" t="str">
            <v>21/09/2022</v>
          </cell>
          <cell r="L84" t="str">
            <v>26220904004741000100550000000098151280091260</v>
          </cell>
          <cell r="M84" t="str">
            <v>26 -  Pernambuco</v>
          </cell>
          <cell r="N84">
            <v>60</v>
          </cell>
        </row>
        <row r="85">
          <cell r="C85" t="str">
            <v>UPA NOVA DESCOBERTA - C.G 008/2022</v>
          </cell>
          <cell r="E85" t="str">
            <v>3.14 - Alimentação Preparada</v>
          </cell>
          <cell r="F85">
            <v>4609653000123</v>
          </cell>
          <cell r="G85" t="str">
            <v>MARFIM</v>
          </cell>
          <cell r="H85" t="str">
            <v>B</v>
          </cell>
          <cell r="I85" t="str">
            <v>S</v>
          </cell>
          <cell r="J85">
            <v>1595774</v>
          </cell>
          <cell r="K85" t="str">
            <v>22/09/2022</v>
          </cell>
          <cell r="L85" t="str">
            <v>26220904609653000123550020015957741210801010</v>
          </cell>
          <cell r="M85" t="str">
            <v>26 -  Pernambuco</v>
          </cell>
          <cell r="N85">
            <v>253.2</v>
          </cell>
        </row>
        <row r="86">
          <cell r="C86" t="str">
            <v>UPA NOVA DESCOBERTA - C.G 008/2022</v>
          </cell>
          <cell r="E86" t="str">
            <v>3.14 - Alimentação Preparada</v>
          </cell>
          <cell r="F86">
            <v>28637117000108</v>
          </cell>
          <cell r="G86" t="str">
            <v>INOWA</v>
          </cell>
          <cell r="H86" t="str">
            <v>B</v>
          </cell>
          <cell r="I86" t="str">
            <v>S</v>
          </cell>
          <cell r="J86">
            <v>1205</v>
          </cell>
          <cell r="K86">
            <v>44834</v>
          </cell>
          <cell r="L86" t="str">
            <v>26220928637117000108550010000012051000189188</v>
          </cell>
          <cell r="M86" t="str">
            <v>26 -  Pernambuco</v>
          </cell>
          <cell r="N86">
            <v>8700</v>
          </cell>
        </row>
        <row r="87">
          <cell r="C87" t="str">
            <v>UPA NOVA DESCOBERTA - C.G 008/2022</v>
          </cell>
          <cell r="E87" t="str">
            <v>3.14 - Alimentação Preparada</v>
          </cell>
          <cell r="F87">
            <v>12991068000169</v>
          </cell>
          <cell r="G87" t="str">
            <v>CAMPEAO</v>
          </cell>
          <cell r="H87" t="str">
            <v>B</v>
          </cell>
          <cell r="I87" t="str">
            <v>S</v>
          </cell>
          <cell r="J87">
            <v>263766</v>
          </cell>
          <cell r="K87" t="str">
            <v>02/09/2022</v>
          </cell>
          <cell r="L87" t="str">
            <v>26220912991068000169650010002637669011221452</v>
          </cell>
          <cell r="M87" t="str">
            <v>26 -  Pernambuco</v>
          </cell>
          <cell r="N87">
            <v>28.75</v>
          </cell>
        </row>
        <row r="88">
          <cell r="C88" t="str">
            <v>UPA NOVA DESCOBERTA - C.G 008/2022</v>
          </cell>
          <cell r="E88" t="str">
            <v>3.14 - Alimentação Preparada</v>
          </cell>
          <cell r="F88">
            <v>28526262000103</v>
          </cell>
          <cell r="G88" t="str">
            <v>PORTUGAL</v>
          </cell>
          <cell r="H88" t="str">
            <v>B</v>
          </cell>
          <cell r="I88" t="str">
            <v>S</v>
          </cell>
          <cell r="J88">
            <v>3739</v>
          </cell>
          <cell r="K88" t="str">
            <v>30/09/2022</v>
          </cell>
          <cell r="L88" t="str">
            <v>26220928526262000103550010000037391000036005</v>
          </cell>
          <cell r="M88" t="str">
            <v>26 -  Pernambuco</v>
          </cell>
          <cell r="N88">
            <v>98.4</v>
          </cell>
        </row>
        <row r="89">
          <cell r="C89" t="str">
            <v>UPA NOVA DESCOBERTA - C.G 008/2022</v>
          </cell>
          <cell r="E89" t="str">
            <v>3.6 - Material de Expediente</v>
          </cell>
          <cell r="F89">
            <v>11840014000130</v>
          </cell>
          <cell r="G89" t="str">
            <v>MACROPAC</v>
          </cell>
          <cell r="H89" t="str">
            <v>B</v>
          </cell>
          <cell r="I89" t="str">
            <v>S</v>
          </cell>
          <cell r="J89">
            <v>396747</v>
          </cell>
          <cell r="K89" t="str">
            <v>08/09/2022</v>
          </cell>
          <cell r="L89" t="str">
            <v>26220911840014000130550010003967471210529404</v>
          </cell>
          <cell r="M89" t="str">
            <v>26 -  Pernambuco</v>
          </cell>
          <cell r="N89">
            <v>126</v>
          </cell>
        </row>
        <row r="90">
          <cell r="C90" t="str">
            <v>UPA NOVA DESCOBERTA - C.G 008/2022</v>
          </cell>
          <cell r="E90" t="str">
            <v>3.6 - Material de Expediente</v>
          </cell>
          <cell r="F90">
            <v>24073694000155</v>
          </cell>
          <cell r="G90" t="str">
            <v>NAGEM</v>
          </cell>
          <cell r="H90" t="str">
            <v>B</v>
          </cell>
          <cell r="I90" t="str">
            <v>S</v>
          </cell>
          <cell r="J90">
            <v>844427</v>
          </cell>
          <cell r="K90" t="str">
            <v>09/09/2022</v>
          </cell>
          <cell r="L90" t="str">
            <v>26220924073694000155550010008444271002116170</v>
          </cell>
          <cell r="M90" t="str">
            <v>26 -  Pernambuco</v>
          </cell>
          <cell r="N90">
            <v>1521.66</v>
          </cell>
        </row>
        <row r="91">
          <cell r="C91" t="str">
            <v>UPA NOVA DESCOBERTA - C.G 008/2022</v>
          </cell>
          <cell r="E91" t="str">
            <v>3.6 - Material de Expediente</v>
          </cell>
          <cell r="F91">
            <v>24348443000136</v>
          </cell>
          <cell r="G91" t="str">
            <v>FRANCRIS LIVRARIA E PAPELARIA LTDA ME</v>
          </cell>
          <cell r="H91" t="str">
            <v>B</v>
          </cell>
          <cell r="I91" t="str">
            <v>S</v>
          </cell>
          <cell r="J91">
            <v>16449</v>
          </cell>
          <cell r="K91" t="str">
            <v>14/09/2022</v>
          </cell>
          <cell r="L91" t="str">
            <v>26220924348443000136550010000164491184671952</v>
          </cell>
          <cell r="M91" t="str">
            <v>26 -  Pernambuco</v>
          </cell>
          <cell r="N91">
            <v>196.95</v>
          </cell>
        </row>
        <row r="92">
          <cell r="C92" t="str">
            <v>UPA NOVA DESCOBERTA - C.G 008/2022</v>
          </cell>
          <cell r="E92" t="str">
            <v>3.6 - Material de Expediente</v>
          </cell>
          <cell r="F92">
            <v>15610582000103</v>
          </cell>
          <cell r="G92" t="str">
            <v>M DE FM FRAGOSO</v>
          </cell>
          <cell r="H92" t="str">
            <v>B</v>
          </cell>
          <cell r="I92" t="str">
            <v>S</v>
          </cell>
          <cell r="J92">
            <v>604</v>
          </cell>
          <cell r="K92">
            <v>44818</v>
          </cell>
          <cell r="L92" t="str">
            <v>26220915610582000103550010000006041554464050</v>
          </cell>
          <cell r="M92" t="str">
            <v>26 -  Pernambuco</v>
          </cell>
          <cell r="N92">
            <v>1200</v>
          </cell>
        </row>
        <row r="93">
          <cell r="C93" t="str">
            <v>UPA NOVA DESCOBERTA - C.G 008/2022</v>
          </cell>
          <cell r="E93" t="str">
            <v>3.6 - Material de Expediente</v>
          </cell>
          <cell r="F93">
            <v>24425720000167</v>
          </cell>
          <cell r="G93" t="str">
            <v>ORIGINAL</v>
          </cell>
          <cell r="H93" t="str">
            <v>B</v>
          </cell>
          <cell r="I93" t="str">
            <v>S</v>
          </cell>
          <cell r="J93">
            <v>7683</v>
          </cell>
          <cell r="K93" t="str">
            <v>19/09/2022</v>
          </cell>
          <cell r="L93" t="str">
            <v>26220924425720000167550010000076831260098207</v>
          </cell>
          <cell r="M93" t="str">
            <v>26 -  Pernambuco</v>
          </cell>
          <cell r="N93">
            <v>72.5</v>
          </cell>
        </row>
        <row r="94">
          <cell r="C94" t="str">
            <v>UPA NOVA DESCOBERTA - C.G 008/2022</v>
          </cell>
          <cell r="E94" t="str">
            <v>3.6 - Material de Expediente</v>
          </cell>
          <cell r="F94">
            <v>2268546000153</v>
          </cell>
          <cell r="G94" t="str">
            <v>AGR GRAFICA E EDITORA</v>
          </cell>
          <cell r="H94" t="str">
            <v>B</v>
          </cell>
          <cell r="I94" t="str">
            <v>S</v>
          </cell>
          <cell r="J94">
            <v>4500</v>
          </cell>
          <cell r="K94" t="str">
            <v>20/09/2022</v>
          </cell>
          <cell r="L94" t="str">
            <v>26220902268546000153550010000045001001609423</v>
          </cell>
          <cell r="M94" t="str">
            <v>26 -  Pernambuco</v>
          </cell>
          <cell r="N94">
            <v>1172</v>
          </cell>
        </row>
        <row r="95">
          <cell r="C95" t="str">
            <v>UPA NOVA DESCOBERTA - C.G 008/2022</v>
          </cell>
          <cell r="E95" t="str">
            <v>3.6 - Material de Expediente</v>
          </cell>
          <cell r="F95">
            <v>4004741000100</v>
          </cell>
          <cell r="G95" t="str">
            <v>NORLUX</v>
          </cell>
          <cell r="H95" t="str">
            <v>B</v>
          </cell>
          <cell r="I95" t="str">
            <v>S</v>
          </cell>
          <cell r="J95">
            <v>9815</v>
          </cell>
          <cell r="K95" t="str">
            <v>21/09/2022</v>
          </cell>
          <cell r="L95" t="str">
            <v>26220904004741000100550000000098151280091260</v>
          </cell>
          <cell r="M95" t="str">
            <v>26 -  Pernambuco</v>
          </cell>
          <cell r="N95">
            <v>763.9</v>
          </cell>
        </row>
        <row r="96">
          <cell r="C96" t="str">
            <v>UPA NOVA DESCOBERTA - C.G 008/2022</v>
          </cell>
          <cell r="E96" t="str">
            <v>3.6 - Material de Expediente</v>
          </cell>
          <cell r="F96">
            <v>28526262000103</v>
          </cell>
          <cell r="G96" t="str">
            <v>PORTUGAL</v>
          </cell>
          <cell r="H96" t="str">
            <v>B</v>
          </cell>
          <cell r="I96" t="str">
            <v>S</v>
          </cell>
          <cell r="J96">
            <v>3739</v>
          </cell>
          <cell r="K96" t="str">
            <v>30/09/2022</v>
          </cell>
          <cell r="L96" t="str">
            <v>26220928526262000103550010000037391000036005</v>
          </cell>
          <cell r="M96" t="str">
            <v>26 -  Pernambuco</v>
          </cell>
          <cell r="N96">
            <v>90</v>
          </cell>
        </row>
        <row r="97">
          <cell r="C97" t="str">
            <v>UPA NOVA DESCOBERTA - C.G 008/2022</v>
          </cell>
          <cell r="E97" t="str">
            <v>3.1 - Combustíveis e Lubrificantes Automotivos</v>
          </cell>
          <cell r="F97">
            <v>8342361000128</v>
          </cell>
          <cell r="G97" t="str">
            <v>F.S GULDE COMBUSTIVEL</v>
          </cell>
          <cell r="H97" t="str">
            <v>B</v>
          </cell>
          <cell r="I97" t="str">
            <v>S</v>
          </cell>
          <cell r="J97">
            <v>149608</v>
          </cell>
          <cell r="K97">
            <v>44805</v>
          </cell>
          <cell r="L97" t="str">
            <v>26220908342361000128650250001496081004123579</v>
          </cell>
          <cell r="M97" t="str">
            <v>26 -  Pernambuco</v>
          </cell>
          <cell r="N97">
            <v>391.95</v>
          </cell>
        </row>
        <row r="98">
          <cell r="C98" t="str">
            <v>UPA NOVA DESCOBERTA - C.G 008/2022</v>
          </cell>
          <cell r="E98" t="str">
            <v>3.1 - Combustíveis e Lubrificantes Automotivos</v>
          </cell>
          <cell r="F98">
            <v>30194580000166</v>
          </cell>
          <cell r="G98" t="str">
            <v>JVRA FERREIRA COMBUSTIVEL</v>
          </cell>
          <cell r="H98" t="str">
            <v>B</v>
          </cell>
          <cell r="I98" t="str">
            <v>S</v>
          </cell>
          <cell r="J98">
            <v>205</v>
          </cell>
          <cell r="K98">
            <v>44806</v>
          </cell>
          <cell r="L98" t="str">
            <v>26220930194580000166651010000002059633103421</v>
          </cell>
          <cell r="M98" t="str">
            <v>26 -  Pernambuco</v>
          </cell>
          <cell r="N98">
            <v>100.04</v>
          </cell>
        </row>
        <row r="99">
          <cell r="C99" t="str">
            <v>UPA NOVA DESCOBERTA - C.G 008/2022</v>
          </cell>
          <cell r="E99" t="str">
            <v>3.1 - Combustíveis e Lubrificantes Automotivos</v>
          </cell>
          <cell r="F99">
            <v>30194580000166</v>
          </cell>
          <cell r="G99" t="str">
            <v>JVRA FERREIRA COMBUSTIVEL</v>
          </cell>
          <cell r="H99" t="str">
            <v>B</v>
          </cell>
          <cell r="I99" t="str">
            <v>S</v>
          </cell>
          <cell r="J99">
            <v>14819</v>
          </cell>
          <cell r="K99" t="str">
            <v>04/09/2022</v>
          </cell>
          <cell r="L99" t="str">
            <v>26220930194580000166650030000148191463090491</v>
          </cell>
          <cell r="M99" t="str">
            <v>26 -  Pernambuco</v>
          </cell>
          <cell r="N99">
            <v>300.04000000000002</v>
          </cell>
        </row>
        <row r="100">
          <cell r="C100" t="str">
            <v>UPA NOVA DESCOBERTA - C.G 008/2022</v>
          </cell>
          <cell r="E100" t="str">
            <v>3.1 - Combustíveis e Lubrificantes Automotivos</v>
          </cell>
          <cell r="F100">
            <v>8342361000128</v>
          </cell>
          <cell r="G100" t="str">
            <v>F.S GULDE COMBUSTIVEL</v>
          </cell>
          <cell r="H100" t="str">
            <v>B</v>
          </cell>
          <cell r="I100" t="str">
            <v>S</v>
          </cell>
          <cell r="J100">
            <v>150381</v>
          </cell>
          <cell r="K100" t="str">
            <v>05/09/2022</v>
          </cell>
          <cell r="L100" t="str">
            <v>26220908342361000128650250001503811004164441</v>
          </cell>
          <cell r="M100" t="str">
            <v>26 -  Pernambuco</v>
          </cell>
          <cell r="N100">
            <v>100</v>
          </cell>
        </row>
        <row r="101">
          <cell r="C101" t="str">
            <v>UPA NOVA DESCOBERTA - C.G 008/2022</v>
          </cell>
          <cell r="E101" t="str">
            <v>3.1 - Combustíveis e Lubrificantes Automotivos</v>
          </cell>
          <cell r="F101">
            <v>8342361000128</v>
          </cell>
          <cell r="G101" t="str">
            <v>F S GULDE COMBUSTIVEL</v>
          </cell>
          <cell r="H101" t="str">
            <v>B</v>
          </cell>
          <cell r="I101" t="str">
            <v>S</v>
          </cell>
          <cell r="J101">
            <v>150626</v>
          </cell>
          <cell r="K101" t="str">
            <v>07/09/2022</v>
          </cell>
          <cell r="L101" t="str">
            <v>26220908342361000128650250001506261004179230</v>
          </cell>
          <cell r="M101" t="str">
            <v>26 -  Pernambuco</v>
          </cell>
          <cell r="N101">
            <v>200</v>
          </cell>
        </row>
        <row r="102">
          <cell r="C102" t="str">
            <v>UPA NOVA DESCOBERTA - C.G 008/2022</v>
          </cell>
          <cell r="E102" t="str">
            <v>3.1 - Combustíveis e Lubrificantes Automotivos</v>
          </cell>
          <cell r="F102">
            <v>30194580000166</v>
          </cell>
          <cell r="G102" t="str">
            <v>JVRA FERREIRA COMBUSTIVEL</v>
          </cell>
          <cell r="H102" t="str">
            <v>B</v>
          </cell>
          <cell r="I102" t="str">
            <v>S</v>
          </cell>
          <cell r="J102">
            <v>15318</v>
          </cell>
          <cell r="K102" t="str">
            <v>08/09/2022</v>
          </cell>
          <cell r="L102" t="str">
            <v>26220930194580000166650030000153181041774897</v>
          </cell>
          <cell r="M102" t="str">
            <v>26 -  Pernambuco</v>
          </cell>
          <cell r="N102">
            <v>300.07</v>
          </cell>
        </row>
        <row r="103">
          <cell r="C103" t="str">
            <v>UPA NOVA DESCOBERTA - C.G 008/2022</v>
          </cell>
          <cell r="E103" t="str">
            <v>3.1 - Combustíveis e Lubrificantes Automotivos</v>
          </cell>
          <cell r="F103">
            <v>8342361000128</v>
          </cell>
          <cell r="G103" t="str">
            <v>F S GULDE COMBUSTIVEL</v>
          </cell>
          <cell r="H103" t="str">
            <v>B</v>
          </cell>
          <cell r="I103" t="str">
            <v>S</v>
          </cell>
          <cell r="J103">
            <v>151315</v>
          </cell>
          <cell r="K103">
            <v>44815</v>
          </cell>
          <cell r="L103" t="str">
            <v>26220908342361000128650250001513151004216912</v>
          </cell>
          <cell r="M103" t="str">
            <v>26 -  Pernambuco</v>
          </cell>
          <cell r="N103">
            <v>350.08</v>
          </cell>
        </row>
        <row r="104">
          <cell r="C104" t="str">
            <v>UPA NOVA DESCOBERTA - C.G 008/2022</v>
          </cell>
          <cell r="E104" t="str">
            <v>3.1 - Combustíveis e Lubrificantes Automotivos</v>
          </cell>
          <cell r="F104">
            <v>8342361000128</v>
          </cell>
          <cell r="G104" t="str">
            <v>F S GULDE COMBUSTIVEL</v>
          </cell>
          <cell r="H104" t="str">
            <v>B</v>
          </cell>
          <cell r="I104" t="str">
            <v>S</v>
          </cell>
          <cell r="J104">
            <v>151694</v>
          </cell>
          <cell r="K104" t="str">
            <v>13/09/2022</v>
          </cell>
          <cell r="L104" t="str">
            <v>2622090834236100012865025001516941004237669</v>
          </cell>
          <cell r="M104" t="str">
            <v>26 -  Pernambuco</v>
          </cell>
          <cell r="N104">
            <v>150</v>
          </cell>
        </row>
        <row r="105">
          <cell r="C105" t="str">
            <v>UPA NOVA DESCOBERTA - C.G 008/2022</v>
          </cell>
          <cell r="E105" t="str">
            <v>3.1 - Combustíveis e Lubrificantes Automotivos</v>
          </cell>
          <cell r="F105">
            <v>8342361000128</v>
          </cell>
          <cell r="G105" t="str">
            <v>F S GULDE COMBUSTIVEL</v>
          </cell>
          <cell r="H105" t="str">
            <v>B</v>
          </cell>
          <cell r="I105" t="str">
            <v>S</v>
          </cell>
          <cell r="J105">
            <v>151883</v>
          </cell>
          <cell r="K105">
            <v>44819</v>
          </cell>
          <cell r="L105" t="str">
            <v>26220908342361000128650250001518831004250298</v>
          </cell>
          <cell r="M105" t="str">
            <v>26 -  Pernambuco</v>
          </cell>
          <cell r="N105">
            <v>290.01</v>
          </cell>
        </row>
        <row r="106">
          <cell r="C106" t="str">
            <v>UPA NOVA DESCOBERTA - C.G 008/2022</v>
          </cell>
          <cell r="E106" t="str">
            <v>3.1 - Combustíveis e Lubrificantes Automotivos</v>
          </cell>
          <cell r="F106">
            <v>8342361000128</v>
          </cell>
          <cell r="G106" t="str">
            <v>F S GULDE COMBUSTIVEL</v>
          </cell>
          <cell r="H106" t="str">
            <v>B</v>
          </cell>
          <cell r="I106" t="str">
            <v>S</v>
          </cell>
          <cell r="J106">
            <v>152529</v>
          </cell>
          <cell r="K106">
            <v>44823</v>
          </cell>
          <cell r="L106" t="str">
            <v>26220908342361000128650250001525299004288928</v>
          </cell>
          <cell r="M106" t="str">
            <v>26 -  Pernambuco</v>
          </cell>
          <cell r="N106">
            <v>150</v>
          </cell>
        </row>
        <row r="107">
          <cell r="C107" t="str">
            <v>UPA NOVA DESCOBERTA - C.G 008/2022</v>
          </cell>
          <cell r="E107" t="str">
            <v>3.1 - Combustíveis e Lubrificantes Automotivos</v>
          </cell>
          <cell r="F107">
            <v>8342361000128</v>
          </cell>
          <cell r="G107" t="str">
            <v>F S GULDE COMBUSTIVEL</v>
          </cell>
          <cell r="H107" t="str">
            <v>B</v>
          </cell>
          <cell r="I107" t="str">
            <v>S</v>
          </cell>
          <cell r="J107">
            <v>152471</v>
          </cell>
          <cell r="K107" t="str">
            <v>18/09/2022</v>
          </cell>
          <cell r="L107" t="str">
            <v>26220908342361000128650250001524711004284232</v>
          </cell>
          <cell r="M107" t="str">
            <v>26 -  Pernambuco</v>
          </cell>
          <cell r="N107">
            <v>150</v>
          </cell>
        </row>
        <row r="108">
          <cell r="C108" t="str">
            <v>UPA NOVA DESCOBERTA - C.G 008/2022</v>
          </cell>
          <cell r="E108" t="str">
            <v>3.1 - Combustíveis e Lubrificantes Automotivos</v>
          </cell>
          <cell r="F108">
            <v>30194580000166</v>
          </cell>
          <cell r="G108" t="str">
            <v>JVRA FERREIRA COMBUSTIVEL</v>
          </cell>
          <cell r="H108" t="str">
            <v>B</v>
          </cell>
          <cell r="I108" t="str">
            <v>S</v>
          </cell>
          <cell r="J108">
            <v>16694</v>
          </cell>
          <cell r="K108" t="str">
            <v>20/09/2022</v>
          </cell>
          <cell r="L108" t="str">
            <v>26220930194580000166650030000166941476823312</v>
          </cell>
          <cell r="M108" t="str">
            <v>26 -  Pernambuco</v>
          </cell>
          <cell r="N108">
            <v>150.01</v>
          </cell>
        </row>
        <row r="109">
          <cell r="C109" t="str">
            <v>UPA NOVA DESCOBERTA - C.G 008/2022</v>
          </cell>
          <cell r="E109" t="str">
            <v>3.1 - Combustíveis e Lubrificantes Automotivos</v>
          </cell>
          <cell r="F109">
            <v>8342361000128</v>
          </cell>
          <cell r="G109" t="str">
            <v>F S GULDE COMBUSTIVEL</v>
          </cell>
          <cell r="H109" t="str">
            <v>B</v>
          </cell>
          <cell r="I109" t="str">
            <v>S</v>
          </cell>
          <cell r="J109">
            <v>126336</v>
          </cell>
          <cell r="K109" t="str">
            <v>21/09/2022</v>
          </cell>
          <cell r="L109" t="str">
            <v>26220908342361000128650260001263361004305182</v>
          </cell>
          <cell r="M109" t="str">
            <v>26 -  Pernambuco</v>
          </cell>
          <cell r="N109">
            <v>200</v>
          </cell>
        </row>
        <row r="110">
          <cell r="C110" t="str">
            <v>UPA NOVA DESCOBERTA - C.G 008/2022</v>
          </cell>
          <cell r="E110" t="str">
            <v>3.1 - Combustíveis e Lubrificantes Automotivos</v>
          </cell>
          <cell r="F110">
            <v>3786763000106</v>
          </cell>
          <cell r="G110" t="str">
            <v>POSTO XINGU</v>
          </cell>
          <cell r="H110" t="str">
            <v>B</v>
          </cell>
          <cell r="I110" t="str">
            <v>S</v>
          </cell>
          <cell r="J110">
            <v>1266193</v>
          </cell>
          <cell r="K110" t="str">
            <v>17/09/2022</v>
          </cell>
          <cell r="L110" t="str">
            <v>26220903786763000106650810012661931430508203</v>
          </cell>
          <cell r="M110" t="str">
            <v>26 -  Pernambuco</v>
          </cell>
          <cell r="N110">
            <v>360</v>
          </cell>
        </row>
        <row r="111">
          <cell r="C111" t="str">
            <v>UPA NOVA DESCOBERTA - C.G 008/2022</v>
          </cell>
          <cell r="E111" t="str">
            <v>3.1 - Combustíveis e Lubrificantes Automotivos</v>
          </cell>
          <cell r="F111">
            <v>8342361000128</v>
          </cell>
          <cell r="G111" t="str">
            <v>F S GULDE COMBUSTIVEL</v>
          </cell>
          <cell r="H111" t="str">
            <v>B</v>
          </cell>
          <cell r="I111" t="str">
            <v>S</v>
          </cell>
          <cell r="J111">
            <v>153235</v>
          </cell>
          <cell r="K111" t="str">
            <v>25/09/2022</v>
          </cell>
          <cell r="L111" t="str">
            <v>26220908342361000128650250001532351004336426</v>
          </cell>
          <cell r="M111" t="str">
            <v>26 -  Pernambuco</v>
          </cell>
          <cell r="N111">
            <v>347.14</v>
          </cell>
        </row>
        <row r="112">
          <cell r="C112" t="str">
            <v>UPA NOVA DESCOBERTA - C.G 008/2022</v>
          </cell>
          <cell r="E112" t="str">
            <v>3.1 - Combustíveis e Lubrificantes Automotivos</v>
          </cell>
          <cell r="F112">
            <v>8342361000128</v>
          </cell>
          <cell r="G112" t="str">
            <v>F S GULDE COMBUSTIVEL</v>
          </cell>
          <cell r="H112" t="str">
            <v>B</v>
          </cell>
          <cell r="I112" t="str">
            <v>S</v>
          </cell>
          <cell r="J112">
            <v>153048</v>
          </cell>
          <cell r="K112" t="str">
            <v>23/09/2022</v>
          </cell>
          <cell r="L112" t="str">
            <v>26220908342361000128650250001530481004324204</v>
          </cell>
          <cell r="M112" t="str">
            <v>26 -  Pernambuco</v>
          </cell>
          <cell r="N112">
            <v>150</v>
          </cell>
        </row>
        <row r="113">
          <cell r="C113" t="str">
            <v>UPA NOVA DESCOBERTA - C.G 008/2022</v>
          </cell>
          <cell r="E113" t="str">
            <v>3.1 - Combustíveis e Lubrificantes Automotivos</v>
          </cell>
          <cell r="F113">
            <v>8342361000128</v>
          </cell>
          <cell r="G113" t="str">
            <v>F S GULDE COMBUSTIVEL</v>
          </cell>
          <cell r="H113" t="str">
            <v>B</v>
          </cell>
          <cell r="I113" t="str">
            <v>S</v>
          </cell>
          <cell r="J113">
            <v>127660</v>
          </cell>
          <cell r="K113" t="str">
            <v>27/09/2022</v>
          </cell>
          <cell r="L113" t="str">
            <v>26220908342361000128650260001276601004355178</v>
          </cell>
          <cell r="M113" t="str">
            <v>26 -  Pernambuco</v>
          </cell>
          <cell r="N113">
            <v>150</v>
          </cell>
        </row>
        <row r="114">
          <cell r="C114" t="str">
            <v>UPA NOVA DESCOBERTA - C.G 008/2022</v>
          </cell>
          <cell r="E114" t="str">
            <v>3.1 - Combustíveis e Lubrificantes Automotivos</v>
          </cell>
          <cell r="F114">
            <v>8342361000128</v>
          </cell>
          <cell r="G114" t="str">
            <v>F S GULDE COMBUSTIVEL</v>
          </cell>
          <cell r="H114" t="str">
            <v>B</v>
          </cell>
          <cell r="I114" t="str">
            <v>S</v>
          </cell>
          <cell r="J114">
            <v>153832</v>
          </cell>
          <cell r="K114" t="str">
            <v>28/09/2022</v>
          </cell>
          <cell r="L114" t="str">
            <v>26220908342361000128650250001538321004370552</v>
          </cell>
          <cell r="M114" t="str">
            <v>26 -  Pernambuco</v>
          </cell>
          <cell r="N114">
            <v>376.64</v>
          </cell>
        </row>
        <row r="115">
          <cell r="C115" t="str">
            <v>UPA NOVA DESCOBERTA - C.G 008/2022</v>
          </cell>
          <cell r="E115" t="str">
            <v>3.1 - Combustíveis e Lubrificantes Automotivos</v>
          </cell>
          <cell r="F115">
            <v>8342361000128</v>
          </cell>
          <cell r="G115" t="str">
            <v>F S GULDE COMBUSTIVEL</v>
          </cell>
          <cell r="H115" t="str">
            <v>B</v>
          </cell>
          <cell r="I115" t="str">
            <v>S</v>
          </cell>
          <cell r="J115">
            <v>153964</v>
          </cell>
          <cell r="K115" t="str">
            <v>30/09/2022</v>
          </cell>
          <cell r="L115" t="str">
            <v>26220908342361000128650250001539641004380930</v>
          </cell>
          <cell r="M115" t="str">
            <v>26 -  Pernambuco</v>
          </cell>
          <cell r="N115">
            <v>100</v>
          </cell>
        </row>
        <row r="116">
          <cell r="C116" t="str">
            <v>UPA NOVA DESCOBERTA - C.G 008/2022</v>
          </cell>
          <cell r="E116" t="str">
            <v>3.2 - Gás e Outros Materiais Engarrafados</v>
          </cell>
          <cell r="F116">
            <v>31683601000170</v>
          </cell>
          <cell r="G116" t="str">
            <v>CAMPEAO GAS</v>
          </cell>
          <cell r="H116" t="str">
            <v>B</v>
          </cell>
          <cell r="I116" t="str">
            <v>S</v>
          </cell>
          <cell r="J116">
            <v>28854</v>
          </cell>
          <cell r="K116" t="str">
            <v>22/09/2022</v>
          </cell>
          <cell r="L116" t="str">
            <v>26220931683601000170650020000288541010301978</v>
          </cell>
          <cell r="M116" t="str">
            <v>26 -  Pernambuco</v>
          </cell>
          <cell r="N116">
            <v>110</v>
          </cell>
        </row>
        <row r="117">
          <cell r="C117" t="str">
            <v>UPA NOVA DESCOBERTA - C.G 008/2022</v>
          </cell>
          <cell r="E117" t="str">
            <v xml:space="preserve">3.9 - Material para Manutenção de Bens Imóveis </v>
          </cell>
          <cell r="F117">
            <v>11623188002194</v>
          </cell>
          <cell r="G117" t="str">
            <v>ARMAZEM CORAL</v>
          </cell>
          <cell r="H117" t="str">
            <v>B</v>
          </cell>
          <cell r="I117" t="str">
            <v>S</v>
          </cell>
          <cell r="J117">
            <v>154906</v>
          </cell>
          <cell r="K117">
            <v>44820</v>
          </cell>
          <cell r="L117" t="str">
            <v>26220911623188002194550010001549061001549071</v>
          </cell>
          <cell r="M117" t="str">
            <v>26 -  Pernambuco</v>
          </cell>
          <cell r="N117">
            <v>132</v>
          </cell>
        </row>
        <row r="118">
          <cell r="C118" t="str">
            <v>UPA NOVA DESCOBERTA - C.G 008/2022</v>
          </cell>
          <cell r="E118" t="str">
            <v xml:space="preserve">3.9 - Material para Manutenção de Bens Imóveis </v>
          </cell>
          <cell r="F118">
            <v>70173844000110</v>
          </cell>
          <cell r="G118" t="str">
            <v>LOJAS PELETRO LTDA ME</v>
          </cell>
          <cell r="H118" t="str">
            <v>B</v>
          </cell>
          <cell r="I118" t="str">
            <v>S</v>
          </cell>
          <cell r="J118">
            <v>43939</v>
          </cell>
          <cell r="K118" t="str">
            <v>13/09/2022</v>
          </cell>
          <cell r="L118" t="str">
            <v>26220970173844000110650010000439391002467550</v>
          </cell>
          <cell r="M118" t="str">
            <v>26 -  Pernambuco</v>
          </cell>
          <cell r="N118">
            <v>9</v>
          </cell>
        </row>
        <row r="119">
          <cell r="C119" t="str">
            <v>UPA NOVA DESCOBERTA - C.G 008/2022</v>
          </cell>
          <cell r="E119" t="str">
            <v xml:space="preserve">3.10 - Material para Manutenção de Bens Móveis </v>
          </cell>
          <cell r="F119">
            <v>6814684000141</v>
          </cell>
          <cell r="G119" t="str">
            <v>LOGNET COMERCIO</v>
          </cell>
          <cell r="H119" t="str">
            <v>B</v>
          </cell>
          <cell r="I119" t="str">
            <v>S</v>
          </cell>
          <cell r="J119">
            <v>130677</v>
          </cell>
          <cell r="K119">
            <v>44826</v>
          </cell>
          <cell r="L119" t="str">
            <v>26220906814684000141550030001306771008625134</v>
          </cell>
          <cell r="M119" t="str">
            <v>26 -  Pernambuco</v>
          </cell>
          <cell r="N119">
            <v>1982.95</v>
          </cell>
        </row>
        <row r="120">
          <cell r="C120" t="str">
            <v>UPA NOVA DESCOBERTA - C.G 008/2022</v>
          </cell>
          <cell r="E120" t="str">
            <v xml:space="preserve">3.10 - Material para Manutenção de Bens Móveis </v>
          </cell>
          <cell r="F120">
            <v>45936373000107</v>
          </cell>
          <cell r="G120" t="str">
            <v>FREITAS MEDICAL</v>
          </cell>
          <cell r="H120" t="str">
            <v>B</v>
          </cell>
          <cell r="I120" t="str">
            <v>S</v>
          </cell>
          <cell r="J120">
            <v>29</v>
          </cell>
          <cell r="K120" t="str">
            <v>30/09/2022</v>
          </cell>
          <cell r="L120" t="str">
            <v>26220945936373000107550010000000291346480119</v>
          </cell>
          <cell r="M120" t="str">
            <v>26 -  Pernambuco</v>
          </cell>
          <cell r="N120">
            <v>500</v>
          </cell>
        </row>
        <row r="121">
          <cell r="C121" t="str">
            <v>UPA NOVA DESCOBERTA - C.G 008/2022</v>
          </cell>
          <cell r="E121" t="str">
            <v xml:space="preserve">3.10 - Material para Manutenção de Bens Móveis </v>
          </cell>
          <cell r="F121">
            <v>10779833000156</v>
          </cell>
          <cell r="G121" t="str">
            <v>MEDICAL</v>
          </cell>
          <cell r="H121" t="str">
            <v>B</v>
          </cell>
          <cell r="I121" t="str">
            <v>S</v>
          </cell>
          <cell r="J121">
            <v>561379</v>
          </cell>
          <cell r="K121" t="str">
            <v>30/09/2022</v>
          </cell>
          <cell r="L121" t="str">
            <v>26220910779833000156550010005613791563401000</v>
          </cell>
          <cell r="M121" t="str">
            <v>26 -  Pernambuco</v>
          </cell>
          <cell r="N121">
            <v>1105.5</v>
          </cell>
        </row>
        <row r="122">
          <cell r="C122" t="str">
            <v>UPA NOVA DESCOBERTA - C.G 008/2022</v>
          </cell>
          <cell r="E122" t="str">
            <v>3.1 - Combustíveis e Lubrificantes Automotivos</v>
          </cell>
          <cell r="F122">
            <v>24199576000198</v>
          </cell>
          <cell r="G122" t="str">
            <v>DIAS AUTO PEÇAS</v>
          </cell>
          <cell r="H122" t="str">
            <v>B</v>
          </cell>
          <cell r="I122" t="str">
            <v>S</v>
          </cell>
          <cell r="J122">
            <v>3886</v>
          </cell>
          <cell r="K122" t="str">
            <v>13/09/2022</v>
          </cell>
          <cell r="L122" t="str">
            <v>26220924199576000198550010000038861750021151</v>
          </cell>
          <cell r="M122" t="str">
            <v>26 -  Pernambuco</v>
          </cell>
          <cell r="N122">
            <v>1532.2</v>
          </cell>
        </row>
        <row r="123">
          <cell r="C123" t="str">
            <v>UPA NOVA DESCOBERTA - C.G 008/2022</v>
          </cell>
          <cell r="E123" t="str">
            <v>1.99 - Outras Despesas com Pessoal</v>
          </cell>
          <cell r="F123">
            <v>28637117000108</v>
          </cell>
          <cell r="G123" t="str">
            <v>INOWA</v>
          </cell>
          <cell r="H123" t="str">
            <v>B</v>
          </cell>
          <cell r="I123" t="str">
            <v>S</v>
          </cell>
          <cell r="J123">
            <v>1206</v>
          </cell>
          <cell r="K123">
            <v>44834</v>
          </cell>
          <cell r="L123" t="str">
            <v>26220928637117000108550010000012061000189193</v>
          </cell>
          <cell r="M123" t="str">
            <v>26 -  Pernambuco</v>
          </cell>
          <cell r="N123">
            <v>36586.400000000001</v>
          </cell>
        </row>
        <row r="124">
          <cell r="C124" t="str">
            <v>UPA NOVA DESCOBERTA - C.G 008/2022</v>
          </cell>
          <cell r="E124" t="str">
            <v>3.2 - Gás e Outros Materiais Engarrafados</v>
          </cell>
          <cell r="F124" t="str">
            <v>24.380.578/0020-41</v>
          </cell>
          <cell r="G124" t="str">
            <v xml:space="preserve"> WHITE MARTINS</v>
          </cell>
          <cell r="H124" t="str">
            <v>B</v>
          </cell>
          <cell r="I124" t="str">
            <v>S</v>
          </cell>
          <cell r="J124">
            <v>582</v>
          </cell>
          <cell r="K124">
            <v>44806</v>
          </cell>
          <cell r="L124" t="str">
            <v>26220924380578002041556040000005821306426843</v>
          </cell>
          <cell r="M124" t="str">
            <v>26 -  Pernambuco</v>
          </cell>
          <cell r="N124">
            <v>201.06</v>
          </cell>
        </row>
        <row r="125">
          <cell r="C125" t="str">
            <v>UPA NOVA DESCOBERTA - C.G 008/2022</v>
          </cell>
          <cell r="E125" t="str">
            <v>3.14 - Alimentação Preparada</v>
          </cell>
          <cell r="F125">
            <v>18650053000113</v>
          </cell>
          <cell r="G125" t="str">
            <v xml:space="preserve">FPS IND AGUAS </v>
          </cell>
          <cell r="H125" t="str">
            <v>B</v>
          </cell>
          <cell r="I125" t="str">
            <v>S</v>
          </cell>
          <cell r="J125">
            <v>38407</v>
          </cell>
          <cell r="K125" t="str">
            <v>01/09/2022</v>
          </cell>
          <cell r="L125" t="str">
            <v>26220918650053000113550010000384071046403276</v>
          </cell>
          <cell r="M125" t="str">
            <v>26 -  Pernambuco</v>
          </cell>
          <cell r="N125">
            <v>108</v>
          </cell>
        </row>
        <row r="126">
          <cell r="C126" t="str">
            <v>UPA NOVA DESCOBERTA - C.G 008/2022</v>
          </cell>
          <cell r="E126" t="str">
            <v>1.99 - Outras Despesas com Pessoal</v>
          </cell>
          <cell r="F126">
            <v>17197385000121</v>
          </cell>
          <cell r="G126" t="str">
            <v>ZURICH MINIS BRASIL SEGUROS S/A</v>
          </cell>
          <cell r="H126" t="str">
            <v>S</v>
          </cell>
          <cell r="I126" t="str">
            <v>N</v>
          </cell>
          <cell r="M126" t="str">
            <v>26 -  Pernambuco</v>
          </cell>
          <cell r="N126">
            <v>1120.3</v>
          </cell>
        </row>
        <row r="127">
          <cell r="C127" t="str">
            <v>UPA NOVA DESCOBERTA - C.G 008/2022</v>
          </cell>
          <cell r="E127" t="str">
            <v>1.99 - Outras Despesas com Pessoal</v>
          </cell>
          <cell r="F127">
            <v>9759606000180</v>
          </cell>
          <cell r="G127" t="str">
            <v>SIND EMP TRANSP PASSAG EST PERNAMBUCO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17145.89</v>
          </cell>
        </row>
        <row r="128">
          <cell r="C128" t="str">
            <v>UPA NOVA DESCOBERTA - C.G 008/2022</v>
          </cell>
          <cell r="E128" t="str">
            <v xml:space="preserve">5.21 - Seguros em geral </v>
          </cell>
          <cell r="F128">
            <v>61573796000166</v>
          </cell>
          <cell r="G128" t="str">
            <v xml:space="preserve">ALLIANZ EMPRESARIAL 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113.72</v>
          </cell>
        </row>
        <row r="129">
          <cell r="C129" t="str">
            <v>UPA NOVA DESCOBERTA - C.G 008/2022</v>
          </cell>
          <cell r="E129" t="str">
            <v xml:space="preserve">5.21 - Seguros em geral </v>
          </cell>
          <cell r="F129">
            <v>61074175000138</v>
          </cell>
          <cell r="G129" t="str">
            <v>MAPFRE SEGURO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635.41999999999996</v>
          </cell>
        </row>
        <row r="130">
          <cell r="C130" t="str">
            <v>UPA NOVA DESCOBERTA - C.G 008/2022</v>
          </cell>
          <cell r="E130" t="str">
            <v xml:space="preserve">5.25 - Serviços Bancários </v>
          </cell>
          <cell r="F130">
            <v>9767633000528</v>
          </cell>
          <cell r="G130" t="str">
            <v>FUNDAÇÃO MANOEL DA SILVA ALMEIDA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729.25</v>
          </cell>
        </row>
        <row r="131">
          <cell r="C131" t="str">
            <v>UPA NOVA DESCOBERTA - C.G 008/2022</v>
          </cell>
          <cell r="E131" t="str">
            <v xml:space="preserve">5.25 - Serviços Bancários </v>
          </cell>
          <cell r="F131">
            <v>9767633000528</v>
          </cell>
          <cell r="G131" t="str">
            <v>FUNDAÇÃO MANOEL DA SILVA ALMEIDA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270.89999999999998</v>
          </cell>
        </row>
        <row r="132">
          <cell r="C132" t="str">
            <v>UPA NOVA DESCOBERTA - C.G 008/2022</v>
          </cell>
          <cell r="E132" t="str">
            <v>5.9 - Telefonia Móvel</v>
          </cell>
          <cell r="F132">
            <v>40432544000147</v>
          </cell>
          <cell r="G132" t="str">
            <v>CLARO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327.57</v>
          </cell>
        </row>
        <row r="133">
          <cell r="C133" t="str">
            <v>UPA NOVA DESCOBERTA - C.G 008/2022</v>
          </cell>
          <cell r="E133" t="str">
            <v>5.9 - Telefonia Móvel</v>
          </cell>
          <cell r="F133">
            <v>76535764002278</v>
          </cell>
          <cell r="G133" t="str">
            <v>OI FIXO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22.98</v>
          </cell>
        </row>
        <row r="134">
          <cell r="C134" t="str">
            <v>UPA NOVA DESCOBERTA - C.G 008/2022</v>
          </cell>
          <cell r="E134" t="str">
            <v>5.18 - Teledonia Fixa</v>
          </cell>
          <cell r="F134">
            <v>76535764002278</v>
          </cell>
          <cell r="G134" t="str">
            <v>OI VELOX</v>
          </cell>
          <cell r="H134" t="str">
            <v>S</v>
          </cell>
          <cell r="I134" t="str">
            <v>N</v>
          </cell>
          <cell r="M134" t="str">
            <v>26 -  Pernambuco</v>
          </cell>
          <cell r="N134">
            <v>102.44</v>
          </cell>
        </row>
        <row r="135">
          <cell r="C135" t="str">
            <v>UPA NOVA DESCOBERTA - C.G 008/2022</v>
          </cell>
          <cell r="E135" t="str">
            <v>5.18 - Teledonia Fixa</v>
          </cell>
          <cell r="F135">
            <v>11678913000188</v>
          </cell>
          <cell r="G135" t="str">
            <v>A2M TECNOLOGIA EM INTERNET LTDA</v>
          </cell>
          <cell r="H135" t="str">
            <v>S</v>
          </cell>
          <cell r="I135" t="str">
            <v>S</v>
          </cell>
          <cell r="J135">
            <v>776</v>
          </cell>
          <cell r="K135" t="str">
            <v>03/10/2022</v>
          </cell>
          <cell r="M135" t="str">
            <v>26 -  Pernambuco</v>
          </cell>
          <cell r="N135">
            <v>750</v>
          </cell>
        </row>
        <row r="136">
          <cell r="C136" t="str">
            <v>UPA NOVA DESCOBERTA - C.G 008/2022</v>
          </cell>
          <cell r="E136" t="str">
            <v>5.13 - Água e Esgoto</v>
          </cell>
          <cell r="F136">
            <v>9769035000164</v>
          </cell>
          <cell r="G136" t="str">
            <v>COMPESA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71.81</v>
          </cell>
        </row>
        <row r="137">
          <cell r="C137" t="str">
            <v>UPA NOVA DESCOBERTA - C.G 008/2022</v>
          </cell>
          <cell r="E137" t="str">
            <v>5.12 - Energia Elétrica</v>
          </cell>
          <cell r="F137">
            <v>10572048000128</v>
          </cell>
          <cell r="G137" t="str">
            <v xml:space="preserve">NEOENERGIA 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19458.14</v>
          </cell>
        </row>
        <row r="138">
          <cell r="C138" t="str">
            <v>UPA NOVA DESCOBERTA - C.G 008/2022</v>
          </cell>
          <cell r="E138" t="str">
            <v>5.3 - Locação de Máquinas e Equipamentos</v>
          </cell>
          <cell r="F138">
            <v>14543772000184</v>
          </cell>
          <cell r="G138" t="str">
            <v>BRAVO LOCAÇÃO DE MAQUINAS</v>
          </cell>
          <cell r="H138" t="str">
            <v>S</v>
          </cell>
          <cell r="I138" t="str">
            <v>S</v>
          </cell>
          <cell r="J138">
            <v>8264</v>
          </cell>
          <cell r="K138" t="str">
            <v>03/10/2022</v>
          </cell>
          <cell r="M138" t="str">
            <v>26 -  Pernambuco</v>
          </cell>
          <cell r="N138">
            <v>1500</v>
          </cell>
        </row>
        <row r="139">
          <cell r="C139" t="str">
            <v>UPA NOVA DESCOBERTA - C.G 008/2022</v>
          </cell>
          <cell r="E139" t="str">
            <v>5.3 - Locação de Máquinas e Equipamentos</v>
          </cell>
          <cell r="F139">
            <v>6983851000188</v>
          </cell>
          <cell r="G139" t="str">
            <v>ACR COMERCIOAL LTDA</v>
          </cell>
          <cell r="H139" t="str">
            <v>S</v>
          </cell>
          <cell r="I139" t="str">
            <v>S</v>
          </cell>
          <cell r="J139">
            <v>179</v>
          </cell>
          <cell r="K139" t="str">
            <v>30/10/2022</v>
          </cell>
          <cell r="M139" t="str">
            <v>26 -  Pernambuco</v>
          </cell>
          <cell r="N139">
            <v>1760</v>
          </cell>
        </row>
        <row r="140">
          <cell r="C140" t="str">
            <v>UPA NOVA DESCOBERTA - C.G 008/2022</v>
          </cell>
          <cell r="E140" t="str">
            <v>5.3 - Locação de Máquinas e Equipamentos</v>
          </cell>
          <cell r="F140">
            <v>43559107000187</v>
          </cell>
          <cell r="G140" t="str">
            <v>SARAH LIMA GUSMÃO NERES - EPP</v>
          </cell>
          <cell r="H140" t="str">
            <v>S</v>
          </cell>
          <cell r="I140" t="str">
            <v>S</v>
          </cell>
          <cell r="J140">
            <v>73</v>
          </cell>
          <cell r="K140" t="str">
            <v>06/10/2022</v>
          </cell>
          <cell r="M140" t="str">
            <v>26 -  Pernambuco</v>
          </cell>
          <cell r="N140">
            <v>1760</v>
          </cell>
        </row>
        <row r="141">
          <cell r="C141" t="str">
            <v>UPA NOVA DESCOBERTA - C.G 008/2022</v>
          </cell>
          <cell r="E141" t="str">
            <v>5.3 - Locação de Máquinas e Equipamentos</v>
          </cell>
          <cell r="F141">
            <v>7264015000106</v>
          </cell>
          <cell r="G141" t="str">
            <v>ALIOMAR DE GUSMÃO NERES ME</v>
          </cell>
          <cell r="H141" t="str">
            <v>S</v>
          </cell>
          <cell r="I141" t="str">
            <v>S</v>
          </cell>
          <cell r="J141">
            <v>18606</v>
          </cell>
          <cell r="K141" t="str">
            <v>06/10/2022</v>
          </cell>
          <cell r="M141" t="str">
            <v>26 -  Pernambuco</v>
          </cell>
          <cell r="N141">
            <v>2594.37</v>
          </cell>
        </row>
        <row r="142">
          <cell r="C142" t="str">
            <v>UPA NOVA DESCOBERTA - C.G 008/2022</v>
          </cell>
          <cell r="E142" t="str">
            <v>5.3 - Locação de Máquinas e Equipamentos</v>
          </cell>
          <cell r="F142">
            <v>7264015000106</v>
          </cell>
          <cell r="G142" t="str">
            <v>ALIOMAR DE GUSMÃO NERES ME</v>
          </cell>
          <cell r="H142" t="str">
            <v>S</v>
          </cell>
          <cell r="I142" t="str">
            <v>S</v>
          </cell>
          <cell r="J142">
            <v>18607</v>
          </cell>
          <cell r="K142">
            <v>44840</v>
          </cell>
          <cell r="M142" t="str">
            <v>26 -  Pernambuco</v>
          </cell>
          <cell r="N142">
            <v>1756.4</v>
          </cell>
        </row>
        <row r="143">
          <cell r="C143" t="str">
            <v>UPA NOVA DESCOBERTA - C.G 008/2022</v>
          </cell>
          <cell r="E143" t="str">
            <v>5.3 - Locação de Máquinas e Equipamentos</v>
          </cell>
          <cell r="F143">
            <v>34070871000101</v>
          </cell>
          <cell r="G143" t="str">
            <v>MUNDO DA AGUA COMERCIO DE PURIFICADORES EIRELI</v>
          </cell>
          <cell r="H143" t="str">
            <v>S</v>
          </cell>
          <cell r="I143" t="str">
            <v>S</v>
          </cell>
          <cell r="J143">
            <v>83086</v>
          </cell>
          <cell r="K143">
            <v>44852</v>
          </cell>
          <cell r="M143" t="str">
            <v>26 -  Pernambuco</v>
          </cell>
          <cell r="N143">
            <v>299.7</v>
          </cell>
        </row>
        <row r="144">
          <cell r="C144" t="str">
            <v>UPA NOVA DESCOBERTA - C.G 008/2022</v>
          </cell>
          <cell r="E144" t="str">
            <v>5.1 - Locação de Equipamentos Médicos-Hospitalares</v>
          </cell>
          <cell r="F144">
            <v>331788002405</v>
          </cell>
          <cell r="G144" t="str">
            <v>AIR LIQUIDE BRASIL LTDA</v>
          </cell>
          <cell r="H144" t="str">
            <v>S</v>
          </cell>
          <cell r="I144" t="str">
            <v>S</v>
          </cell>
          <cell r="J144">
            <v>46057</v>
          </cell>
          <cell r="K144" t="str">
            <v>30/09/2022</v>
          </cell>
          <cell r="M144" t="str">
            <v>26 -  Pernambuco</v>
          </cell>
          <cell r="N144">
            <v>6384.9</v>
          </cell>
        </row>
        <row r="145">
          <cell r="C145" t="str">
            <v>UPA NOVA DESCOBERTA - C.G 008/2022</v>
          </cell>
          <cell r="E145" t="str">
            <v>5.1 - Locação de Equipamentos Médicos-Hospitalares</v>
          </cell>
          <cell r="F145">
            <v>8282077000103</v>
          </cell>
          <cell r="G145" t="str">
            <v>BIOSYSTEMS REAGENTS E INSTRUMENTS</v>
          </cell>
          <cell r="H145" t="str">
            <v>S</v>
          </cell>
          <cell r="I145" t="str">
            <v>S</v>
          </cell>
          <cell r="J145">
            <v>5648</v>
          </cell>
          <cell r="K145">
            <v>3810</v>
          </cell>
          <cell r="M145" t="str">
            <v>26 -  Pernambuco</v>
          </cell>
          <cell r="N145">
            <v>571.41999999999996</v>
          </cell>
        </row>
        <row r="146">
          <cell r="C146" t="str">
            <v>UPA NOVA DESCOBERTA - C.G 008/2022</v>
          </cell>
          <cell r="E146" t="str">
            <v>5.1 - Locação de Equipamentos Médicos-Hospitalares</v>
          </cell>
          <cell r="F146">
            <v>24380578002041</v>
          </cell>
          <cell r="G146" t="str">
            <v>WHITE MARTINS</v>
          </cell>
          <cell r="H146" t="str">
            <v>S</v>
          </cell>
          <cell r="I146" t="str">
            <v>S</v>
          </cell>
          <cell r="J146">
            <v>90509121</v>
          </cell>
          <cell r="K146" t="str">
            <v>21/09/2022</v>
          </cell>
          <cell r="M146" t="str">
            <v>26 -  Pernambuco</v>
          </cell>
          <cell r="N146">
            <v>3320.69</v>
          </cell>
        </row>
        <row r="147">
          <cell r="C147" t="str">
            <v>UPA NOVA DESCOBERTA - C.G 008/2022</v>
          </cell>
          <cell r="E147" t="str">
            <v>5.1 - Locação de Equipamentos Médicos-Hospitalares</v>
          </cell>
          <cell r="F147">
            <v>5011743000180</v>
          </cell>
          <cell r="G147" t="str">
            <v>ALMERI ANGELO SALVIANO DA SILVA</v>
          </cell>
          <cell r="H147" t="str">
            <v>S</v>
          </cell>
          <cell r="I147" t="str">
            <v>S</v>
          </cell>
          <cell r="J147">
            <v>5823</v>
          </cell>
          <cell r="K147" t="str">
            <v>19/09/2022</v>
          </cell>
          <cell r="M147" t="str">
            <v>26 -  Pernambuco</v>
          </cell>
          <cell r="N147">
            <v>4100</v>
          </cell>
        </row>
        <row r="148">
          <cell r="C148" t="str">
            <v>UPA NOVA DESCOBERTA - C.G 008/2022</v>
          </cell>
          <cell r="E148" t="str">
            <v>5.20 - Serviços Judicíarios e Cartoriais</v>
          </cell>
          <cell r="F148">
            <v>9767633000528</v>
          </cell>
          <cell r="G148" t="str">
            <v>FUNDAÇÃO MANOEL DA SILVA ALMEIDA</v>
          </cell>
          <cell r="H148" t="str">
            <v>S</v>
          </cell>
          <cell r="I148" t="str">
            <v>N</v>
          </cell>
          <cell r="M148" t="str">
            <v>26 -  Pernambuco</v>
          </cell>
          <cell r="N148">
            <v>2536.75</v>
          </cell>
        </row>
        <row r="149">
          <cell r="C149" t="str">
            <v>UPA NOVA DESCOBERTA - C.G 008/2022</v>
          </cell>
          <cell r="E149" t="str">
            <v>5.20 - Serviços Judicíarios e Cartoriais</v>
          </cell>
          <cell r="F149">
            <v>9767633000528</v>
          </cell>
          <cell r="G149" t="str">
            <v>FUNDAÇÃO MANOEL DA SILVA ALMEIDA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3296.61</v>
          </cell>
        </row>
        <row r="150">
          <cell r="C150" t="str">
            <v>UPA NOVA DESCOBERTA - C.G 008/2022</v>
          </cell>
          <cell r="E150" t="str">
            <v>5.20 - Serviços Judicíarios e Cartoriais</v>
          </cell>
          <cell r="F150">
            <v>9767633000528</v>
          </cell>
          <cell r="G150" t="str">
            <v>FUNDAÇÃO MANOEL DA SILVA ALMEIDA</v>
          </cell>
          <cell r="H150" t="str">
            <v>S</v>
          </cell>
          <cell r="I150" t="str">
            <v>N</v>
          </cell>
          <cell r="M150" t="str">
            <v>26 -  Pernambuco</v>
          </cell>
          <cell r="N150">
            <v>3296.61</v>
          </cell>
        </row>
        <row r="151">
          <cell r="C151" t="str">
            <v>UPA NOVA DESCOBERTA - C.G 008/2022</v>
          </cell>
          <cell r="E151" t="str">
            <v>5.99 - Outros Serviços de Terceiros Pessoa Jurídica</v>
          </cell>
          <cell r="F151">
            <v>27284516000161</v>
          </cell>
          <cell r="G151" t="str">
            <v>MAXIFROTA SERVIÇO DE MANUTENÇÃO DE FROTA LTDA</v>
          </cell>
          <cell r="H151" t="str">
            <v>S</v>
          </cell>
          <cell r="I151" t="str">
            <v>S</v>
          </cell>
          <cell r="J151">
            <v>132863</v>
          </cell>
          <cell r="K151" t="str">
            <v>30/09/2022</v>
          </cell>
          <cell r="M151" t="str">
            <v>26 -  Pernambuco</v>
          </cell>
          <cell r="N151">
            <v>24.6</v>
          </cell>
        </row>
        <row r="152">
          <cell r="C152" t="str">
            <v>UPA NOVA DESCOBERTA - C.G 008/2022</v>
          </cell>
          <cell r="E152" t="str">
            <v>5.99 - Outros Serviços de Terceiros Pessoa Jurídica</v>
          </cell>
          <cell r="F152">
            <v>27284516000161</v>
          </cell>
          <cell r="G152" t="str">
            <v>MAXIFROTA SERVIÇO DE MANUTENÇÃO DE FROTA LTDA</v>
          </cell>
          <cell r="H152" t="str">
            <v>S</v>
          </cell>
          <cell r="I152" t="str">
            <v>S</v>
          </cell>
          <cell r="J152">
            <v>131656</v>
          </cell>
          <cell r="K152" t="str">
            <v>08/09/2022</v>
          </cell>
          <cell r="M152" t="str">
            <v>26 -  Pernambuco</v>
          </cell>
          <cell r="N152">
            <v>24.6</v>
          </cell>
        </row>
        <row r="153">
          <cell r="C153" t="str">
            <v>UPA NOVA DESCOBERTA - C.G 008/2022</v>
          </cell>
          <cell r="E153" t="str">
            <v>5.16 - Serviços Médico-Hospitalares, Odotonlogia e Laboratoriais</v>
          </cell>
          <cell r="F153">
            <v>24872505000295</v>
          </cell>
          <cell r="G153" t="str">
            <v>CENTER MAIS DIAGNOSTICOS LTDA</v>
          </cell>
          <cell r="H153" t="str">
            <v>S</v>
          </cell>
          <cell r="I153" t="str">
            <v>S</v>
          </cell>
          <cell r="J153">
            <v>632</v>
          </cell>
          <cell r="K153" t="str">
            <v>10/10/2022</v>
          </cell>
          <cell r="M153" t="str">
            <v>26 -  Pernambuco</v>
          </cell>
          <cell r="N153">
            <v>26573.11</v>
          </cell>
        </row>
        <row r="154">
          <cell r="C154" t="str">
            <v>UPA NOVA DESCOBERTA - C.G 008/2022</v>
          </cell>
          <cell r="E154" t="str">
            <v>5.8 - Locação de Veículos Automotores</v>
          </cell>
          <cell r="F154">
            <v>8283066000148</v>
          </cell>
          <cell r="G154" t="str">
            <v xml:space="preserve">HOSPMEDIC INDUSTRIA E COMERCIO DE PRODUOS PARA SAUDE </v>
          </cell>
          <cell r="H154" t="str">
            <v>S</v>
          </cell>
          <cell r="I154" t="str">
            <v>S</v>
          </cell>
          <cell r="J154">
            <v>48</v>
          </cell>
          <cell r="K154" t="str">
            <v>04/10/2022</v>
          </cell>
          <cell r="M154" t="str">
            <v>26 -  Pernambuco</v>
          </cell>
          <cell r="N154">
            <v>1650</v>
          </cell>
        </row>
        <row r="155">
          <cell r="C155" t="str">
            <v>UPA NOVA DESCOBERTA - C.G 008/2022</v>
          </cell>
          <cell r="E155" t="str">
            <v>5.16 - Serviços Médico-Hospitalares, Odotonlogia e Laboratoriais</v>
          </cell>
          <cell r="F155">
            <v>41502695000197</v>
          </cell>
          <cell r="G155" t="str">
            <v>RAFAEL RODRIGO DA SILVA</v>
          </cell>
          <cell r="H155" t="str">
            <v>S</v>
          </cell>
          <cell r="I155" t="str">
            <v>S</v>
          </cell>
          <cell r="J155">
            <v>17</v>
          </cell>
          <cell r="K155">
            <v>44848</v>
          </cell>
          <cell r="M155" t="str">
            <v>26 -  Pernambuco</v>
          </cell>
          <cell r="N155">
            <v>451.22</v>
          </cell>
        </row>
        <row r="156">
          <cell r="C156" t="str">
            <v>UPA NOVA DESCOBERTA - C.G 008/2022</v>
          </cell>
          <cell r="E156" t="str">
            <v>5.16 - Serviços Médico-Hospitalares, Odotonlogia e Laboratoriais</v>
          </cell>
          <cell r="F156">
            <v>32356279000137</v>
          </cell>
          <cell r="G156" t="str">
            <v xml:space="preserve">U.T.R.A ODONTOLOGIA REABILITADORA LTDA </v>
          </cell>
          <cell r="H156" t="str">
            <v>S</v>
          </cell>
          <cell r="I156" t="str">
            <v>S</v>
          </cell>
          <cell r="J156">
            <v>382</v>
          </cell>
          <cell r="K156">
            <v>44847</v>
          </cell>
          <cell r="M156" t="str">
            <v>26 -  Pernambuco</v>
          </cell>
          <cell r="N156">
            <v>902.44</v>
          </cell>
        </row>
        <row r="157">
          <cell r="C157" t="str">
            <v>UPA NOVA DESCOBERTA - C.G 008/2022</v>
          </cell>
          <cell r="E157" t="str">
            <v>5.15 - Serviços Domésticos</v>
          </cell>
          <cell r="F157">
            <v>31675417000188</v>
          </cell>
          <cell r="G157" t="str">
            <v>LAVECLIN LAVANDERIA HOSPITALAR LTDA</v>
          </cell>
          <cell r="H157" t="str">
            <v>S</v>
          </cell>
          <cell r="I157" t="str">
            <v>S</v>
          </cell>
          <cell r="J157">
            <v>348</v>
          </cell>
          <cell r="K157">
            <v>44837</v>
          </cell>
          <cell r="M157" t="str">
            <v>26 -  Pernambuco</v>
          </cell>
          <cell r="N157">
            <v>4093.44</v>
          </cell>
        </row>
        <row r="158">
          <cell r="C158" t="str">
            <v>UPA NOVA DESCOBERTA - C.G 008/2022</v>
          </cell>
          <cell r="E158" t="str">
            <v>5.10 - Detetização/Tratamento de Resíduos e Afins</v>
          </cell>
          <cell r="F158">
            <v>11863530000180</v>
          </cell>
          <cell r="G158" t="str">
            <v>BRASCON GESTAO AMBIENTAL LTDA</v>
          </cell>
          <cell r="H158" t="str">
            <v>S</v>
          </cell>
          <cell r="I158" t="str">
            <v>S</v>
          </cell>
          <cell r="J158">
            <v>126605</v>
          </cell>
          <cell r="K158">
            <v>44837</v>
          </cell>
          <cell r="M158" t="str">
            <v>26 -  Pernambuco</v>
          </cell>
          <cell r="N158">
            <v>1757.1</v>
          </cell>
        </row>
        <row r="159">
          <cell r="C159" t="str">
            <v>UPA NOVA DESCOBERTA - C.G 008/2022</v>
          </cell>
          <cell r="E159" t="str">
            <v>5.17 - Manutenção de Software, Certificação Digital e Microfilmagem</v>
          </cell>
          <cell r="F159">
            <v>3423683000188</v>
          </cell>
          <cell r="G159" t="str">
            <v>ADELTEC INFORMATICA E TECNOLOGIA  LTDA-ME</v>
          </cell>
          <cell r="H159" t="str">
            <v>S</v>
          </cell>
          <cell r="I159" t="str">
            <v>S</v>
          </cell>
          <cell r="J159">
            <v>14219</v>
          </cell>
          <cell r="K159">
            <v>44805</v>
          </cell>
          <cell r="M159" t="str">
            <v>26 -  Pernambuco</v>
          </cell>
          <cell r="N159">
            <v>493</v>
          </cell>
        </row>
        <row r="160">
          <cell r="C160" t="str">
            <v>UPA NOVA DESCOBERTA - C.G 008/2022</v>
          </cell>
          <cell r="E160" t="str">
            <v>5.17 - Manutenção de Software, Certificação Digital e Microfilmagem</v>
          </cell>
          <cell r="F160">
            <v>10891998000115</v>
          </cell>
          <cell r="G160" t="str">
            <v>ADVISERSIT SERVICOS EM INFORMATICA LTDA</v>
          </cell>
          <cell r="H160" t="str">
            <v>S</v>
          </cell>
          <cell r="I160" t="str">
            <v>S</v>
          </cell>
          <cell r="J160">
            <v>752</v>
          </cell>
          <cell r="K160">
            <v>44837</v>
          </cell>
          <cell r="M160" t="str">
            <v>26 -  Pernambuco</v>
          </cell>
          <cell r="N160">
            <v>1200</v>
          </cell>
        </row>
        <row r="161">
          <cell r="C161" t="str">
            <v>UPA NOVA DESCOBERTA - C.G 008/2022</v>
          </cell>
          <cell r="E161" t="str">
            <v>5.17 - Manutenção de Software, Certificação Digital e Microfilmagem</v>
          </cell>
          <cell r="F161">
            <v>16783034000130</v>
          </cell>
          <cell r="G161" t="str">
            <v>SINTESE-LICENCIAMENTO DE PROGRAMA PARA COMPUTADOR</v>
          </cell>
          <cell r="H161" t="str">
            <v>S</v>
          </cell>
          <cell r="I161" t="str">
            <v>S</v>
          </cell>
          <cell r="J161">
            <v>22030</v>
          </cell>
          <cell r="K161">
            <v>44837</v>
          </cell>
          <cell r="M161" t="str">
            <v>26 -  Pernambuco</v>
          </cell>
          <cell r="N161">
            <v>900</v>
          </cell>
        </row>
        <row r="162">
          <cell r="C162" t="str">
            <v>UPA NOVA DESCOBERTA - C.G 008/2022</v>
          </cell>
          <cell r="E162" t="str">
            <v>5.17 - Manutenção de Software, Certificação Digital e Microfilmagem</v>
          </cell>
          <cell r="F162">
            <v>18630942000119</v>
          </cell>
          <cell r="G162" t="str">
            <v>PROVTEL TECNOLOGIA SERVICOS GERENCIADOS LTDA</v>
          </cell>
          <cell r="H162" t="str">
            <v>S</v>
          </cell>
          <cell r="I162" t="str">
            <v>N</v>
          </cell>
          <cell r="J162">
            <v>1943</v>
          </cell>
          <cell r="K162">
            <v>44837</v>
          </cell>
          <cell r="M162" t="str">
            <v>26 -  Pernambuco</v>
          </cell>
          <cell r="N162">
            <v>1050.1300000000001</v>
          </cell>
        </row>
        <row r="163">
          <cell r="C163" t="str">
            <v>UPA NOVA DESCOBERTA - C.G 008/2022</v>
          </cell>
          <cell r="E163" t="str">
            <v>5.17 - Manutenção de Software, Certificação Digital e Microfilmagem</v>
          </cell>
          <cell r="F163" t="str">
            <v>92306257/0007-80</v>
          </cell>
          <cell r="G163" t="str">
            <v>MV INFORMATICA NORDESTE LTDA</v>
          </cell>
          <cell r="H163" t="str">
            <v>S</v>
          </cell>
          <cell r="I163" t="str">
            <v>S</v>
          </cell>
          <cell r="J163">
            <v>44690</v>
          </cell>
          <cell r="K163">
            <v>44811</v>
          </cell>
          <cell r="M163" t="str">
            <v>26 -  Pernambuco</v>
          </cell>
          <cell r="N163">
            <v>16149.91</v>
          </cell>
        </row>
        <row r="164">
          <cell r="C164" t="str">
            <v>UPA NOVA DESCOBERTA - C.G 008/2022</v>
          </cell>
          <cell r="E164" t="str">
            <v>5.17 - Manutenção de Software, Certificação Digital e Microfilmagem</v>
          </cell>
          <cell r="F164">
            <v>5633849000116</v>
          </cell>
          <cell r="G164" t="str">
            <v>GCINET SERVICOS DE INFORMATICA LTCA</v>
          </cell>
          <cell r="H164" t="str">
            <v>S</v>
          </cell>
          <cell r="I164" t="str">
            <v>S</v>
          </cell>
          <cell r="J164">
            <v>78739</v>
          </cell>
          <cell r="K164">
            <v>44805</v>
          </cell>
          <cell r="M164" t="str">
            <v>26 -  Pernambuco</v>
          </cell>
          <cell r="N164">
            <v>1355.43</v>
          </cell>
        </row>
        <row r="165">
          <cell r="C165" t="str">
            <v>UPA NOVA DESCOBERTA - C.G 008/2022</v>
          </cell>
          <cell r="E165" t="str">
            <v>5.22 - Vigilância Ostensiva / Monitorada</v>
          </cell>
          <cell r="F165">
            <v>7360290000123</v>
          </cell>
          <cell r="G165" t="str">
            <v>SERVAL SERVICOS E LIMPEZA LTDA</v>
          </cell>
          <cell r="H165" t="str">
            <v>S</v>
          </cell>
          <cell r="I165" t="str">
            <v>S</v>
          </cell>
          <cell r="J165">
            <v>45257</v>
          </cell>
          <cell r="K165">
            <v>44839</v>
          </cell>
          <cell r="M165" t="str">
            <v>26 -  Pernambuco</v>
          </cell>
          <cell r="N165">
            <v>32581.5</v>
          </cell>
        </row>
        <row r="166">
          <cell r="C166" t="str">
            <v>UPA NOVA DESCOBERTA - C.G 008/2022</v>
          </cell>
          <cell r="E166" t="str">
            <v>5.2 - Serviços Técnicos Profissionais</v>
          </cell>
          <cell r="F166">
            <v>7523792000128</v>
          </cell>
          <cell r="G166" t="str">
            <v>FARIAS E ROCHA ADVOCACIA ME</v>
          </cell>
          <cell r="H166" t="str">
            <v>S</v>
          </cell>
          <cell r="I166" t="str">
            <v>S</v>
          </cell>
          <cell r="J166">
            <v>878</v>
          </cell>
          <cell r="K166">
            <v>44837</v>
          </cell>
          <cell r="M166" t="str">
            <v>26 -  Pernambuco</v>
          </cell>
          <cell r="N166">
            <v>2100</v>
          </cell>
        </row>
        <row r="167">
          <cell r="C167" t="str">
            <v>UPA NOVA DESCOBERTA - C.G 008/2022</v>
          </cell>
          <cell r="E167" t="str">
            <v>5.2 - Serviços Técnicos Profissionais</v>
          </cell>
          <cell r="F167">
            <v>8654123000158</v>
          </cell>
          <cell r="G167" t="str">
            <v>AUDISIA - AUDITORES ASSOCIADOS</v>
          </cell>
          <cell r="H167" t="str">
            <v>S</v>
          </cell>
          <cell r="I167" t="str">
            <v>S</v>
          </cell>
          <cell r="J167">
            <v>15259</v>
          </cell>
          <cell r="K167">
            <v>44805</v>
          </cell>
          <cell r="M167" t="str">
            <v>26 -  Pernambuco</v>
          </cell>
          <cell r="N167">
            <v>859.27</v>
          </cell>
        </row>
        <row r="168">
          <cell r="C168" t="str">
            <v>UPA NOVA DESCOBERTA - C.G 008/2022</v>
          </cell>
          <cell r="E168" t="str">
            <v>5.2 - Serviços Técnicos Profissionais</v>
          </cell>
          <cell r="F168">
            <v>45671533000133</v>
          </cell>
          <cell r="G168" t="str">
            <v>VITORINO E MAIA ADVOGADOS</v>
          </cell>
          <cell r="H168" t="str">
            <v>S</v>
          </cell>
          <cell r="I168" t="str">
            <v>S</v>
          </cell>
          <cell r="J168">
            <v>63</v>
          </cell>
          <cell r="K168">
            <v>44837</v>
          </cell>
          <cell r="M168" t="str">
            <v>26 -  Pernambuco</v>
          </cell>
          <cell r="N168">
            <v>2100</v>
          </cell>
        </row>
        <row r="169">
          <cell r="C169" t="str">
            <v>UPA NOVA DESCOBERTA - C.G 008/2022</v>
          </cell>
          <cell r="E169" t="str">
            <v>5.10 - Detetização/Tratamento de Resíduos e Afins</v>
          </cell>
          <cell r="F169">
            <v>35474980000149</v>
          </cell>
          <cell r="G169" t="str">
            <v>LIMPSERVICE LTDA</v>
          </cell>
          <cell r="H169" t="str">
            <v>S</v>
          </cell>
          <cell r="I169" t="str">
            <v>S</v>
          </cell>
          <cell r="J169">
            <v>4207</v>
          </cell>
          <cell r="K169">
            <v>44806</v>
          </cell>
          <cell r="M169" t="str">
            <v>26 -  Pernambuco</v>
          </cell>
          <cell r="N169">
            <v>330</v>
          </cell>
        </row>
        <row r="170">
          <cell r="C170" t="str">
            <v>UPA NOVA DESCOBERTA - C.G 008/2022</v>
          </cell>
          <cell r="E170" t="str">
            <v>5.23 - Limpeza e Conservação</v>
          </cell>
          <cell r="F170">
            <v>9863853000121</v>
          </cell>
          <cell r="G170" t="str">
            <v>SOSERVI SOCIEDADE DE SERVICOS GERAIS LTDA</v>
          </cell>
          <cell r="H170" t="str">
            <v>S</v>
          </cell>
          <cell r="I170" t="str">
            <v>S</v>
          </cell>
          <cell r="J170">
            <v>65535</v>
          </cell>
          <cell r="K170">
            <v>44805</v>
          </cell>
          <cell r="M170" t="str">
            <v>26 -  Pernambuco</v>
          </cell>
          <cell r="N170">
            <v>53882.59</v>
          </cell>
        </row>
        <row r="171">
          <cell r="C171" t="str">
            <v>UPA NOVA DESCOBERTA - C.G 008/2022</v>
          </cell>
          <cell r="E171" t="str">
            <v>5.99 - Outros Serviços de Terceiros Pessoa Jurídica</v>
          </cell>
          <cell r="F171">
            <v>35343136000189</v>
          </cell>
          <cell r="G171" t="str">
            <v>EMBRAESTER EMPRES BRASILEIRA DE ESTERILIZADOS EIREL</v>
          </cell>
          <cell r="H171" t="str">
            <v>S</v>
          </cell>
          <cell r="I171" t="str">
            <v>S</v>
          </cell>
          <cell r="J171">
            <v>10943</v>
          </cell>
          <cell r="K171">
            <v>44837</v>
          </cell>
          <cell r="M171" t="str">
            <v>26 -  Pernambuco</v>
          </cell>
          <cell r="N171">
            <v>4683.5</v>
          </cell>
        </row>
        <row r="172">
          <cell r="C172" t="str">
            <v>UPA NOVA DESCOBERTA - C.G 008/2022</v>
          </cell>
          <cell r="E172" t="str">
            <v>5.99 - Outros Serviços de Terceiros Pessoa Jurídica</v>
          </cell>
          <cell r="F172">
            <v>2668797000125</v>
          </cell>
          <cell r="G172" t="str">
            <v>BRASIL GESTAO DE DADOS INFORMACOES E DOCUMENTOS LTDA</v>
          </cell>
          <cell r="H172" t="str">
            <v>S</v>
          </cell>
          <cell r="I172" t="str">
            <v>S</v>
          </cell>
          <cell r="J172">
            <v>3237</v>
          </cell>
          <cell r="K172">
            <v>44837</v>
          </cell>
          <cell r="M172" t="str">
            <v>26 -  Pernambuco</v>
          </cell>
          <cell r="N172">
            <v>2961.07</v>
          </cell>
        </row>
        <row r="173">
          <cell r="C173" t="str">
            <v>UPA NOVA DESCOBERTA - C.G 008/2022</v>
          </cell>
          <cell r="E173" t="str">
            <v>5.99 - Outros Serviços de Terceiros Pessoa Jurídica</v>
          </cell>
          <cell r="F173">
            <v>21794062000192</v>
          </cell>
          <cell r="G173" t="str">
            <v>ASOS OCUPACIONAL LTDA</v>
          </cell>
          <cell r="H173" t="str">
            <v>S</v>
          </cell>
          <cell r="I173" t="str">
            <v>S</v>
          </cell>
          <cell r="J173">
            <v>536</v>
          </cell>
          <cell r="K173">
            <v>44840</v>
          </cell>
          <cell r="M173" t="str">
            <v>26 -  Pernambuco</v>
          </cell>
          <cell r="N173">
            <v>3200</v>
          </cell>
        </row>
        <row r="174">
          <cell r="C174" t="str">
            <v>UPA NOVA DESCOBERTA - C.G 008/2022</v>
          </cell>
          <cell r="E174" t="str">
            <v>5.99 - Outros Serviços de Terceiros Pessoa Jurídica</v>
          </cell>
          <cell r="F174">
            <v>19786063000143</v>
          </cell>
          <cell r="G174" t="str">
            <v>MARINHO E CASTRO SERVICOS LTDA ME</v>
          </cell>
          <cell r="H174" t="str">
            <v>S</v>
          </cell>
          <cell r="I174" t="str">
            <v>S</v>
          </cell>
          <cell r="J174">
            <v>4662</v>
          </cell>
          <cell r="K174">
            <v>44825</v>
          </cell>
          <cell r="M174" t="str">
            <v>26 -  Pernambuco</v>
          </cell>
          <cell r="N174">
            <v>3980</v>
          </cell>
        </row>
        <row r="175">
          <cell r="C175" t="str">
            <v>UPA NOVA DESCOBERTA - C.G 008/2022</v>
          </cell>
          <cell r="E175" t="str">
            <v>5.99 - Outros Serviços de Terceiros Pessoa Jurídica</v>
          </cell>
          <cell r="F175">
            <v>10816775000274</v>
          </cell>
          <cell r="G175" t="str">
            <v>INSPETORIA SALESIANA DO NORDESTE DO BRASIL</v>
          </cell>
          <cell r="H175" t="str">
            <v>S</v>
          </cell>
          <cell r="I175" t="str">
            <v>S</v>
          </cell>
          <cell r="J175">
            <v>15988</v>
          </cell>
          <cell r="K175">
            <v>44819</v>
          </cell>
          <cell r="M175" t="str">
            <v>26 -  Pernambuco</v>
          </cell>
          <cell r="N175">
            <v>270</v>
          </cell>
        </row>
        <row r="176">
          <cell r="C176" t="str">
            <v>UPA NOVA DESCOBERTA - C.G 008/2022</v>
          </cell>
          <cell r="E176" t="str">
            <v>5.5 - Reparo e Manutenção de Máquinas e Equipamentos</v>
          </cell>
          <cell r="F176">
            <v>1141468000169</v>
          </cell>
          <cell r="G176" t="str">
            <v>MEDCALL COMERCIO E SERVIÇOS DE EQUIPAMENTOS MED LTDA</v>
          </cell>
          <cell r="H176" t="str">
            <v>S</v>
          </cell>
          <cell r="I176" t="str">
            <v>S</v>
          </cell>
          <cell r="J176">
            <v>3333</v>
          </cell>
          <cell r="K176">
            <v>44833</v>
          </cell>
          <cell r="M176" t="str">
            <v>26 -  Pernambuco</v>
          </cell>
          <cell r="N176">
            <v>500</v>
          </cell>
        </row>
        <row r="177">
          <cell r="C177" t="str">
            <v>UPA NOVA DESCOBERTA - C.G 008/2022</v>
          </cell>
          <cell r="E177" t="str">
            <v>5.5 - Reparo e Manutenção de Máquinas e Equipamentos</v>
          </cell>
          <cell r="F177">
            <v>7146768000117</v>
          </cell>
          <cell r="G177" t="str">
            <v>SERV IMAGEM NORDESTE ASSISTENCIA TECNICA LTDA</v>
          </cell>
          <cell r="H177" t="str">
            <v>S</v>
          </cell>
          <cell r="I177" t="str">
            <v>S</v>
          </cell>
          <cell r="J177">
            <v>4893</v>
          </cell>
          <cell r="K177">
            <v>44834</v>
          </cell>
          <cell r="M177" t="str">
            <v>26 -  Pernambuco</v>
          </cell>
          <cell r="N177">
            <v>2550</v>
          </cell>
        </row>
        <row r="178">
          <cell r="C178" t="str">
            <v>UPA NOVA DESCOBERTA - C.G 008/2022</v>
          </cell>
          <cell r="E178" t="str">
            <v>5.5 - Reparo e Manutenção de Máquinas e Equipamentos</v>
          </cell>
          <cell r="F178">
            <v>12067307000199</v>
          </cell>
          <cell r="G178" t="str">
            <v xml:space="preserve">CAETANO ALVES DA SILVA </v>
          </cell>
          <cell r="H178" t="str">
            <v>S</v>
          </cell>
          <cell r="I178" t="str">
            <v>S</v>
          </cell>
          <cell r="J178">
            <v>503</v>
          </cell>
          <cell r="K178">
            <v>44836</v>
          </cell>
          <cell r="M178" t="str">
            <v>26 -  Pernambuco</v>
          </cell>
          <cell r="N178">
            <v>800</v>
          </cell>
        </row>
        <row r="179">
          <cell r="C179" t="str">
            <v>UPA NOVA DESCOBERTA - C.G 008/2022</v>
          </cell>
          <cell r="E179" t="str">
            <v>5.5 - Reparo e Manutenção de Máquinas e Equipamentos</v>
          </cell>
          <cell r="F179">
            <v>6907719000197</v>
          </cell>
          <cell r="G179" t="str">
            <v>F A G DE OLIVEIRA LTDA</v>
          </cell>
          <cell r="H179" t="str">
            <v>S</v>
          </cell>
          <cell r="I179" t="str">
            <v>S</v>
          </cell>
          <cell r="J179">
            <v>1610</v>
          </cell>
          <cell r="K179">
            <v>44855</v>
          </cell>
          <cell r="M179" t="str">
            <v>26 -  Pernambuco</v>
          </cell>
          <cell r="N179">
            <v>3730</v>
          </cell>
        </row>
        <row r="180">
          <cell r="C180" t="str">
            <v>UPA NOVA DESCOBERTA - C.G 008/2022</v>
          </cell>
          <cell r="E180" t="str">
            <v>5.4 - Reparo e Manutenção de Bens Imóveis</v>
          </cell>
          <cell r="F180">
            <v>40893042000113</v>
          </cell>
          <cell r="G180" t="str">
            <v>GERASTEP GERADORES ASSISTENCIA TECNICA E PECAS LTDA</v>
          </cell>
          <cell r="H180" t="str">
            <v>S</v>
          </cell>
          <cell r="I180" t="str">
            <v>S</v>
          </cell>
          <cell r="J180">
            <v>36540</v>
          </cell>
          <cell r="K180">
            <v>44830</v>
          </cell>
          <cell r="M180" t="str">
            <v>26 -  Pernambuco</v>
          </cell>
          <cell r="N180">
            <v>345</v>
          </cell>
        </row>
        <row r="181">
          <cell r="C181" t="str">
            <v>UPA NOVA DESCOBERTA - C.G 008/2022</v>
          </cell>
          <cell r="E181" t="str">
            <v>5.4 - Reparo e Manutenção de Bens Imóveis</v>
          </cell>
          <cell r="F181">
            <v>13259653000131</v>
          </cell>
          <cell r="G181" t="str">
            <v>POWER INSTALACAO E MANUTENCAO DE ELEVADORES LTDA</v>
          </cell>
          <cell r="H181" t="str">
            <v>S</v>
          </cell>
          <cell r="I181" t="str">
            <v>S</v>
          </cell>
          <cell r="J181">
            <v>3001</v>
          </cell>
          <cell r="K181">
            <v>44837</v>
          </cell>
          <cell r="M181" t="str">
            <v>26 -  Pernambuco</v>
          </cell>
          <cell r="N181">
            <v>361</v>
          </cell>
        </row>
        <row r="182">
          <cell r="C182" t="str">
            <v>UPA NOVA DESCOBERTA - C.G 008/2022</v>
          </cell>
          <cell r="E182" t="str">
            <v>5.4 - Reparo e Manutenção de Bens Imóveis</v>
          </cell>
          <cell r="F182">
            <v>7221834000176</v>
          </cell>
          <cell r="G182" t="str">
            <v>C2 COMERCIO E SERVICOS LTDA</v>
          </cell>
          <cell r="H182" t="str">
            <v>S</v>
          </cell>
          <cell r="I182" t="str">
            <v>S</v>
          </cell>
          <cell r="J182">
            <v>873</v>
          </cell>
          <cell r="K182">
            <v>44831</v>
          </cell>
          <cell r="M182" t="str">
            <v>26 -  Pernambuco</v>
          </cell>
          <cell r="N182">
            <v>4050</v>
          </cell>
        </row>
        <row r="183">
          <cell r="C183" t="str">
            <v>UPA NOVA DESCOBERTA - C.G 008/2022</v>
          </cell>
          <cell r="E183" t="str">
            <v>5.17 - Manutenção de Software, Certificação Digital e Microfilmagem</v>
          </cell>
          <cell r="F183">
            <v>60765823000130</v>
          </cell>
          <cell r="G183" t="str">
            <v>SOCIEDADE BENEF ISRALITABRAS HOSPITAL ALBERT EINSTEIN</v>
          </cell>
          <cell r="H183" t="str">
            <v>S</v>
          </cell>
          <cell r="I183" t="str">
            <v>S</v>
          </cell>
          <cell r="J183" t="str">
            <v>14013259</v>
          </cell>
          <cell r="K183">
            <v>44833</v>
          </cell>
          <cell r="M183" t="str">
            <v>26 -  Pernambuco</v>
          </cell>
          <cell r="N183">
            <v>975</v>
          </cell>
        </row>
        <row r="184">
          <cell r="C184" t="str">
            <v>UPA NOVA DESCOBERTA - C.G 008/2022</v>
          </cell>
          <cell r="E184" t="str">
            <v>5.99 - Outros Serviços de Terceiros Pessoa Jurídica</v>
          </cell>
          <cell r="F184">
            <v>15839815000136</v>
          </cell>
          <cell r="G184" t="str">
            <v xml:space="preserve">SANDRO MULTSERVIÇOS </v>
          </cell>
          <cell r="H184" t="str">
            <v>S</v>
          </cell>
          <cell r="I184" t="str">
            <v>S</v>
          </cell>
          <cell r="J184" t="str">
            <v>445</v>
          </cell>
          <cell r="K184">
            <v>44832</v>
          </cell>
          <cell r="M184" t="str">
            <v>26 -  Pernambuco</v>
          </cell>
          <cell r="N184">
            <v>560</v>
          </cell>
        </row>
        <row r="185">
          <cell r="C185" t="str">
            <v>UPA NOVA DESCOBERTA - C.G 008/2022</v>
          </cell>
          <cell r="E185" t="str">
            <v>5.6 - Reparo e Manutanção de Veículos</v>
          </cell>
          <cell r="F185">
            <v>24199576000198</v>
          </cell>
          <cell r="G185" t="str">
            <v>DIAS AUTO PERÇAS E SERVIÇOS EIRELE ME</v>
          </cell>
          <cell r="H185" t="str">
            <v>S</v>
          </cell>
          <cell r="I185" t="str">
            <v>S</v>
          </cell>
          <cell r="J185">
            <v>2642</v>
          </cell>
          <cell r="K185">
            <v>44847</v>
          </cell>
          <cell r="M185" t="str">
            <v>26 -  Pernambuco</v>
          </cell>
          <cell r="N185">
            <v>500</v>
          </cell>
        </row>
        <row r="186">
          <cell r="C186" t="str">
            <v>UPA NOVA DESCOBERTA - C.G 008/2022</v>
          </cell>
          <cell r="E186" t="str">
            <v>4.7 - Apoio Administrativo, Técnico e Operacional</v>
          </cell>
          <cell r="F186">
            <v>10512008493</v>
          </cell>
          <cell r="G186" t="str">
            <v xml:space="preserve">AMANDA FERNANDES  MOREIRA </v>
          </cell>
          <cell r="H186" t="str">
            <v>S</v>
          </cell>
          <cell r="I186" t="str">
            <v>N</v>
          </cell>
          <cell r="M186" t="str">
            <v>26 -  Pernambuco</v>
          </cell>
          <cell r="N186">
            <v>1942.8</v>
          </cell>
        </row>
        <row r="187">
          <cell r="C187" t="str">
            <v>UPA NOVA DESCOBERTA - C.G 008/2022</v>
          </cell>
          <cell r="E187" t="str">
            <v>4.7 - Apoio Administrativo, Técnico e Operacional</v>
          </cell>
          <cell r="F187">
            <v>6332227478</v>
          </cell>
          <cell r="G187" t="str">
            <v>GLAUCIENE HENRIQUE TARGINO</v>
          </cell>
          <cell r="H187" t="str">
            <v>S</v>
          </cell>
          <cell r="I187" t="str">
            <v>N</v>
          </cell>
          <cell r="M187" t="str">
            <v>26 -  Pernambuco</v>
          </cell>
          <cell r="N187">
            <v>1700.4</v>
          </cell>
        </row>
        <row r="188">
          <cell r="C188" t="str">
            <v>UPA NOVA DESCOBERTA - C.G 008/2022</v>
          </cell>
          <cell r="E188" t="str">
            <v>4.7 - Apoio Administrativo, Técnico e Operacional</v>
          </cell>
          <cell r="F188">
            <v>7269124418</v>
          </cell>
          <cell r="G188" t="str">
            <v xml:space="preserve">KEVEN ROBERTO CARDOZO DA SILVA </v>
          </cell>
          <cell r="H188" t="str">
            <v>S</v>
          </cell>
          <cell r="I188" t="str">
            <v>N</v>
          </cell>
          <cell r="M188" t="str">
            <v>26 -  Pernambuco</v>
          </cell>
          <cell r="N188">
            <v>1494.62</v>
          </cell>
        </row>
        <row r="189">
          <cell r="C189" t="str">
            <v>UPA NOVA DESCOBERTA - C.G 008/2022</v>
          </cell>
          <cell r="E189" t="str">
            <v>4.6 - Serviços de Profissionais de Saúde</v>
          </cell>
          <cell r="F189">
            <v>9682590493</v>
          </cell>
          <cell r="G189" t="str">
            <v>KARLA PATRICIA BEZERRA ARAJO COSTA</v>
          </cell>
          <cell r="H189" t="str">
            <v>S</v>
          </cell>
          <cell r="I189" t="str">
            <v>N</v>
          </cell>
          <cell r="M189" t="str">
            <v>26 -  Pernambuco</v>
          </cell>
          <cell r="N189">
            <v>4786.67</v>
          </cell>
        </row>
        <row r="190">
          <cell r="C190" t="str">
            <v>UPA NOVA DESCOBERTA - C.G 008/2022</v>
          </cell>
          <cell r="E190" t="str">
            <v>4.6 - Serviços de Profissionais de Saúde</v>
          </cell>
          <cell r="F190">
            <v>4086859483</v>
          </cell>
          <cell r="G190" t="str">
            <v>GLEBSON TERTULIANO DOS SANTOS</v>
          </cell>
          <cell r="H190" t="str">
            <v>S</v>
          </cell>
          <cell r="I190" t="str">
            <v>N</v>
          </cell>
          <cell r="M190" t="str">
            <v>26 -  Pernambuco</v>
          </cell>
          <cell r="N190">
            <v>3662.66</v>
          </cell>
        </row>
        <row r="191">
          <cell r="C191" t="str">
            <v>UPA NOVA DESCOBERTA - C.G 008/2022</v>
          </cell>
          <cell r="E191" t="str">
            <v>4.6 - Serviços de Profissionais de Saúde</v>
          </cell>
          <cell r="F191">
            <v>4305033429</v>
          </cell>
          <cell r="G191" t="str">
            <v>SIMONE MARIA DA SILVA SANTOS</v>
          </cell>
          <cell r="H191" t="str">
            <v>S</v>
          </cell>
          <cell r="I191" t="str">
            <v>N</v>
          </cell>
          <cell r="M191" t="str">
            <v>26 -  Pernambuco</v>
          </cell>
          <cell r="N191">
            <v>2966.96</v>
          </cell>
        </row>
        <row r="192">
          <cell r="C192" t="str">
            <v>UPA NOVA DESCOBERTA - C.G 008/2022</v>
          </cell>
          <cell r="E192" t="str">
            <v>4.6 - Serviços de Profissionais de Saúde</v>
          </cell>
          <cell r="F192">
            <v>70445584459</v>
          </cell>
          <cell r="G192" t="str">
            <v>MARIANE BARBOSA ALBUQUERQUE DE FARIAS</v>
          </cell>
          <cell r="H192" t="str">
            <v>S</v>
          </cell>
          <cell r="I192" t="str">
            <v>N</v>
          </cell>
          <cell r="M192" t="str">
            <v>26 -  Pernambuco</v>
          </cell>
          <cell r="N192">
            <v>1999.66</v>
          </cell>
        </row>
        <row r="193">
          <cell r="C193" t="str">
            <v>UPA NOVA DESCOBERTA - C.G 008/2022</v>
          </cell>
          <cell r="E193" t="str">
            <v>4.6 - Serviços de Profissionais de Saúde</v>
          </cell>
          <cell r="F193">
            <v>11840723459</v>
          </cell>
          <cell r="G193" t="str">
            <v>MARIANNY VITORIA GONZAGA DE SOUZA</v>
          </cell>
          <cell r="H193" t="str">
            <v>S</v>
          </cell>
          <cell r="I193" t="str">
            <v>N</v>
          </cell>
          <cell r="M193" t="str">
            <v>26 -  Pernambuco</v>
          </cell>
          <cell r="N193">
            <v>1999.66</v>
          </cell>
        </row>
        <row r="194">
          <cell r="C194" t="str">
            <v>UPA NOVA DESCOBERTA - C.G 008/2022</v>
          </cell>
          <cell r="E194" t="str">
            <v>5.16 - Serviços Médico-Hospitalares, Odotonlogia e Laboratoriais</v>
          </cell>
          <cell r="F194">
            <v>43843356000108</v>
          </cell>
          <cell r="G194" t="str">
            <v>SAUDEMED ATIVIDADES MEDICAS LTDA</v>
          </cell>
          <cell r="H194" t="str">
            <v>S</v>
          </cell>
          <cell r="I194" t="str">
            <v>S</v>
          </cell>
          <cell r="J194">
            <v>1186</v>
          </cell>
          <cell r="K194">
            <v>44847</v>
          </cell>
          <cell r="M194" t="str">
            <v>26 -  Pernambuco</v>
          </cell>
          <cell r="N194">
            <v>1250</v>
          </cell>
        </row>
        <row r="195">
          <cell r="C195" t="str">
            <v>UPA NOVA DESCOBERTA - C.G 008/2022</v>
          </cell>
          <cell r="E195" t="str">
            <v>5.16 - Serviços Médico-Hospitalares, Odotonlogia e Laboratoriais</v>
          </cell>
          <cell r="F195">
            <v>43843356000108</v>
          </cell>
          <cell r="G195" t="str">
            <v>SAUDEMED ATIVIDADES MEDICAS LTDA</v>
          </cell>
          <cell r="H195" t="str">
            <v>S</v>
          </cell>
          <cell r="I195" t="str">
            <v>S</v>
          </cell>
          <cell r="J195">
            <v>1167</v>
          </cell>
          <cell r="K195">
            <v>44844</v>
          </cell>
          <cell r="M195" t="str">
            <v>26 -  Pernambuco</v>
          </cell>
          <cell r="N195">
            <v>50050</v>
          </cell>
        </row>
        <row r="196">
          <cell r="C196" t="str">
            <v>UPA NOVA DESCOBERTA - C.G 008/2022</v>
          </cell>
          <cell r="E196" t="str">
            <v>5.16 - Serviços Médico-Hospitalares, Odotonlogia e Laboratoriais</v>
          </cell>
          <cell r="F196">
            <v>36107865000107</v>
          </cell>
          <cell r="G196" t="str">
            <v>CLINICALLY SERVICOS MEDICOS LTDA</v>
          </cell>
          <cell r="H196" t="str">
            <v>S</v>
          </cell>
          <cell r="I196" t="str">
            <v>S</v>
          </cell>
          <cell r="J196">
            <v>171</v>
          </cell>
          <cell r="K196">
            <v>44839</v>
          </cell>
          <cell r="M196" t="str">
            <v>26 -  Pernambuco</v>
          </cell>
          <cell r="N196">
            <v>6250</v>
          </cell>
        </row>
        <row r="197">
          <cell r="C197" t="str">
            <v>UPA NOVA DESCOBERTA - C.G 008/2022</v>
          </cell>
          <cell r="E197" t="str">
            <v>5.16 - Serviços Médico-Hospitalares, Odotonlogia e Laboratoriais</v>
          </cell>
          <cell r="F197">
            <v>36107865000107</v>
          </cell>
          <cell r="G197" t="str">
            <v>CLINICALLY SERVICOS MEDICOS LTDA</v>
          </cell>
          <cell r="H197" t="str">
            <v>S</v>
          </cell>
          <cell r="I197" t="str">
            <v>S</v>
          </cell>
          <cell r="J197">
            <v>172</v>
          </cell>
          <cell r="K197">
            <v>44844</v>
          </cell>
          <cell r="M197" t="str">
            <v>26 -  Pernambuco</v>
          </cell>
          <cell r="N197">
            <v>5000</v>
          </cell>
        </row>
        <row r="198">
          <cell r="C198" t="str">
            <v>UPA NOVA DESCOBERTA - C.G 008/2022</v>
          </cell>
          <cell r="E198" t="str">
            <v>5.16 - Serviços Médico-Hospitalares, Odotonlogia e Laboratoriais</v>
          </cell>
          <cell r="F198">
            <v>45018032000152</v>
          </cell>
          <cell r="G198" t="str">
            <v>VIVAMED ATIVIDADES MEDICAS LTDA</v>
          </cell>
          <cell r="H198" t="str">
            <v>S</v>
          </cell>
          <cell r="I198" t="str">
            <v>S</v>
          </cell>
          <cell r="J198" t="str">
            <v>446</v>
          </cell>
          <cell r="K198">
            <v>44844</v>
          </cell>
          <cell r="M198" t="str">
            <v>26 -  Pernambuco</v>
          </cell>
          <cell r="N198">
            <v>18450</v>
          </cell>
        </row>
        <row r="199">
          <cell r="C199" t="str">
            <v>UPA NOVA DESCOBERTA - C.G 008/2022</v>
          </cell>
          <cell r="E199" t="str">
            <v>5.16 - Serviços Médico-Hospitalares, Odotonlogia e Laboratoriais</v>
          </cell>
          <cell r="F199">
            <v>45018032000152</v>
          </cell>
          <cell r="G199" t="str">
            <v>VIVAMED ATIVIDADES MEDICAS LTDA</v>
          </cell>
          <cell r="H199" t="str">
            <v>S</v>
          </cell>
          <cell r="I199" t="str">
            <v>S</v>
          </cell>
          <cell r="J199">
            <v>452</v>
          </cell>
          <cell r="K199">
            <v>44847</v>
          </cell>
          <cell r="M199" t="str">
            <v>26 -  Pernambuco</v>
          </cell>
          <cell r="N199">
            <v>5000</v>
          </cell>
        </row>
        <row r="200">
          <cell r="C200" t="str">
            <v>UPA NOVA DESCOBERTA - C.G 008/2022</v>
          </cell>
          <cell r="E200" t="str">
            <v>5.16 - Serviços Médico-Hospitalares, Odotonlogia e Laboratoriais</v>
          </cell>
          <cell r="F200">
            <v>29590962000120</v>
          </cell>
          <cell r="G200" t="str">
            <v>OUT CLINIC SERVICOS MEDICOS HOSPITALARES LTDA</v>
          </cell>
          <cell r="H200" t="str">
            <v>S</v>
          </cell>
          <cell r="I200" t="str">
            <v>S</v>
          </cell>
          <cell r="J200">
            <v>366</v>
          </cell>
          <cell r="K200">
            <v>44841</v>
          </cell>
          <cell r="M200" t="str">
            <v>26 -  Pernambuco</v>
          </cell>
          <cell r="N200">
            <v>1250</v>
          </cell>
        </row>
        <row r="201">
          <cell r="C201" t="str">
            <v>UPA NOVA DESCOBERTA - C.G 008/2022</v>
          </cell>
          <cell r="E201" t="str">
            <v>5.16 - Serviços Médico-Hospitalares, Odotonlogia e Laboratoriais</v>
          </cell>
          <cell r="F201">
            <v>45969705000150</v>
          </cell>
          <cell r="G201" t="str">
            <v>MEDMAIS ATIVIDADES MEDICAS LTDA</v>
          </cell>
          <cell r="H201" t="str">
            <v>S</v>
          </cell>
          <cell r="I201" t="str">
            <v>S</v>
          </cell>
          <cell r="J201">
            <v>171</v>
          </cell>
          <cell r="K201">
            <v>44844</v>
          </cell>
          <cell r="M201" t="str">
            <v>26 -  Pernambuco</v>
          </cell>
          <cell r="N201">
            <v>31250</v>
          </cell>
        </row>
        <row r="202">
          <cell r="C202" t="str">
            <v>UPA NOVA DESCOBERTA - C.G 008/2022</v>
          </cell>
          <cell r="E202" t="str">
            <v>5.16 - Serviços Médico-Hospitalares, Odotonlogia e Laboratoriais</v>
          </cell>
          <cell r="F202">
            <v>45735127000197</v>
          </cell>
          <cell r="G202" t="str">
            <v>GLOBALMED ATIVIDADES MEDICAS LTDA</v>
          </cell>
          <cell r="H202" t="str">
            <v>S</v>
          </cell>
          <cell r="I202" t="str">
            <v>S</v>
          </cell>
          <cell r="J202">
            <v>389</v>
          </cell>
          <cell r="K202">
            <v>44844</v>
          </cell>
          <cell r="M202" t="str">
            <v>26 -  Pernambuco</v>
          </cell>
          <cell r="N202">
            <v>22050</v>
          </cell>
        </row>
        <row r="203">
          <cell r="C203" t="str">
            <v>UPA NOVA DESCOBERTA - C.G 008/2022</v>
          </cell>
          <cell r="E203" t="str">
            <v>5.16 - Serviços Médico-Hospitalares, Odotonlogia e Laboratoriais</v>
          </cell>
          <cell r="F203">
            <v>23331386000110</v>
          </cell>
          <cell r="G203" t="str">
            <v>CLINICA INTENSIVA - SERVICOS MEDICOS LTDA EPP</v>
          </cell>
          <cell r="H203" t="str">
            <v>S</v>
          </cell>
          <cell r="I203" t="str">
            <v>S</v>
          </cell>
          <cell r="J203">
            <v>1456</v>
          </cell>
          <cell r="K203">
            <v>44839</v>
          </cell>
          <cell r="M203" t="str">
            <v>35 -  São Paulo</v>
          </cell>
          <cell r="N203">
            <v>5500</v>
          </cell>
        </row>
        <row r="204">
          <cell r="C204" t="str">
            <v>UPA NOVA DESCOBERTA - C.G 008/2022</v>
          </cell>
          <cell r="E204" t="str">
            <v>5.16 - Serviços Médico-Hospitalares, Odotonlogia e Laboratoriais</v>
          </cell>
          <cell r="F204">
            <v>44924898000160</v>
          </cell>
          <cell r="G204" t="str">
            <v>A. C. DINIZ NETTO LTDA</v>
          </cell>
          <cell r="H204" t="str">
            <v>S</v>
          </cell>
          <cell r="I204" t="str">
            <v>S</v>
          </cell>
          <cell r="J204">
            <v>3</v>
          </cell>
          <cell r="K204">
            <v>44845</v>
          </cell>
          <cell r="M204" t="str">
            <v>26 -  Pernambuco</v>
          </cell>
          <cell r="N204">
            <v>1250</v>
          </cell>
        </row>
        <row r="205">
          <cell r="C205" t="str">
            <v>UPA NOVA DESCOBERTA - C.G 008/2022</v>
          </cell>
          <cell r="E205" t="str">
            <v>5.16 - Serviços Médico-Hospitalares, Odotonlogia e Laboratoriais</v>
          </cell>
          <cell r="F205">
            <v>21315175000168</v>
          </cell>
          <cell r="G205" t="str">
            <v>SERVICOS DE SAUDE E MOBILIDADE LTDA</v>
          </cell>
          <cell r="H205" t="str">
            <v>S</v>
          </cell>
          <cell r="I205" t="str">
            <v>S</v>
          </cell>
          <cell r="J205">
            <v>557</v>
          </cell>
          <cell r="K205">
            <v>44841</v>
          </cell>
          <cell r="M205" t="str">
            <v>26 -  Pernambuco</v>
          </cell>
          <cell r="N205">
            <v>4400</v>
          </cell>
        </row>
        <row r="206">
          <cell r="C206" t="str">
            <v>UPA NOVA DESCOBERTA - C.G 008/2022</v>
          </cell>
          <cell r="E206" t="str">
            <v>5.16 - Serviços Médico-Hospitalares, Odotonlogia e Laboratoriais</v>
          </cell>
          <cell r="F206">
            <v>25256692000164</v>
          </cell>
          <cell r="G206" t="str">
            <v>ALBUQUERQUE SERVICOS MEDICOS LTDA</v>
          </cell>
          <cell r="H206" t="str">
            <v>S</v>
          </cell>
          <cell r="I206" t="str">
            <v>S</v>
          </cell>
          <cell r="J206">
            <v>134</v>
          </cell>
          <cell r="K206">
            <v>44844</v>
          </cell>
          <cell r="M206" t="str">
            <v>26 -  Pernambuco</v>
          </cell>
          <cell r="N206">
            <v>2500</v>
          </cell>
        </row>
        <row r="207">
          <cell r="C207" t="str">
            <v>UPA NOVA DESCOBERTA - C.G 008/2022</v>
          </cell>
          <cell r="E207" t="str">
            <v>5.16 - Serviços Médico-Hospitalares, Odotonlogia e Laboratoriais</v>
          </cell>
          <cell r="F207">
            <v>47499953000100</v>
          </cell>
          <cell r="G207" t="str">
            <v>GRV SERVIÇOS DE SAUDE LTDA</v>
          </cell>
          <cell r="H207" t="str">
            <v>S</v>
          </cell>
          <cell r="I207" t="str">
            <v>S</v>
          </cell>
          <cell r="J207">
            <v>5</v>
          </cell>
          <cell r="K207">
            <v>44845</v>
          </cell>
          <cell r="M207" t="str">
            <v>26 -  Pernambuco</v>
          </cell>
          <cell r="N207">
            <v>1350</v>
          </cell>
        </row>
        <row r="208">
          <cell r="C208" t="str">
            <v>UPA NOVA DESCOBERTA - C.G 008/2022</v>
          </cell>
          <cell r="E208" t="str">
            <v>5.16 - Serviços Médico-Hospitalares, Odotonlogia e Laboratoriais</v>
          </cell>
          <cell r="F208">
            <v>45345376000176</v>
          </cell>
          <cell r="G208" t="str">
            <v>ORTOPEDIA RECIFE LTDA</v>
          </cell>
          <cell r="H208" t="str">
            <v>S</v>
          </cell>
          <cell r="I208" t="str">
            <v>S</v>
          </cell>
          <cell r="J208">
            <v>11</v>
          </cell>
          <cell r="K208">
            <v>44841</v>
          </cell>
          <cell r="M208" t="str">
            <v>26 -  Pernambuco</v>
          </cell>
          <cell r="N208">
            <v>2500</v>
          </cell>
        </row>
        <row r="209">
          <cell r="C209" t="str">
            <v>UPA NOVA DESCOBERTA - C.G 008/2022</v>
          </cell>
          <cell r="E209" t="str">
            <v>5.16 - Serviços Médico-Hospitalares, Odotonlogia e Laboratoriais</v>
          </cell>
          <cell r="F209">
            <v>43691896000105</v>
          </cell>
          <cell r="G209" t="str">
            <v>L M SERVIÇOS MEDICOS LTDA</v>
          </cell>
          <cell r="H209" t="str">
            <v>S</v>
          </cell>
          <cell r="I209" t="str">
            <v>S</v>
          </cell>
          <cell r="J209">
            <v>48</v>
          </cell>
          <cell r="K209">
            <v>44841</v>
          </cell>
          <cell r="M209" t="str">
            <v>26 -  Pernambuco</v>
          </cell>
          <cell r="N209">
            <v>6250</v>
          </cell>
        </row>
        <row r="210">
          <cell r="C210" t="str">
            <v>UPA NOVA DESCOBERTA - C.G 008/2022</v>
          </cell>
          <cell r="E210" t="str">
            <v>5.16 - Serviços Médico-Hospitalares, Odotonlogia e Laboratoriais</v>
          </cell>
          <cell r="F210">
            <v>34033631000200</v>
          </cell>
          <cell r="G210" t="str">
            <v>PRIMEMED SERVICOS MEDICOS HOSPITALARES LTDA</v>
          </cell>
          <cell r="H210" t="str">
            <v>S</v>
          </cell>
          <cell r="I210" t="str">
            <v>S</v>
          </cell>
          <cell r="J210">
            <v>42</v>
          </cell>
          <cell r="K210">
            <v>44841</v>
          </cell>
          <cell r="M210" t="str">
            <v>26 -  Pernambuco</v>
          </cell>
          <cell r="N210">
            <v>5000</v>
          </cell>
        </row>
        <row r="211">
          <cell r="C211" t="str">
            <v>UPA NOVA DESCOBERTA - C.G 008/2022</v>
          </cell>
          <cell r="E211" t="str">
            <v>5.16 - Serviços Médico-Hospitalares, Odotonlogia e Laboratoriais</v>
          </cell>
          <cell r="F211">
            <v>41981117000180</v>
          </cell>
          <cell r="G211" t="str">
            <v>SALUTTE SERVIÇOS MEDICOS LTDA</v>
          </cell>
          <cell r="H211" t="str">
            <v>S</v>
          </cell>
          <cell r="I211" t="str">
            <v>S</v>
          </cell>
          <cell r="J211">
            <v>185</v>
          </cell>
          <cell r="K211">
            <v>44841</v>
          </cell>
          <cell r="M211" t="str">
            <v>26 -  Pernambuco</v>
          </cell>
          <cell r="N211">
            <v>5000</v>
          </cell>
        </row>
        <row r="212">
          <cell r="C212" t="str">
            <v>UPA NOVA DESCOBERTA - C.G 008/2022</v>
          </cell>
          <cell r="E212" t="str">
            <v>5.16 - Serviços Médico-Hospitalares, Odotonlogia e Laboratoriais</v>
          </cell>
          <cell r="F212">
            <v>37956189000109</v>
          </cell>
          <cell r="G212" t="str">
            <v>BOND MEDIC SERVICOS DE SAUDE LTDA</v>
          </cell>
          <cell r="H212" t="str">
            <v>S</v>
          </cell>
          <cell r="I212" t="str">
            <v>S</v>
          </cell>
          <cell r="J212">
            <v>240</v>
          </cell>
          <cell r="K212">
            <v>44841</v>
          </cell>
          <cell r="M212" t="str">
            <v>26 -  Pernambuco</v>
          </cell>
          <cell r="N212">
            <v>7350</v>
          </cell>
        </row>
        <row r="213">
          <cell r="C213" t="str">
            <v>UPA NOVA DESCOBERTA - C.G 008/2022</v>
          </cell>
          <cell r="E213" t="str">
            <v>5.16 - Serviços Médico-Hospitalares, Odotonlogia e Laboratoriais</v>
          </cell>
          <cell r="F213">
            <v>45237924000144</v>
          </cell>
          <cell r="G213" t="str">
            <v>MEDCENTER ATIVIDADES MEDICAS LTDA</v>
          </cell>
          <cell r="H213" t="str">
            <v>S</v>
          </cell>
          <cell r="I213" t="str">
            <v>S</v>
          </cell>
          <cell r="J213">
            <v>287</v>
          </cell>
          <cell r="K213">
            <v>44844</v>
          </cell>
          <cell r="M213" t="str">
            <v>26 -  Pernambuco</v>
          </cell>
          <cell r="N213">
            <v>6100</v>
          </cell>
        </row>
        <row r="214">
          <cell r="C214" t="str">
            <v>UPA NOVA DESCOBERTA - C.G 008/2022</v>
          </cell>
          <cell r="E214" t="str">
            <v>5.16 - Serviços Médico-Hospitalares, Odotonlogia e Laboratoriais</v>
          </cell>
          <cell r="F214">
            <v>43644880000141</v>
          </cell>
          <cell r="G214" t="str">
            <v>PORTALMED ATIVIDADES MEDICAS LTDA</v>
          </cell>
          <cell r="H214" t="str">
            <v>S</v>
          </cell>
          <cell r="I214" t="str">
            <v>S</v>
          </cell>
          <cell r="J214">
            <v>103</v>
          </cell>
          <cell r="K214">
            <v>44844</v>
          </cell>
          <cell r="M214" t="str">
            <v>26 -  Pernambuco</v>
          </cell>
          <cell r="N214">
            <v>6850</v>
          </cell>
        </row>
        <row r="215">
          <cell r="C215" t="str">
            <v>UPA NOVA DESCOBERTA - C.G 008/2022</v>
          </cell>
          <cell r="E215" t="str">
            <v>5.16 - Serviços Médico-Hospitalares, Odotonlogia e Laboratoriais</v>
          </cell>
          <cell r="F215">
            <v>40407276000103</v>
          </cell>
          <cell r="G215" t="str">
            <v>PRONTOMED ATIVIDADES MEDICAS LTDA</v>
          </cell>
          <cell r="H215" t="str">
            <v>S</v>
          </cell>
          <cell r="I215" t="str">
            <v>S</v>
          </cell>
          <cell r="J215">
            <v>412</v>
          </cell>
          <cell r="K215">
            <v>44844</v>
          </cell>
          <cell r="M215" t="str">
            <v>26 -  Pernambuco</v>
          </cell>
          <cell r="N215">
            <v>9250</v>
          </cell>
        </row>
        <row r="216">
          <cell r="C216" t="str">
            <v>UPA NOVA DESCOBERTA - C.G 008/2022</v>
          </cell>
          <cell r="E216" t="str">
            <v>5.16 - Serviços Médico-Hospitalares, Odotonlogia e Laboratoriais</v>
          </cell>
          <cell r="F216">
            <v>42529464000130</v>
          </cell>
          <cell r="G216" t="str">
            <v>PERFILMED ATIVIDADES MEDICAS LTDA</v>
          </cell>
          <cell r="H216" t="str">
            <v>S</v>
          </cell>
          <cell r="I216" t="str">
            <v>S</v>
          </cell>
          <cell r="J216">
            <v>581</v>
          </cell>
          <cell r="K216">
            <v>44844</v>
          </cell>
          <cell r="M216" t="str">
            <v>26 -  Pernambuco</v>
          </cell>
          <cell r="N216">
            <v>5500</v>
          </cell>
        </row>
        <row r="217">
          <cell r="C217" t="str">
            <v>UPA NOVA DESCOBERTA - C.G 008/2022</v>
          </cell>
          <cell r="E217" t="str">
            <v>5.16 - Serviços Médico-Hospitalares, Odotonlogia e Laboratoriais</v>
          </cell>
          <cell r="F217">
            <v>40924886000184</v>
          </cell>
          <cell r="G217" t="str">
            <v>PREVENTMED ATIVIDADES MEDICAS LTDA</v>
          </cell>
          <cell r="H217" t="str">
            <v>S</v>
          </cell>
          <cell r="I217" t="str">
            <v>S</v>
          </cell>
          <cell r="J217">
            <v>385</v>
          </cell>
          <cell r="K217">
            <v>44844</v>
          </cell>
          <cell r="M217" t="str">
            <v>26 -  Pernambuco</v>
          </cell>
          <cell r="N217">
            <v>5400</v>
          </cell>
        </row>
        <row r="218">
          <cell r="C218" t="str">
            <v>UPA NOVA DESCOBERTA - C.G 008/2022</v>
          </cell>
          <cell r="E218" t="str">
            <v>5.16 - Serviços Médico-Hospitalares, Odotonlogia e Laboratoriais</v>
          </cell>
          <cell r="F218">
            <v>41066484000159</v>
          </cell>
          <cell r="G218" t="str">
            <v>SUPERMED ATIVIDADES MEDICAS LTDA</v>
          </cell>
          <cell r="H218" t="str">
            <v>S</v>
          </cell>
          <cell r="I218" t="str">
            <v>S</v>
          </cell>
          <cell r="J218">
            <v>254</v>
          </cell>
          <cell r="K218">
            <v>44844</v>
          </cell>
          <cell r="M218" t="str">
            <v>26 -  Pernambuco</v>
          </cell>
          <cell r="N218">
            <v>14900</v>
          </cell>
        </row>
        <row r="219">
          <cell r="C219" t="str">
            <v>UPA NOVA DESCOBERTA - C.G 008/2022</v>
          </cell>
          <cell r="E219" t="str">
            <v>5.16 - Serviços Médico-Hospitalares, Odotonlogia e Laboratoriais</v>
          </cell>
          <cell r="F219">
            <v>39358831000175</v>
          </cell>
          <cell r="G219" t="str">
            <v>POSITIVAMED ATIVIDADES MEDICAS LTDA</v>
          </cell>
          <cell r="H219" t="str">
            <v>S</v>
          </cell>
          <cell r="I219" t="str">
            <v>S</v>
          </cell>
          <cell r="J219">
            <v>419</v>
          </cell>
          <cell r="K219">
            <v>44844</v>
          </cell>
          <cell r="M219" t="str">
            <v>26 -  Pernambuco</v>
          </cell>
          <cell r="N219">
            <v>4400</v>
          </cell>
        </row>
        <row r="220">
          <cell r="C220" t="str">
            <v>UPA NOVA DESCOBERTA - C.G 008/2022</v>
          </cell>
          <cell r="E220" t="str">
            <v>5.16 - Serviços Médico-Hospitalares, Odotonlogia e Laboratoriais</v>
          </cell>
          <cell r="F220">
            <v>40440176000189</v>
          </cell>
          <cell r="G220" t="str">
            <v>PODIUMMED ATIVIDADES MEDICAS LTDA</v>
          </cell>
          <cell r="H220" t="str">
            <v>S</v>
          </cell>
          <cell r="I220" t="str">
            <v>S</v>
          </cell>
          <cell r="J220">
            <v>268</v>
          </cell>
          <cell r="K220">
            <v>44844</v>
          </cell>
          <cell r="M220" t="str">
            <v>26 -  Pernambuco</v>
          </cell>
          <cell r="N220">
            <v>8000</v>
          </cell>
        </row>
        <row r="221">
          <cell r="C221" t="str">
            <v>UPA NOVA DESCOBERTA - C.G 008/2022</v>
          </cell>
          <cell r="E221" t="str">
            <v>5.16 - Serviços Médico-Hospitalares, Odotonlogia e Laboratoriais</v>
          </cell>
          <cell r="F221">
            <v>23210683000107</v>
          </cell>
          <cell r="G221" t="str">
            <v xml:space="preserve">SERVIÇOS DE SAUDE E PSCOLOGIA INTERGRADA LTDA </v>
          </cell>
          <cell r="H221" t="str">
            <v>S</v>
          </cell>
          <cell r="I221" t="str">
            <v>S</v>
          </cell>
          <cell r="J221">
            <v>469</v>
          </cell>
          <cell r="K221">
            <v>44841</v>
          </cell>
          <cell r="M221" t="str">
            <v>26 -  Pernambuco</v>
          </cell>
          <cell r="N221">
            <v>2700</v>
          </cell>
        </row>
        <row r="222">
          <cell r="C222" t="str">
            <v>UPA NOVA DESCOBERTA - C.G 008/2022</v>
          </cell>
          <cell r="E222" t="str">
            <v>5.16 - Serviços Médico-Hospitalares, Odotonlogia e Laboratoriais</v>
          </cell>
          <cell r="F222">
            <v>21994399000143</v>
          </cell>
          <cell r="G222" t="str">
            <v>TM SERVIÇOS MEDICOS LTDA</v>
          </cell>
          <cell r="H222" t="str">
            <v>S</v>
          </cell>
          <cell r="I222" t="str">
            <v>S</v>
          </cell>
          <cell r="J222">
            <v>2022497</v>
          </cell>
          <cell r="K222">
            <v>44848</v>
          </cell>
          <cell r="M222" t="str">
            <v>26 -  Pernambuco</v>
          </cell>
          <cell r="N222">
            <v>2200</v>
          </cell>
        </row>
        <row r="223">
          <cell r="C223" t="str">
            <v>UPA NOVA DESCOBERTA - C.G 008/2022</v>
          </cell>
          <cell r="E223" t="str">
            <v>5.16 - Serviços Médico-Hospitalares, Odotonlogia e Laboratoriais</v>
          </cell>
          <cell r="F223">
            <v>30466362000133</v>
          </cell>
          <cell r="G223" t="str">
            <v>INTEGREMED SERVIÇOS EM SAUDE LTDA</v>
          </cell>
          <cell r="H223" t="str">
            <v>S</v>
          </cell>
          <cell r="I223" t="str">
            <v>S</v>
          </cell>
          <cell r="J223">
            <v>729</v>
          </cell>
          <cell r="K223">
            <v>44847</v>
          </cell>
          <cell r="M223" t="str">
            <v>26 -  Pernambuco</v>
          </cell>
          <cell r="N223">
            <v>2350</v>
          </cell>
        </row>
        <row r="224">
          <cell r="C224" t="str">
            <v>UPA NOVA DESCOBERTA - C.G 008/2022</v>
          </cell>
          <cell r="E224" t="str">
            <v>5.16 - Serviços Médico-Hospitalares, Odotonlogia e Laboratoriais</v>
          </cell>
          <cell r="F224">
            <v>46843757000148</v>
          </cell>
          <cell r="G224" t="str">
            <v xml:space="preserve">LS ATENDIMENTO MEDICO LTDA </v>
          </cell>
          <cell r="H224" t="str">
            <v>S</v>
          </cell>
          <cell r="I224" t="str">
            <v>S</v>
          </cell>
          <cell r="J224">
            <v>6</v>
          </cell>
          <cell r="K224">
            <v>44845</v>
          </cell>
          <cell r="M224" t="str">
            <v>26 -  Pernambuco</v>
          </cell>
          <cell r="N224">
            <v>4400</v>
          </cell>
        </row>
        <row r="225">
          <cell r="C225" t="str">
            <v>UPA NOVA DESCOBERTA - C.G 008/2022</v>
          </cell>
          <cell r="E225" t="str">
            <v>5.16 - Serviços Médico-Hospitalares, Odotonlogia e Laboratoriais</v>
          </cell>
          <cell r="F225">
            <v>37374800000182</v>
          </cell>
          <cell r="G225" t="str">
            <v>JT SERVIÇOS MEDICOS LTDA</v>
          </cell>
          <cell r="H225" t="str">
            <v>S</v>
          </cell>
          <cell r="I225" t="str">
            <v>S</v>
          </cell>
          <cell r="J225">
            <v>44</v>
          </cell>
          <cell r="K225">
            <v>44848</v>
          </cell>
          <cell r="M225" t="str">
            <v>26 -  Pernambuco</v>
          </cell>
          <cell r="N225">
            <v>2200</v>
          </cell>
        </row>
        <row r="226">
          <cell r="C226" t="str">
            <v>UPA NOVA DESCOBERTA - C.G 008/2022</v>
          </cell>
          <cell r="E226" t="str">
            <v>5.16 - Serviços Médico-Hospitalares, Odotonlogia e Laboratoriais</v>
          </cell>
          <cell r="F226">
            <v>7212445000184</v>
          </cell>
          <cell r="G226" t="str">
            <v>DELF SERVIÇOS ESPECIALIZADOS EM SAUDE LTDA</v>
          </cell>
          <cell r="H226" t="str">
            <v>S</v>
          </cell>
          <cell r="I226" t="str">
            <v>S</v>
          </cell>
          <cell r="J226">
            <v>654</v>
          </cell>
          <cell r="K226">
            <v>44841</v>
          </cell>
          <cell r="M226" t="str">
            <v>26 -  Pernambuco</v>
          </cell>
          <cell r="N226">
            <v>2200</v>
          </cell>
        </row>
        <row r="227">
          <cell r="C227" t="str">
            <v>UPA NOVA DESCOBERTA - C.G 008/2022</v>
          </cell>
          <cell r="E227" t="str">
            <v>5.16 - Serviços Médico-Hospitalares, Odotonlogia e Laboratoriais</v>
          </cell>
          <cell r="F227">
            <v>26245293000160</v>
          </cell>
          <cell r="G227" t="str">
            <v>LS PERNAMBUCO ASSISTENCIA MEDICA LTDA ME</v>
          </cell>
          <cell r="H227" t="str">
            <v>S</v>
          </cell>
          <cell r="I227" t="str">
            <v>S</v>
          </cell>
          <cell r="J227">
            <v>3152</v>
          </cell>
          <cell r="K227">
            <v>44841</v>
          </cell>
          <cell r="M227" t="str">
            <v>26 -  Pernambuco</v>
          </cell>
          <cell r="N227">
            <v>2700</v>
          </cell>
        </row>
        <row r="228">
          <cell r="C228" t="str">
            <v>UPA NOVA DESCOBERTA - C.G 008/2022</v>
          </cell>
          <cell r="E228" t="str">
            <v>5.16 - Serviços Médico-Hospitalares, Odotonlogia e Laboratoriais</v>
          </cell>
          <cell r="F228">
            <v>26245293000160</v>
          </cell>
          <cell r="G228" t="str">
            <v>LS PERNAMBUCO ASSISTENCIA MEDICA LTDA ME</v>
          </cell>
          <cell r="H228" t="str">
            <v>S</v>
          </cell>
          <cell r="I228" t="str">
            <v>S</v>
          </cell>
          <cell r="J228" t="str">
            <v>3153</v>
          </cell>
          <cell r="K228">
            <v>44841</v>
          </cell>
          <cell r="M228" t="str">
            <v>26 -  Pernambuco</v>
          </cell>
          <cell r="N228">
            <v>2700</v>
          </cell>
        </row>
        <row r="229">
          <cell r="C229" t="str">
            <v>UPA NOVA DESCOBERTA - C.G 008/2022</v>
          </cell>
          <cell r="E229" t="str">
            <v>5.16 - Serviços Médico-Hospitalares, Odotonlogia e Laboratoriais</v>
          </cell>
          <cell r="F229">
            <v>41707918000152</v>
          </cell>
          <cell r="G229" t="str">
            <v>MORETH SERVIÇOS MEDICOS LTDA</v>
          </cell>
          <cell r="H229" t="str">
            <v>S</v>
          </cell>
          <cell r="I229" t="str">
            <v>S</v>
          </cell>
          <cell r="J229">
            <v>23</v>
          </cell>
          <cell r="K229">
            <v>44841</v>
          </cell>
          <cell r="M229" t="str">
            <v>26 -  Pernambuco</v>
          </cell>
          <cell r="N229">
            <v>2700</v>
          </cell>
        </row>
        <row r="230">
          <cell r="C230" t="str">
            <v>UPA NOVA DESCOBERTA - C.G 008/2022</v>
          </cell>
          <cell r="E230" t="str">
            <v>5.16 - Serviços Médico-Hospitalares, Odotonlogia e Laboratoriais</v>
          </cell>
          <cell r="F230">
            <v>34154579000169</v>
          </cell>
          <cell r="G230" t="str">
            <v>CORDEIRO SERVIÇOS DE SAUDE LTDA</v>
          </cell>
          <cell r="H230" t="str">
            <v>S</v>
          </cell>
          <cell r="I230" t="str">
            <v>S</v>
          </cell>
          <cell r="J230">
            <v>189</v>
          </cell>
          <cell r="K230">
            <v>44841</v>
          </cell>
          <cell r="M230" t="str">
            <v>26 -  Pernambuco</v>
          </cell>
          <cell r="N230">
            <v>2350</v>
          </cell>
        </row>
        <row r="231">
          <cell r="C231" t="str">
            <v>UPA NOVA DESCOBERTA - C.G 008/2022</v>
          </cell>
          <cell r="E231" t="str">
            <v>5.16 - Serviços Médico-Hospitalares, Odotonlogia e Laboratoriais</v>
          </cell>
          <cell r="F231">
            <v>43853893000120</v>
          </cell>
          <cell r="G231" t="str">
            <v xml:space="preserve">MAISMED ATIVIDADE MEDICAS LTDA </v>
          </cell>
          <cell r="H231" t="str">
            <v>S</v>
          </cell>
          <cell r="I231" t="str">
            <v>S</v>
          </cell>
          <cell r="J231">
            <v>110</v>
          </cell>
          <cell r="K231">
            <v>44844</v>
          </cell>
          <cell r="M231" t="str">
            <v>26 -  Pernambuco</v>
          </cell>
          <cell r="N231">
            <v>2200</v>
          </cell>
        </row>
        <row r="232">
          <cell r="C232" t="str">
            <v>UPA NOVA DESCOBERTA - C.G 008/2022</v>
          </cell>
          <cell r="E232" t="str">
            <v>5.16 - Serviços Médico-Hospitalares, Odotonlogia e Laboratoriais</v>
          </cell>
          <cell r="F232">
            <v>47173444000192</v>
          </cell>
          <cell r="G232" t="str">
            <v>DSE ATENDIMENTO MEDICO AMBULATORIO LTDA</v>
          </cell>
          <cell r="H232" t="str">
            <v>S</v>
          </cell>
          <cell r="I232" t="str">
            <v>S</v>
          </cell>
          <cell r="J232">
            <v>10</v>
          </cell>
          <cell r="K232">
            <v>44832</v>
          </cell>
          <cell r="M232" t="str">
            <v>26 -  Pernambuco</v>
          </cell>
          <cell r="N232">
            <v>1250</v>
          </cell>
        </row>
        <row r="233">
          <cell r="C233" t="str">
            <v>UPA NOVA DESCOBERTA - C.G 008/2022</v>
          </cell>
          <cell r="E233" t="str">
            <v>5.16 - Serviços Médico-Hospitalares, Odotonlogia e Laboratoriais</v>
          </cell>
          <cell r="F233">
            <v>44279276000126</v>
          </cell>
          <cell r="G233" t="str">
            <v>COMPANHIA PERNAMBUCO DE SAUDE CONSUTORIA</v>
          </cell>
          <cell r="H233" t="str">
            <v>S</v>
          </cell>
          <cell r="I233" t="str">
            <v>S</v>
          </cell>
          <cell r="J233">
            <v>37</v>
          </cell>
          <cell r="K233">
            <v>44840</v>
          </cell>
          <cell r="M233" t="str">
            <v>26 -  Pernambuco</v>
          </cell>
          <cell r="N233">
            <v>10000</v>
          </cell>
        </row>
        <row r="234">
          <cell r="C234" t="str">
            <v>UPA NOVA DESCOBERTA - C.G 008/2022</v>
          </cell>
          <cell r="E234" t="str">
            <v>5.16 - Serviços Médico-Hospitalares, Odotonlogia e Laboratoriais</v>
          </cell>
          <cell r="F234">
            <v>46716583000152</v>
          </cell>
          <cell r="G234" t="str">
            <v>MARQUES MED LTDA</v>
          </cell>
          <cell r="H234" t="str">
            <v>S</v>
          </cell>
          <cell r="I234" t="str">
            <v>S</v>
          </cell>
          <cell r="J234" t="str">
            <v>10</v>
          </cell>
          <cell r="K234">
            <v>44840</v>
          </cell>
          <cell r="M234" t="str">
            <v>26 -  Pernambuco</v>
          </cell>
          <cell r="N234">
            <v>17250</v>
          </cell>
        </row>
        <row r="235">
          <cell r="C235" t="str">
            <v>UPA NOVA DESCOBERTA - C.G 008/2022</v>
          </cell>
          <cell r="E235" t="str">
            <v>5.16 - Serviços Médico-Hospitalares, Odotonlogia e Laboratoriais</v>
          </cell>
          <cell r="F235">
            <v>42650869000121</v>
          </cell>
          <cell r="G235" t="str">
            <v>REBECA CRISTINA TORRES DE ARAUJO XAVIER SERVIÇOS MED</v>
          </cell>
          <cell r="H235" t="str">
            <v>S</v>
          </cell>
          <cell r="I235" t="str">
            <v>S</v>
          </cell>
          <cell r="J235" t="str">
            <v>46</v>
          </cell>
          <cell r="K235">
            <v>44841</v>
          </cell>
          <cell r="M235" t="str">
            <v>26 -  Pernambuco</v>
          </cell>
          <cell r="N235">
            <v>2500</v>
          </cell>
        </row>
        <row r="236">
          <cell r="C236" t="str">
            <v>UPA NOVA DESCOBERTA - C.G 008/2022</v>
          </cell>
          <cell r="E236" t="str">
            <v>5.16 - Serviços Médico-Hospitalares, Odotonlogia e Laboratoriais</v>
          </cell>
          <cell r="F236">
            <v>45935690000109</v>
          </cell>
          <cell r="G236" t="str">
            <v>CAROLINA CARLSSON DELAMBERT DELAMBERT BERENNSTEIN</v>
          </cell>
          <cell r="H236" t="str">
            <v>S</v>
          </cell>
          <cell r="I236" t="str">
            <v>S</v>
          </cell>
          <cell r="J236" t="str">
            <v>14</v>
          </cell>
          <cell r="K236">
            <v>44839</v>
          </cell>
          <cell r="M236" t="str">
            <v>26 -  Pernambuco</v>
          </cell>
          <cell r="N236">
            <v>2200</v>
          </cell>
        </row>
        <row r="237">
          <cell r="C237" t="str">
            <v>UPA NOVA DESCOBERTA - C.G 008/2022</v>
          </cell>
          <cell r="E237" t="str">
            <v>5.16 - Serviços Médico-Hospitalares, Odotonlogia e Laboratoriais</v>
          </cell>
          <cell r="F237">
            <v>46424732000100</v>
          </cell>
          <cell r="G237" t="str">
            <v xml:space="preserve">ACIOLI SERVIÇOS DE SAUDE LTDA </v>
          </cell>
          <cell r="H237" t="str">
            <v>S</v>
          </cell>
          <cell r="I237" t="str">
            <v>S</v>
          </cell>
          <cell r="J237" t="str">
            <v>1</v>
          </cell>
          <cell r="K237">
            <v>44841</v>
          </cell>
          <cell r="M237" t="str">
            <v>26 -  Pernambuco</v>
          </cell>
          <cell r="N237">
            <v>8150</v>
          </cell>
        </row>
        <row r="238">
          <cell r="C238" t="str">
            <v>UPA NOVA DESCOBERTA - C.G 008/2022</v>
          </cell>
          <cell r="E238" t="str">
            <v>5.16 - Serviços Médico-Hospitalares, Odotonlogia e Laboratoriais</v>
          </cell>
          <cell r="F238">
            <v>45818674000136</v>
          </cell>
          <cell r="G238" t="str">
            <v>SARA REGINA PEREIRA PANTALEO</v>
          </cell>
          <cell r="H238" t="str">
            <v>S</v>
          </cell>
          <cell r="I238" t="str">
            <v>S</v>
          </cell>
          <cell r="J238" t="str">
            <v>12</v>
          </cell>
          <cell r="K238">
            <v>44838</v>
          </cell>
          <cell r="M238" t="str">
            <v>26 -  Pernambuco</v>
          </cell>
          <cell r="N238">
            <v>1100</v>
          </cell>
        </row>
        <row r="239">
          <cell r="C239" t="str">
            <v>UPA NOVA DESCOBERTA - C.G 008/2022</v>
          </cell>
          <cell r="E239" t="str">
            <v>5.16 - Serviços Médico-Hospitalares, Odotonlogia e Laboratoriais</v>
          </cell>
          <cell r="F239">
            <v>45262263000107</v>
          </cell>
          <cell r="G239" t="str">
            <v xml:space="preserve">ESMAELLA NAHAMA LACERDA SABINO </v>
          </cell>
          <cell r="H239" t="str">
            <v>S</v>
          </cell>
          <cell r="I239" t="str">
            <v>S</v>
          </cell>
          <cell r="J239" t="str">
            <v>24</v>
          </cell>
          <cell r="K239">
            <v>44838</v>
          </cell>
          <cell r="M239" t="str">
            <v>26 -  Pernambuco</v>
          </cell>
          <cell r="N239">
            <v>2700</v>
          </cell>
        </row>
        <row r="240">
          <cell r="C240" t="str">
            <v>UPA NOVA DESCOBERTA - C.G 008/2022</v>
          </cell>
          <cell r="E240" t="str">
            <v>5.16 - Serviços Médico-Hospitalares, Odotonlogia e Laboratoriais</v>
          </cell>
          <cell r="F240">
            <v>37149233000160</v>
          </cell>
          <cell r="G240" t="str">
            <v>PRISCILA DE CARVALHO GRECH ORTOPEDIA</v>
          </cell>
          <cell r="H240" t="str">
            <v>S</v>
          </cell>
          <cell r="I240" t="str">
            <v>S</v>
          </cell>
          <cell r="J240" t="str">
            <v>29</v>
          </cell>
          <cell r="K240">
            <v>44841</v>
          </cell>
          <cell r="M240" t="str">
            <v>26 -  Pernambuco</v>
          </cell>
          <cell r="N240">
            <v>5500</v>
          </cell>
        </row>
        <row r="241">
          <cell r="C241" t="str">
            <v>UPA NOVA DESCOBERTA - C.G 008/2022</v>
          </cell>
          <cell r="E241" t="str">
            <v>5.16 - Serviços Médico-Hospitalares, Odotonlogia e Laboratoriais</v>
          </cell>
          <cell r="F241">
            <v>46544701000192</v>
          </cell>
          <cell r="G241" t="str">
            <v>ANNDRA VICTORIA ATIVIDADES MEDICAS LTDA</v>
          </cell>
          <cell r="H241" t="str">
            <v>S</v>
          </cell>
          <cell r="I241" t="str">
            <v>S</v>
          </cell>
          <cell r="J241" t="str">
            <v>22</v>
          </cell>
          <cell r="K241">
            <v>44837</v>
          </cell>
          <cell r="M241" t="str">
            <v>26 -  Pernambuco</v>
          </cell>
          <cell r="N241">
            <v>4400</v>
          </cell>
        </row>
        <row r="242">
          <cell r="C242" t="str">
            <v>UPA NOVA DESCOBERTA - C.G 008/2022</v>
          </cell>
          <cell r="E242" t="str">
            <v>5.16 - Serviços Médico-Hospitalares, Odotonlogia e Laboratoriais</v>
          </cell>
          <cell r="F242">
            <v>46440478000133</v>
          </cell>
          <cell r="G242" t="str">
            <v>DR. HUGO OLIVEIRA DA HORA SERVIÇOS MEDICOS LTDA</v>
          </cell>
          <cell r="H242" t="str">
            <v>S</v>
          </cell>
          <cell r="I242" t="str">
            <v>S</v>
          </cell>
          <cell r="J242" t="str">
            <v>37</v>
          </cell>
          <cell r="K242">
            <v>44834</v>
          </cell>
          <cell r="M242" t="str">
            <v>26 -  Pernambuco</v>
          </cell>
          <cell r="N242">
            <v>4400</v>
          </cell>
        </row>
        <row r="243">
          <cell r="C243" t="str">
            <v>UPA NOVA DESCOBERTA - C.G 008/2022</v>
          </cell>
          <cell r="E243" t="str">
            <v>5.16 - Serviços Médico-Hospitalares, Odotonlogia e Laboratoriais</v>
          </cell>
          <cell r="F243">
            <v>44767462000104</v>
          </cell>
          <cell r="G243" t="str">
            <v>ANDRADE E VASCOCELOS SERVICOS MEDICOS LTDA</v>
          </cell>
          <cell r="H243" t="str">
            <v>S</v>
          </cell>
          <cell r="I243" t="str">
            <v>S</v>
          </cell>
          <cell r="J243" t="str">
            <v>35</v>
          </cell>
          <cell r="K243">
            <v>44844</v>
          </cell>
          <cell r="M243" t="str">
            <v>26 -  Pernambuco</v>
          </cell>
          <cell r="N243">
            <v>4400</v>
          </cell>
        </row>
        <row r="244">
          <cell r="C244" t="str">
            <v>UPA NOVA DESCOBERTA - C.G 008/2022</v>
          </cell>
          <cell r="E244" t="str">
            <v>5.16 - Serviços Médico-Hospitalares, Odotonlogia e Laboratoriais</v>
          </cell>
          <cell r="F244">
            <v>39725332000179</v>
          </cell>
          <cell r="G244" t="str">
            <v>ORTOPEDIA RECIFE LTDA</v>
          </cell>
          <cell r="H244" t="str">
            <v>S</v>
          </cell>
          <cell r="I244" t="str">
            <v>S</v>
          </cell>
          <cell r="J244" t="str">
            <v>119</v>
          </cell>
          <cell r="K244">
            <v>44851</v>
          </cell>
          <cell r="M244" t="str">
            <v>26 -  Pernambuco</v>
          </cell>
          <cell r="N244">
            <v>550</v>
          </cell>
        </row>
        <row r="245">
          <cell r="C245" t="str">
            <v>UPA NOVA DESCOBERTA - C.G 008/2022</v>
          </cell>
          <cell r="E245" t="str">
            <v>5.16 - Serviços Médico-Hospitalares, Odotonlogia e Laboratoriais</v>
          </cell>
          <cell r="F245">
            <v>46560469000186</v>
          </cell>
          <cell r="G245" t="str">
            <v>BARBARA TEIXEIRA MORATO BORGES SERVIÇOS MEDICOS</v>
          </cell>
          <cell r="H245" t="str">
            <v>S</v>
          </cell>
          <cell r="I245" t="str">
            <v>S</v>
          </cell>
          <cell r="J245" t="str">
            <v>4</v>
          </cell>
          <cell r="K245">
            <v>44854</v>
          </cell>
          <cell r="M245" t="str">
            <v>26 -  Pernambuco</v>
          </cell>
          <cell r="N245">
            <v>11600</v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BFCA-E66D-4356-804E-465377F265F7}">
  <sheetPr>
    <tabColor rgb="FF92D050"/>
  </sheetPr>
  <dimension ref="A1:L1992"/>
  <sheetViews>
    <sheetView showGridLines="0" tabSelected="1" topLeftCell="A67" zoomScale="90" zoomScaleNormal="90" workbookViewId="0">
      <selection activeCell="C82" sqref="C8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9767633000528</v>
      </c>
      <c r="B2" s="4" t="str">
        <f>'[1]TCE - ANEXO IV - Preencher'!C11</f>
        <v>UPA NOVA DESCOBERTA - C.G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559469</v>
      </c>
      <c r="I2" s="6">
        <f>IF('[1]TCE - ANEXO IV - Preencher'!K11="","",'[1]TCE - ANEXO IV - Preencher'!K11)</f>
        <v>44809</v>
      </c>
      <c r="J2" s="5" t="str">
        <f>'[1]TCE - ANEXO IV - Preencher'!L11</f>
        <v>26220910779833000156550010005594691561491003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2200</v>
      </c>
    </row>
    <row r="3" spans="1:12" s="8" customFormat="1" ht="19.5" customHeight="1" x14ac:dyDescent="0.2">
      <c r="A3" s="3">
        <f>IFERROR(VLOOKUP(B3,'[1]DADOS (OCULTAR)'!$Q$3:$S$133,3,0),"")</f>
        <v>9767633000528</v>
      </c>
      <c r="B3" s="4" t="str">
        <f>'[1]TCE - ANEXO IV - Preencher'!C12</f>
        <v>UPA NOVA DESCOBERTA - C.G 008/2022</v>
      </c>
      <c r="C3" s="4" t="str">
        <f>'[1]TCE - ANEXO IV - Preencher'!E12</f>
        <v>3.12 - Material Hospitalar</v>
      </c>
      <c r="D3" s="3">
        <f>'[1]TCE - ANEXO IV - Preencher'!F12</f>
        <v>8674752000140</v>
      </c>
      <c r="E3" s="5" t="str">
        <f>'[1]TCE - ANEXO IV - Preencher'!G12</f>
        <v>CIRURGICA MONTEBELLO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142881</v>
      </c>
      <c r="I3" s="6">
        <f>IF('[1]TCE - ANEXO IV - Preencher'!K12="","",'[1]TCE - ANEXO IV - Preencher'!K12)</f>
        <v>44812</v>
      </c>
      <c r="J3" s="5" t="str">
        <f>'[1]TCE - ANEXO IV - Preencher'!L12</f>
        <v>26220908674752000140550010001428811038680311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2267.96</v>
      </c>
    </row>
    <row r="4" spans="1:12" s="8" customFormat="1" ht="19.5" customHeight="1" x14ac:dyDescent="0.2">
      <c r="A4" s="3">
        <f>IFERROR(VLOOKUP(B4,'[1]DADOS (OCULTAR)'!$Q$3:$S$133,3,0),"")</f>
        <v>9767633000528</v>
      </c>
      <c r="B4" s="4" t="str">
        <f>'[1]TCE - ANEXO IV - Preencher'!C13</f>
        <v>UPA NOVA DESCOBERTA - C.G 008/2022</v>
      </c>
      <c r="C4" s="4" t="str">
        <f>'[1]TCE - ANEXO IV - Preencher'!E13</f>
        <v>3.12 - Material Hospitalar</v>
      </c>
      <c r="D4" s="3">
        <f>'[1]TCE - ANEXO IV - Preencher'!F13</f>
        <v>8778201000126</v>
      </c>
      <c r="E4" s="5" t="str">
        <f>'[1]TCE - ANEXO IV - Preencher'!G13</f>
        <v>DROGA FONTE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387076</v>
      </c>
      <c r="I4" s="6">
        <f>IF('[1]TCE - ANEXO IV - Preencher'!K13="","",'[1]TCE - ANEXO IV - Preencher'!K13)</f>
        <v>44813</v>
      </c>
      <c r="J4" s="5" t="str">
        <f>'[1]TCE - ANEXO IV - Preencher'!L13</f>
        <v>26220908778201000126550010003870761088066303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2862.86</v>
      </c>
    </row>
    <row r="5" spans="1:12" s="8" customFormat="1" ht="19.5" customHeight="1" x14ac:dyDescent="0.2">
      <c r="A5" s="3">
        <f>IFERROR(VLOOKUP(B5,'[1]DADOS (OCULTAR)'!$Q$3:$S$133,3,0),"")</f>
        <v>9767633000528</v>
      </c>
      <c r="B5" s="4" t="str">
        <f>'[1]TCE - ANEXO IV - Preencher'!C14</f>
        <v>UPA NOVA DESCOBERTA - C.G 008/2022</v>
      </c>
      <c r="C5" s="4" t="str">
        <f>'[1]TCE - ANEXO IV - Preencher'!E14</f>
        <v>3.12 - Material Hospitalar</v>
      </c>
      <c r="D5" s="3">
        <f>'[1]TCE - ANEXO IV - Preencher'!F14</f>
        <v>24436602000154</v>
      </c>
      <c r="E5" s="5" t="str">
        <f>'[1]TCE - ANEXO IV - Preencher'!G14</f>
        <v>ART CIRURGICA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105002</v>
      </c>
      <c r="I5" s="6">
        <f>IF('[1]TCE - ANEXO IV - Preencher'!K14="","",'[1]TCE - ANEXO IV - Preencher'!K14)</f>
        <v>44810</v>
      </c>
      <c r="J5" s="5" t="str">
        <f>'[1]TCE - ANEXO IV - Preencher'!L14</f>
        <v>26220924436602000154550010001050021107024000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540</v>
      </c>
    </row>
    <row r="6" spans="1:12" s="8" customFormat="1" ht="19.5" customHeight="1" x14ac:dyDescent="0.2">
      <c r="A6" s="3">
        <f>IFERROR(VLOOKUP(B6,'[1]DADOS (OCULTAR)'!$Q$3:$S$133,3,0),"")</f>
        <v>9767633000528</v>
      </c>
      <c r="B6" s="4" t="str">
        <f>'[1]TCE - ANEXO IV - Preencher'!C15</f>
        <v>UPA NOVA DESCOBERTA - C.G 008/2022</v>
      </c>
      <c r="C6" s="4" t="str">
        <f>'[1]TCE - ANEXO IV - Preencher'!E15</f>
        <v>3.12 - Material Hospitalar</v>
      </c>
      <c r="D6" s="3">
        <f>'[1]TCE - ANEXO IV - Preencher'!F15</f>
        <v>8674752000301</v>
      </c>
      <c r="E6" s="5" t="str">
        <f>'[1]TCE - ANEXO IV - Preencher'!G15</f>
        <v>CIRURGICA MONTEBELLO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16546</v>
      </c>
      <c r="I6" s="6">
        <f>IF('[1]TCE - ANEXO IV - Preencher'!K15="","",'[1]TCE - ANEXO IV - Preencher'!K15)</f>
        <v>44813</v>
      </c>
      <c r="J6" s="5" t="str">
        <f>'[1]TCE - ANEXO IV - Preencher'!L15</f>
        <v>26220908674752000301550010000165461368149280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950.72</v>
      </c>
    </row>
    <row r="7" spans="1:12" s="8" customFormat="1" ht="19.5" customHeight="1" x14ac:dyDescent="0.2">
      <c r="A7" s="3">
        <f>IFERROR(VLOOKUP(B7,'[1]DADOS (OCULTAR)'!$Q$3:$S$133,3,0),"")</f>
        <v>9767633000528</v>
      </c>
      <c r="B7" s="4" t="str">
        <f>'[1]TCE - ANEXO IV - Preencher'!C16</f>
        <v>UPA NOVA DESCOBERTA - C.G 008/2022</v>
      </c>
      <c r="C7" s="4" t="str">
        <f>'[1]TCE - ANEXO IV - Preencher'!E16</f>
        <v>3.12 - Material Hospitalar</v>
      </c>
      <c r="D7" s="3">
        <f>'[1]TCE - ANEXO IV - Preencher'!F16</f>
        <v>23680034000170</v>
      </c>
      <c r="E7" s="5" t="str">
        <f>'[1]TCE - ANEXO IV - Preencher'!G16</f>
        <v>D ARAUJO COMERCIO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8751</v>
      </c>
      <c r="I7" s="6">
        <f>IF('[1]TCE - ANEXO IV - Preencher'!K16="","",'[1]TCE - ANEXO IV - Preencher'!K16)</f>
        <v>44813</v>
      </c>
      <c r="J7" s="5" t="str">
        <f>'[1]TCE - ANEXO IV - Preencher'!L16</f>
        <v>26220923680034000170550010000087511313128187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278</v>
      </c>
    </row>
    <row r="8" spans="1:12" s="8" customFormat="1" ht="19.5" customHeight="1" x14ac:dyDescent="0.2">
      <c r="A8" s="3">
        <f>IFERROR(VLOOKUP(B8,'[1]DADOS (OCULTAR)'!$Q$3:$S$133,3,0),"")</f>
        <v>9767633000528</v>
      </c>
      <c r="B8" s="4" t="str">
        <f>'[1]TCE - ANEXO IV - Preencher'!C17</f>
        <v>UPA NOVA DESCOBERTA - C.G 008/2022</v>
      </c>
      <c r="C8" s="4" t="str">
        <f>'[1]TCE - ANEXO IV - Preencher'!E17</f>
        <v>3.12 - Material Hospitalar</v>
      </c>
      <c r="D8" s="3">
        <f>'[1]TCE - ANEXO IV - Preencher'!F17</f>
        <v>23680034000170</v>
      </c>
      <c r="E8" s="5" t="str">
        <f>'[1]TCE - ANEXO IV - Preencher'!G17</f>
        <v>D ARAUJO COMERCIO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8752</v>
      </c>
      <c r="I8" s="6">
        <f>IF('[1]TCE - ANEXO IV - Preencher'!K17="","",'[1]TCE - ANEXO IV - Preencher'!K17)</f>
        <v>44813</v>
      </c>
      <c r="J8" s="5" t="str">
        <f>'[1]TCE - ANEXO IV - Preencher'!L17</f>
        <v>26220923680034000170550010000087521790121536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474.34</v>
      </c>
    </row>
    <row r="9" spans="1:12" s="8" customFormat="1" ht="19.5" customHeight="1" x14ac:dyDescent="0.2">
      <c r="A9" s="3">
        <f>IFERROR(VLOOKUP(B9,'[1]DADOS (OCULTAR)'!$Q$3:$S$133,3,0),"")</f>
        <v>9767633000528</v>
      </c>
      <c r="B9" s="4" t="str">
        <f>'[1]TCE - ANEXO IV - Preencher'!C18</f>
        <v>UPA NOVA DESCOBERTA - C.G 008/2022</v>
      </c>
      <c r="C9" s="4" t="str">
        <f>'[1]TCE - ANEXO IV - Preencher'!E18</f>
        <v>3.12 - Material Hospitalar</v>
      </c>
      <c r="D9" s="3">
        <f>'[1]TCE - ANEXO IV - Preencher'!F18</f>
        <v>11463963000148</v>
      </c>
      <c r="E9" s="5" t="str">
        <f>'[1]TCE - ANEXO IV - Preencher'!G18</f>
        <v>BCI BRASIL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35205</v>
      </c>
      <c r="I9" s="6">
        <f>IF('[1]TCE - ANEXO IV - Preencher'!K18="","",'[1]TCE - ANEXO IV - Preencher'!K18)</f>
        <v>44810</v>
      </c>
      <c r="J9" s="5" t="str">
        <f>'[1]TCE - ANEXO IV - Preencher'!L18</f>
        <v>26220911463963000148550010000352051404048968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2657.6</v>
      </c>
    </row>
    <row r="10" spans="1:12" s="8" customFormat="1" ht="19.5" customHeight="1" x14ac:dyDescent="0.2">
      <c r="A10" s="3">
        <f>IFERROR(VLOOKUP(B10,'[1]DADOS (OCULTAR)'!$Q$3:$S$133,3,0),"")</f>
        <v>9767633000528</v>
      </c>
      <c r="B10" s="4" t="str">
        <f>'[1]TCE - ANEXO IV - Preencher'!C19</f>
        <v>UPA NOVA DESCOBERTA - C.G 008/2022</v>
      </c>
      <c r="C10" s="4" t="str">
        <f>'[1]TCE - ANEXO IV - Preencher'!E19</f>
        <v>3.12 - Material Hospitalar</v>
      </c>
      <c r="D10" s="3">
        <f>'[1]TCE - ANEXO IV - Preencher'!F19</f>
        <v>9441460000120</v>
      </c>
      <c r="E10" s="5" t="str">
        <f>'[1]TCE - ANEXO IV - Preencher'!G19</f>
        <v>PADRAO DISTRIBUIDORA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298247</v>
      </c>
      <c r="I10" s="6">
        <f>IF('[1]TCE - ANEXO IV - Preencher'!K19="","",'[1]TCE - ANEXO IV - Preencher'!K19)</f>
        <v>44813</v>
      </c>
      <c r="J10" s="5" t="str">
        <f>'[1]TCE - ANEXO IV - Preencher'!L19</f>
        <v>26220909441460000120550010002982471278486688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331</v>
      </c>
    </row>
    <row r="11" spans="1:12" s="8" customFormat="1" ht="19.5" customHeight="1" x14ac:dyDescent="0.2">
      <c r="A11" s="3">
        <f>IFERROR(VLOOKUP(B11,'[1]DADOS (OCULTAR)'!$Q$3:$S$133,3,0),"")</f>
        <v>9767633000528</v>
      </c>
      <c r="B11" s="4" t="str">
        <f>'[1]TCE - ANEXO IV - Preencher'!C20</f>
        <v>UPA NOVA DESCOBERTA - C.G 008/2022</v>
      </c>
      <c r="C11" s="4" t="str">
        <f>'[1]TCE - ANEXO IV - Preencher'!E20</f>
        <v>3.12 - Material Hospitalar</v>
      </c>
      <c r="D11" s="3">
        <f>'[1]TCE - ANEXO IV - Preencher'!F20</f>
        <v>24436602000154</v>
      </c>
      <c r="E11" s="5" t="str">
        <f>'[1]TCE - ANEXO IV - Preencher'!G20</f>
        <v>ART CIRURGICA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105065</v>
      </c>
      <c r="I11" s="6">
        <f>IF('[1]TCE - ANEXO IV - Preencher'!K20="","",'[1]TCE - ANEXO IV - Preencher'!K20)</f>
        <v>44813</v>
      </c>
      <c r="J11" s="5" t="str">
        <f>'[1]TCE - ANEXO IV - Preencher'!L20</f>
        <v>26220924436602000154550010001050651107087002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1030</v>
      </c>
    </row>
    <row r="12" spans="1:12" s="8" customFormat="1" ht="19.5" customHeight="1" x14ac:dyDescent="0.2">
      <c r="A12" s="3">
        <f>IFERROR(VLOOKUP(B12,'[1]DADOS (OCULTAR)'!$Q$3:$S$133,3,0),"")</f>
        <v>9767633000528</v>
      </c>
      <c r="B12" s="4" t="str">
        <f>'[1]TCE - ANEXO IV - Preencher'!C21</f>
        <v>UPA NOVA DESCOBERTA - C.G 008/2022</v>
      </c>
      <c r="C12" s="4" t="str">
        <f>'[1]TCE - ANEXO IV - Preencher'!E21</f>
        <v>3.12 - Material Hospitalar</v>
      </c>
      <c r="D12" s="3">
        <f>'[1]TCE - ANEXO IV - Preencher'!F21</f>
        <v>67729178000653</v>
      </c>
      <c r="E12" s="5" t="str">
        <f>'[1]TCE - ANEXO IV - Preencher'!G21</f>
        <v>COMERCIAL CIRURGICA RIOCLARENSE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34125</v>
      </c>
      <c r="I12" s="6">
        <f>IF('[1]TCE - ANEXO IV - Preencher'!K21="","",'[1]TCE - ANEXO IV - Preencher'!K21)</f>
        <v>44813</v>
      </c>
      <c r="J12" s="5" t="str">
        <f>'[1]TCE - ANEXO IV - Preencher'!L21</f>
        <v>26220967729178000653550010000341251036445956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79</v>
      </c>
    </row>
    <row r="13" spans="1:12" s="8" customFormat="1" ht="19.5" customHeight="1" x14ac:dyDescent="0.2">
      <c r="A13" s="3">
        <f>IFERROR(VLOOKUP(B13,'[1]DADOS (OCULTAR)'!$Q$3:$S$133,3,0),"")</f>
        <v>9767633000528</v>
      </c>
      <c r="B13" s="4" t="str">
        <f>'[1]TCE - ANEXO IV - Preencher'!C22</f>
        <v>UPA NOVA DESCOBERTA - C.G 008/2022</v>
      </c>
      <c r="C13" s="4" t="str">
        <f>'[1]TCE - ANEXO IV - Preencher'!E22</f>
        <v>3.12 - Material Hospitalar</v>
      </c>
      <c r="D13" s="3">
        <f>'[1]TCE - ANEXO IV - Preencher'!F22</f>
        <v>23680034000170</v>
      </c>
      <c r="E13" s="5" t="str">
        <f>'[1]TCE - ANEXO IV - Preencher'!G22</f>
        <v>D ARAUJO COMERCIO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8771</v>
      </c>
      <c r="I13" s="6">
        <f>IF('[1]TCE - ANEXO IV - Preencher'!K22="","",'[1]TCE - ANEXO IV - Preencher'!K22)</f>
        <v>44813</v>
      </c>
      <c r="J13" s="5" t="str">
        <f>'[1]TCE - ANEXO IV - Preencher'!L22</f>
        <v>26220923680034000170550010000087711292576219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712.8</v>
      </c>
    </row>
    <row r="14" spans="1:12" s="8" customFormat="1" ht="19.5" customHeight="1" x14ac:dyDescent="0.2">
      <c r="A14" s="3">
        <f>IFERROR(VLOOKUP(B14,'[1]DADOS (OCULTAR)'!$Q$3:$S$133,3,0),"")</f>
        <v>9767633000528</v>
      </c>
      <c r="B14" s="4" t="str">
        <f>'[1]TCE - ANEXO IV - Preencher'!C23</f>
        <v>UPA NOVA DESCOBERTA - C.G 008/2022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559766</v>
      </c>
      <c r="I14" s="6">
        <f>IF('[1]TCE - ANEXO IV - Preencher'!K23="","",'[1]TCE - ANEXO IV - Preencher'!K23)</f>
        <v>44813</v>
      </c>
      <c r="J14" s="5" t="str">
        <f>'[1]TCE - ANEXO IV - Preencher'!L23</f>
        <v>26220910779833000156550010005597661561788000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774.7</v>
      </c>
    </row>
    <row r="15" spans="1:12" s="8" customFormat="1" ht="19.5" customHeight="1" x14ac:dyDescent="0.2">
      <c r="A15" s="3">
        <f>IFERROR(VLOOKUP(B15,'[1]DADOS (OCULTAR)'!$Q$3:$S$133,3,0),"")</f>
        <v>9767633000528</v>
      </c>
      <c r="B15" s="4" t="str">
        <f>'[1]TCE - ANEXO IV - Preencher'!C24</f>
        <v>UPA NOVA DESCOBERTA - C.G 008/2022</v>
      </c>
      <c r="C15" s="4" t="str">
        <f>'[1]TCE - ANEXO IV - Preencher'!E24</f>
        <v>3.12 - Material Hospitalar</v>
      </c>
      <c r="D15" s="3">
        <f>'[1]TCE - ANEXO IV - Preencher'!F24</f>
        <v>4614288000145</v>
      </c>
      <c r="E15" s="5" t="str">
        <f>'[1]TCE - ANEXO IV - Preencher'!G24</f>
        <v>DISK LIFE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5639</v>
      </c>
      <c r="I15" s="6">
        <f>IF('[1]TCE - ANEXO IV - Preencher'!K24="","",'[1]TCE - ANEXO IV - Preencher'!K24)</f>
        <v>44817</v>
      </c>
      <c r="J15" s="5" t="str">
        <f>'[1]TCE - ANEXO IV - Preencher'!L24</f>
        <v>26220904614288000145550010000056391563332874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5343.7</v>
      </c>
    </row>
    <row r="16" spans="1:12" s="8" customFormat="1" ht="19.5" customHeight="1" x14ac:dyDescent="0.2">
      <c r="A16" s="3">
        <f>IFERROR(VLOOKUP(B16,'[1]DADOS (OCULTAR)'!$Q$3:$S$133,3,0),"")</f>
        <v>9767633000528</v>
      </c>
      <c r="B16" s="4" t="str">
        <f>'[1]TCE - ANEXO IV - Preencher'!C25</f>
        <v>UPA NOVA DESCOBERTA - C.G 008/2022</v>
      </c>
      <c r="C16" s="4" t="str">
        <f>'[1]TCE - ANEXO IV - Preencher'!E25</f>
        <v>3.12 - Material Hospitalar</v>
      </c>
      <c r="D16" s="3">
        <f>'[1]TCE - ANEXO IV - Preencher'!F25</f>
        <v>9607807000161</v>
      </c>
      <c r="E16" s="5" t="str">
        <f>'[1]TCE - ANEXO IV - Preencher'!G25</f>
        <v>INJEFARMA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19901</v>
      </c>
      <c r="I16" s="6">
        <f>IF('[1]TCE - ANEXO IV - Preencher'!K25="","",'[1]TCE - ANEXO IV - Preencher'!K25)</f>
        <v>44813</v>
      </c>
      <c r="J16" s="5" t="str">
        <f>'[1]TCE - ANEXO IV - Preencher'!L25</f>
        <v>26220909607807000161550010000199011387890946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225.6</v>
      </c>
    </row>
    <row r="17" spans="1:12" s="8" customFormat="1" ht="19.5" customHeight="1" x14ac:dyDescent="0.2">
      <c r="A17" s="3">
        <f>IFERROR(VLOOKUP(B17,'[1]DADOS (OCULTAR)'!$Q$3:$S$133,3,0),"")</f>
        <v>9767633000528</v>
      </c>
      <c r="B17" s="4" t="str">
        <f>'[1]TCE - ANEXO IV - Preencher'!C26</f>
        <v>UPA NOVA DESCOBERTA - C.G 008/2022</v>
      </c>
      <c r="C17" s="4" t="str">
        <f>'[1]TCE - ANEXO IV - Preencher'!E26</f>
        <v>3.12 - Material Hospitalar</v>
      </c>
      <c r="D17" s="3">
        <f>'[1]TCE - ANEXO IV - Preencher'!F26</f>
        <v>67729178000653</v>
      </c>
      <c r="E17" s="5" t="str">
        <f>'[1]TCE - ANEXO IV - Preencher'!G26</f>
        <v>COMERCIAL CIRURGICA RIOCLARENSE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34227</v>
      </c>
      <c r="I17" s="6">
        <f>IF('[1]TCE - ANEXO IV - Preencher'!K26="","",'[1]TCE - ANEXO IV - Preencher'!K26)</f>
        <v>44816</v>
      </c>
      <c r="J17" s="5" t="str">
        <f>'[1]TCE - ANEXO IV - Preencher'!L26</f>
        <v>26220967729178000653550010000342271618900435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1650</v>
      </c>
    </row>
    <row r="18" spans="1:12" s="8" customFormat="1" ht="19.5" customHeight="1" x14ac:dyDescent="0.2">
      <c r="A18" s="3">
        <f>IFERROR(VLOOKUP(B18,'[1]DADOS (OCULTAR)'!$Q$3:$S$133,3,0),"")</f>
        <v>9767633000528</v>
      </c>
      <c r="B18" s="4" t="str">
        <f>'[1]TCE - ANEXO IV - Preencher'!C27</f>
        <v>UPA NOVA DESCOBERTA - C.G 008/2022</v>
      </c>
      <c r="C18" s="4" t="str">
        <f>'[1]TCE - ANEXO IV - Preencher'!E27</f>
        <v>3.12 - Material Hospitalar</v>
      </c>
      <c r="D18" s="3">
        <f>'[1]TCE - ANEXO IV - Preencher'!F27</f>
        <v>11463963000148</v>
      </c>
      <c r="E18" s="5" t="str">
        <f>'[1]TCE - ANEXO IV - Preencher'!G27</f>
        <v>BCI BRASIL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35221</v>
      </c>
      <c r="I18" s="6">
        <f>IF('[1]TCE - ANEXO IV - Preencher'!K27="","",'[1]TCE - ANEXO IV - Preencher'!K27)</f>
        <v>44813</v>
      </c>
      <c r="J18" s="5" t="str">
        <f>'[1]TCE - ANEXO IV - Preencher'!L27</f>
        <v>26220911463963000148550010000352211883613168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4189.6000000000004</v>
      </c>
    </row>
    <row r="19" spans="1:12" s="8" customFormat="1" ht="19.5" customHeight="1" x14ac:dyDescent="0.2">
      <c r="A19" s="3">
        <f>IFERROR(VLOOKUP(B19,'[1]DADOS (OCULTAR)'!$Q$3:$S$133,3,0),"")</f>
        <v>9767633000528</v>
      </c>
      <c r="B19" s="4" t="str">
        <f>'[1]TCE - ANEXO IV - Preencher'!C28</f>
        <v>UPA NOVA DESCOBERTA - C.G 008/2022</v>
      </c>
      <c r="C19" s="4" t="str">
        <f>'[1]TCE - ANEXO IV - Preencher'!E28</f>
        <v>3.12 - Material Hospitalar</v>
      </c>
      <c r="D19" s="3">
        <f>'[1]TCE - ANEXO IV - Preencher'!F28</f>
        <v>11463963000148</v>
      </c>
      <c r="E19" s="5" t="str">
        <f>'[1]TCE - ANEXO IV - Preencher'!G28</f>
        <v>BCI BRASIL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35235</v>
      </c>
      <c r="I19" s="6">
        <f>IF('[1]TCE - ANEXO IV - Preencher'!K28="","",'[1]TCE - ANEXO IV - Preencher'!K28)</f>
        <v>45181</v>
      </c>
      <c r="J19" s="5" t="str">
        <f>'[1]TCE - ANEXO IV - Preencher'!L28</f>
        <v>26220911463963000148550010000352351539072912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2154.14</v>
      </c>
    </row>
    <row r="20" spans="1:12" s="8" customFormat="1" ht="19.5" customHeight="1" x14ac:dyDescent="0.2">
      <c r="A20" s="3">
        <f>IFERROR(VLOOKUP(B20,'[1]DADOS (OCULTAR)'!$Q$3:$S$133,3,0),"")</f>
        <v>9767633000528</v>
      </c>
      <c r="B20" s="4" t="str">
        <f>'[1]TCE - ANEXO IV - Preencher'!C29</f>
        <v>UPA NOVA DESCOBERTA - C.G 008/2022</v>
      </c>
      <c r="C20" s="4" t="str">
        <f>'[1]TCE - ANEXO IV - Preencher'!E29</f>
        <v>3.12 - Material Hospitalar</v>
      </c>
      <c r="D20" s="3">
        <f>'[1]TCE - ANEXO IV - Preencher'!F29</f>
        <v>8632345000170</v>
      </c>
      <c r="E20" s="5" t="str">
        <f>'[1]TCE - ANEXO IV - Preencher'!G29</f>
        <v>PROMEDIC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3579</v>
      </c>
      <c r="I20" s="6">
        <f>IF('[1]TCE - ANEXO IV - Preencher'!K29="","",'[1]TCE - ANEXO IV - Preencher'!K29)</f>
        <v>44813</v>
      </c>
      <c r="J20" s="5" t="str">
        <f>'[1]TCE - ANEXO IV - Preencher'!L29</f>
        <v>26220908632345000170550010000035791234758576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216</v>
      </c>
    </row>
    <row r="21" spans="1:12" s="8" customFormat="1" ht="19.5" customHeight="1" x14ac:dyDescent="0.2">
      <c r="A21" s="3">
        <f>IFERROR(VLOOKUP(B21,'[1]DADOS (OCULTAR)'!$Q$3:$S$133,3,0),"")</f>
        <v>9767633000528</v>
      </c>
      <c r="B21" s="4" t="str">
        <f>'[1]TCE - ANEXO IV - Preencher'!C30</f>
        <v>UPA NOVA DESCOBERTA - C.G 008/2022</v>
      </c>
      <c r="C21" s="4" t="str">
        <f>'[1]TCE - ANEXO IV - Preencher'!E30</f>
        <v>3.12 - Material Hospitalar</v>
      </c>
      <c r="D21" s="3">
        <f>'[1]TCE - ANEXO IV - Preencher'!F30</f>
        <v>874929000140</v>
      </c>
      <c r="E21" s="5" t="str">
        <f>'[1]TCE - ANEXO IV - Preencher'!G30</f>
        <v>MED CENTER COMERCIAL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413003</v>
      </c>
      <c r="I21" s="6">
        <f>IF('[1]TCE - ANEXO IV - Preencher'!K30="","",'[1]TCE - ANEXO IV - Preencher'!K30)</f>
        <v>44813</v>
      </c>
      <c r="J21" s="5" t="str">
        <f>'[1]TCE - ANEXO IV - Preencher'!L30</f>
        <v>31220900874929000140550010004130031762935345</v>
      </c>
      <c r="K21" s="5" t="str">
        <f>IF(F21="B",LEFT('[1]TCE - ANEXO IV - Preencher'!M30,2),IF(F21="S",LEFT('[1]TCE - ANEXO IV - Preencher'!M30,7),IF('[1]TCE - ANEXO IV - Preencher'!H30="","")))</f>
        <v>31</v>
      </c>
      <c r="L21" s="7">
        <f>'[1]TCE - ANEXO IV - Preencher'!N30</f>
        <v>2402.3200000000002</v>
      </c>
    </row>
    <row r="22" spans="1:12" s="8" customFormat="1" ht="19.5" customHeight="1" x14ac:dyDescent="0.2">
      <c r="A22" s="3">
        <f>IFERROR(VLOOKUP(B22,'[1]DADOS (OCULTAR)'!$Q$3:$S$133,3,0),"")</f>
        <v>9767633000528</v>
      </c>
      <c r="B22" s="4" t="str">
        <f>'[1]TCE - ANEXO IV - Preencher'!C31</f>
        <v>UPA NOVA DESCOBERTA - C.G 008/2022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559970</v>
      </c>
      <c r="I22" s="6">
        <f>IF('[1]TCE - ANEXO IV - Preencher'!K31="","",'[1]TCE - ANEXO IV - Preencher'!K31)</f>
        <v>44816</v>
      </c>
      <c r="J22" s="5" t="str">
        <f>'[1]TCE - ANEXO IV - Preencher'!L31</f>
        <v>26220910779833000156550010005599701561992000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3650</v>
      </c>
    </row>
    <row r="23" spans="1:12" s="8" customFormat="1" ht="19.5" customHeight="1" x14ac:dyDescent="0.2">
      <c r="A23" s="3">
        <f>IFERROR(VLOOKUP(B23,'[1]DADOS (OCULTAR)'!$Q$3:$S$133,3,0),"")</f>
        <v>9767633000528</v>
      </c>
      <c r="B23" s="4" t="str">
        <f>'[1]TCE - ANEXO IV - Preencher'!C32</f>
        <v>UPA NOVA DESCOBERTA - C.G 008/2022</v>
      </c>
      <c r="C23" s="4" t="str">
        <f>'[1]TCE - ANEXO IV - Preencher'!E32</f>
        <v>3.12 - Material Hospitalar</v>
      </c>
      <c r="D23" s="3">
        <f>'[1]TCE - ANEXO IV - Preencher'!F32</f>
        <v>14229337000180</v>
      </c>
      <c r="E23" s="5" t="str">
        <f>'[1]TCE - ANEXO IV - Preencher'!G32</f>
        <v>VOLGEN HOSPITALAR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26017</v>
      </c>
      <c r="I23" s="6">
        <f>IF('[1]TCE - ANEXO IV - Preencher'!K32="","",'[1]TCE - ANEXO IV - Preencher'!K32)</f>
        <v>44813</v>
      </c>
      <c r="J23" s="5" t="str">
        <f>'[1]TCE - ANEXO IV - Preencher'!L32</f>
        <v>31220914229337000180550010000260171090920224</v>
      </c>
      <c r="K23" s="5" t="str">
        <f>IF(F23="B",LEFT('[1]TCE - ANEXO IV - Preencher'!M32,2),IF(F23="S",LEFT('[1]TCE - ANEXO IV - Preencher'!M32,7),IF('[1]TCE - ANEXO IV - Preencher'!H32="","")))</f>
        <v>31</v>
      </c>
      <c r="L23" s="7">
        <f>'[1]TCE - ANEXO IV - Preencher'!N32</f>
        <v>550</v>
      </c>
    </row>
    <row r="24" spans="1:12" s="8" customFormat="1" ht="19.5" customHeight="1" x14ac:dyDescent="0.2">
      <c r="A24" s="3">
        <f>IFERROR(VLOOKUP(B24,'[1]DADOS (OCULTAR)'!$Q$3:$S$133,3,0),"")</f>
        <v>9767633000528</v>
      </c>
      <c r="B24" s="4" t="str">
        <f>'[1]TCE - ANEXO IV - Preencher'!C33</f>
        <v>UPA NOVA DESCOBERTA - C.G 008/2022</v>
      </c>
      <c r="C24" s="4" t="str">
        <f>'[1]TCE - ANEXO IV - Preencher'!E33</f>
        <v>3.12 - Material Hospitalar</v>
      </c>
      <c r="D24" s="3">
        <f>'[1]TCE - ANEXO IV - Preencher'!F33</f>
        <v>61418042000131</v>
      </c>
      <c r="E24" s="5" t="str">
        <f>'[1]TCE - ANEXO IV - Preencher'!G33</f>
        <v>CIRURGICA FERNANDES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1506292</v>
      </c>
      <c r="I24" s="6">
        <f>IF('[1]TCE - ANEXO IV - Preencher'!K33="","",'[1]TCE - ANEXO IV - Preencher'!K33)</f>
        <v>44816</v>
      </c>
      <c r="J24" s="5" t="str">
        <f>'[1]TCE - ANEXO IV - Preencher'!L33</f>
        <v>35220961418042000131550040015062921619861209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2370</v>
      </c>
    </row>
    <row r="25" spans="1:12" s="8" customFormat="1" ht="19.5" customHeight="1" x14ac:dyDescent="0.2">
      <c r="A25" s="3">
        <f>IFERROR(VLOOKUP(B25,'[1]DADOS (OCULTAR)'!$Q$3:$S$133,3,0),"")</f>
        <v>9767633000528</v>
      </c>
      <c r="B25" s="4" t="str">
        <f>'[1]TCE - ANEXO IV - Preencher'!C34</f>
        <v>UPA NOVA DESCOBERTA - C.G 008/2022</v>
      </c>
      <c r="C25" s="4" t="str">
        <f>'[1]TCE - ANEXO IV - Preencher'!E34</f>
        <v>3.12 - Material Hospitalar</v>
      </c>
      <c r="D25" s="3">
        <f>'[1]TCE - ANEXO IV - Preencher'!F34</f>
        <v>12340717000161</v>
      </c>
      <c r="E25" s="5" t="str">
        <f>'[1]TCE - ANEXO IV - Preencher'!G34</f>
        <v>POINT SUTURE DO BRASIL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85144</v>
      </c>
      <c r="I25" s="6">
        <f>IF('[1]TCE - ANEXO IV - Preencher'!K34="","",'[1]TCE - ANEXO IV - Preencher'!K34)</f>
        <v>44813</v>
      </c>
      <c r="J25" s="5" t="str">
        <f>'[1]TCE - ANEXO IV - Preencher'!L34</f>
        <v>23220912340717000161550010000851441565343503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878.89</v>
      </c>
    </row>
    <row r="26" spans="1:12" s="8" customFormat="1" ht="19.5" customHeight="1" x14ac:dyDescent="0.2">
      <c r="A26" s="3">
        <f>IFERROR(VLOOKUP(B26,'[1]DADOS (OCULTAR)'!$Q$3:$S$133,3,0),"")</f>
        <v>9767633000528</v>
      </c>
      <c r="B26" s="4" t="str">
        <f>'[1]TCE - ANEXO IV - Preencher'!C35</f>
        <v>UPA NOVA DESCOBERTA - C.G 008/2022</v>
      </c>
      <c r="C26" s="4" t="str">
        <f>'[1]TCE - ANEXO IV - Preencher'!E35</f>
        <v>3.12 - Material Hospitalar</v>
      </c>
      <c r="D26" s="3">
        <f>'[1]TCE - ANEXO IV - Preencher'!F35</f>
        <v>61418042000131</v>
      </c>
      <c r="E26" s="5" t="str">
        <f>'[1]TCE - ANEXO IV - Preencher'!G35</f>
        <v>CIRURGICA FERNANDES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1505734</v>
      </c>
      <c r="I26" s="6">
        <f>IF('[1]TCE - ANEXO IV - Preencher'!K35="","",'[1]TCE - ANEXO IV - Preencher'!K35)</f>
        <v>44813</v>
      </c>
      <c r="J26" s="5" t="str">
        <f>'[1]TCE - ANEXO IV - Preencher'!L35</f>
        <v>35220961418042000131550040015057341264509502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1949.55</v>
      </c>
    </row>
    <row r="27" spans="1:12" s="8" customFormat="1" ht="19.5" customHeight="1" x14ac:dyDescent="0.2">
      <c r="A27" s="3">
        <f>IFERROR(VLOOKUP(B27,'[1]DADOS (OCULTAR)'!$Q$3:$S$133,3,0),"")</f>
        <v>9767633000528</v>
      </c>
      <c r="B27" s="4" t="str">
        <f>'[1]TCE - ANEXO IV - Preencher'!C36</f>
        <v>UPA NOVA DESCOBERTA - C.G 008/2022</v>
      </c>
      <c r="C27" s="4" t="str">
        <f>'[1]TCE - ANEXO IV - Preencher'!E36</f>
        <v>3.12 - Material Hospitalar</v>
      </c>
      <c r="D27" s="3">
        <f>'[1]TCE - ANEXO IV - Preencher'!F36</f>
        <v>19246837000143</v>
      </c>
      <c r="E27" s="5" t="str">
        <f>'[1]TCE - ANEXO IV - Preencher'!G36</f>
        <v>CIRUCLEAN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869</v>
      </c>
      <c r="I27" s="6">
        <f>IF('[1]TCE - ANEXO IV - Preencher'!K36="","",'[1]TCE - ANEXO IV - Preencher'!K36)</f>
        <v>44825</v>
      </c>
      <c r="J27" s="5" t="str">
        <f>'[1]TCE - ANEXO IV - Preencher'!L36</f>
        <v>26220919246837000143550010000008691584077077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720</v>
      </c>
    </row>
    <row r="28" spans="1:12" s="8" customFormat="1" ht="19.5" customHeight="1" x14ac:dyDescent="0.2">
      <c r="A28" s="3">
        <f>IFERROR(VLOOKUP(B28,'[1]DADOS (OCULTAR)'!$Q$3:$S$133,3,0),"")</f>
        <v>9767633000528</v>
      </c>
      <c r="B28" s="4" t="str">
        <f>'[1]TCE - ANEXO IV - Preencher'!C37</f>
        <v>UPA NOVA DESCOBERTA - C.G 008/2022</v>
      </c>
      <c r="C28" s="4" t="str">
        <f>'[1]TCE - ANEXO IV - Preencher'!E37</f>
        <v>3.12 - Material Hospitalar</v>
      </c>
      <c r="D28" s="3">
        <f>'[1]TCE - ANEXO IV - Preencher'!F37</f>
        <v>61418042000131</v>
      </c>
      <c r="E28" s="5" t="str">
        <f>'[1]TCE - ANEXO IV - Preencher'!G37</f>
        <v>CIRURGICA FERNANDES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1507448</v>
      </c>
      <c r="I28" s="6">
        <f>IF('[1]TCE - ANEXO IV - Preencher'!K37="","",'[1]TCE - ANEXO IV - Preencher'!K37)</f>
        <v>44818</v>
      </c>
      <c r="J28" s="5" t="str">
        <f>'[1]TCE - ANEXO IV - Preencher'!L37</f>
        <v>35220961418042000131550040015074481350524156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3087.44</v>
      </c>
    </row>
    <row r="29" spans="1:12" s="8" customFormat="1" ht="19.5" customHeight="1" x14ac:dyDescent="0.2">
      <c r="A29" s="3">
        <f>IFERROR(VLOOKUP(B29,'[1]DADOS (OCULTAR)'!$Q$3:$S$133,3,0),"")</f>
        <v>9767633000528</v>
      </c>
      <c r="B29" s="4" t="str">
        <f>'[1]TCE - ANEXO IV - Preencher'!C38</f>
        <v>UPA NOVA DESCOBERTA - C.G 008/2022</v>
      </c>
      <c r="C29" s="4" t="str">
        <f>'[1]TCE - ANEXO IV - Preencher'!E38</f>
        <v>3.12 - Material Hospitalar</v>
      </c>
      <c r="D29" s="3">
        <f>'[1]TCE - ANEXO IV - Preencher'!F38</f>
        <v>59309302000199</v>
      </c>
      <c r="E29" s="5" t="str">
        <f>'[1]TCE - ANEXO IV - Preencher'!G38</f>
        <v>INJEX INDUSTRIAS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125972</v>
      </c>
      <c r="I29" s="6">
        <f>IF('[1]TCE - ANEXO IV - Preencher'!K38="","",'[1]TCE - ANEXO IV - Preencher'!K38)</f>
        <v>44823</v>
      </c>
      <c r="J29" s="5" t="str">
        <f>'[1]TCE - ANEXO IV - Preencher'!L38</f>
        <v>35220959309302000199550010001259721153685522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1534.1</v>
      </c>
    </row>
    <row r="30" spans="1:12" s="8" customFormat="1" ht="19.5" customHeight="1" x14ac:dyDescent="0.2">
      <c r="A30" s="3">
        <f>IFERROR(VLOOKUP(B30,'[1]DADOS (OCULTAR)'!$Q$3:$S$133,3,0),"")</f>
        <v>9767633000528</v>
      </c>
      <c r="B30" s="4" t="str">
        <f>'[1]TCE - ANEXO IV - Preencher'!C39</f>
        <v>UPA NOVA DESCOBERTA - C.G 008/2022</v>
      </c>
      <c r="C30" s="4" t="str">
        <f>'[1]TCE - ANEXO IV - Preencher'!E39</f>
        <v>3.4 - Material Farmacológico</v>
      </c>
      <c r="D30" s="3">
        <f>'[1]TCE - ANEXO IV - Preencher'!F39</f>
        <v>8719794000150</v>
      </c>
      <c r="E30" s="5" t="str">
        <f>'[1]TCE - ANEXO IV - Preencher'!G39</f>
        <v>CENTRAL DISTRIBUIDORA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104420</v>
      </c>
      <c r="I30" s="6">
        <f>IF('[1]TCE - ANEXO IV - Preencher'!K39="","",'[1]TCE - ANEXO IV - Preencher'!K39)</f>
        <v>44798</v>
      </c>
      <c r="J30" s="5" t="str">
        <f>'[1]TCE - ANEXO IV - Preencher'!L39</f>
        <v>26220808719794000150550010001044201655978131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7813.2</v>
      </c>
    </row>
    <row r="31" spans="1:12" s="8" customFormat="1" ht="19.5" customHeight="1" x14ac:dyDescent="0.2">
      <c r="A31" s="3">
        <f>IFERROR(VLOOKUP(B31,'[1]DADOS (OCULTAR)'!$Q$3:$S$133,3,0),"")</f>
        <v>9767633000528</v>
      </c>
      <c r="B31" s="4" t="str">
        <f>'[1]TCE - ANEXO IV - Preencher'!C40</f>
        <v>UPA NOVA DESCOBERTA - C.G 008/2022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 FONTE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386992</v>
      </c>
      <c r="I31" s="6">
        <f>IF('[1]TCE - ANEXO IV - Preencher'!K40="","",'[1]TCE - ANEXO IV - Preencher'!K40)</f>
        <v>44812</v>
      </c>
      <c r="J31" s="5" t="str">
        <f>'[1]TCE - ANEXO IV - Preencher'!L40</f>
        <v>26220908778201000126550010003869921538531379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512.58000000000004</v>
      </c>
    </row>
    <row r="32" spans="1:12" s="8" customFormat="1" ht="19.5" customHeight="1" x14ac:dyDescent="0.2">
      <c r="A32" s="3">
        <f>IFERROR(VLOOKUP(B32,'[1]DADOS (OCULTAR)'!$Q$3:$S$133,3,0),"")</f>
        <v>9767633000528</v>
      </c>
      <c r="B32" s="4" t="str">
        <f>'[1]TCE - ANEXO IV - Preencher'!C41</f>
        <v>UPA NOVA DESCOBERTA - C.G 008/2022</v>
      </c>
      <c r="C32" s="4" t="str">
        <f>'[1]TCE - ANEXO IV - Preencher'!E41</f>
        <v>3.4 - Material Farmacológico</v>
      </c>
      <c r="D32" s="3">
        <f>'[1]TCE - ANEXO IV - Preencher'!F41</f>
        <v>8719794000150</v>
      </c>
      <c r="E32" s="5" t="str">
        <f>'[1]TCE - ANEXO IV - Preencher'!G41</f>
        <v>CENTRAL DISTRIBUIDORA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105047</v>
      </c>
      <c r="I32" s="6">
        <f>IF('[1]TCE - ANEXO IV - Preencher'!K41="","",'[1]TCE - ANEXO IV - Preencher'!K41)</f>
        <v>44813</v>
      </c>
      <c r="J32" s="5" t="str">
        <f>'[1]TCE - ANEXO IV - Preencher'!L41</f>
        <v>26220908719794000150550010001050471387717150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1047</v>
      </c>
    </row>
    <row r="33" spans="1:12" s="8" customFormat="1" ht="19.5" customHeight="1" x14ac:dyDescent="0.2">
      <c r="A33" s="3">
        <f>IFERROR(VLOOKUP(B33,'[1]DADOS (OCULTAR)'!$Q$3:$S$133,3,0),"")</f>
        <v>9767633000528</v>
      </c>
      <c r="B33" s="4" t="str">
        <f>'[1]TCE - ANEXO IV - Preencher'!C42</f>
        <v>UPA NOVA DESCOBERTA - C.G 008/2022</v>
      </c>
      <c r="C33" s="4" t="str">
        <f>'[1]TCE - ANEXO IV - Preencher'!E42</f>
        <v>3.4 - Material Farmacológico</v>
      </c>
      <c r="D33" s="3">
        <f>'[1]TCE - ANEXO IV - Preencher'!F42</f>
        <v>9607807000161</v>
      </c>
      <c r="E33" s="5" t="str">
        <f>'[1]TCE - ANEXO IV - Preencher'!G42</f>
        <v>INJEFARMA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19902</v>
      </c>
      <c r="I33" s="6">
        <f>IF('[1]TCE - ANEXO IV - Preencher'!K42="","",'[1]TCE - ANEXO IV - Preencher'!K42)</f>
        <v>44813</v>
      </c>
      <c r="J33" s="5" t="str">
        <f>'[1]TCE - ANEXO IV - Preencher'!L42</f>
        <v>26220909607807000161550010000199021452713729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97.92</v>
      </c>
    </row>
    <row r="34" spans="1:12" s="8" customFormat="1" ht="19.5" customHeight="1" x14ac:dyDescent="0.2">
      <c r="A34" s="3">
        <f>IFERROR(VLOOKUP(B34,'[1]DADOS (OCULTAR)'!$Q$3:$S$133,3,0),"")</f>
        <v>9767633000528</v>
      </c>
      <c r="B34" s="4" t="str">
        <f>'[1]TCE - ANEXO IV - Preencher'!C43</f>
        <v>UPA NOVA DESCOBERTA - C.G 008/2022</v>
      </c>
      <c r="C34" s="4" t="str">
        <f>'[1]TCE - ANEXO IV - Preencher'!E43</f>
        <v>3.4 - Material Farmacológico</v>
      </c>
      <c r="D34" s="3">
        <f>'[1]TCE - ANEXO IV - Preencher'!F43</f>
        <v>22580510000118</v>
      </c>
      <c r="E34" s="5" t="str">
        <f>'[1]TCE - ANEXO IV - Preencher'!G43</f>
        <v>UNIFAR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50289</v>
      </c>
      <c r="I34" s="6">
        <f>IF('[1]TCE - ANEXO IV - Preencher'!K43="","",'[1]TCE - ANEXO IV - Preencher'!K43)</f>
        <v>44813</v>
      </c>
      <c r="J34" s="5" t="str">
        <f>'[1]TCE - ANEXO IV - Preencher'!L43</f>
        <v>26220922580510000118550010000502891000359842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1251.93</v>
      </c>
    </row>
    <row r="35" spans="1:12" s="8" customFormat="1" ht="19.5" customHeight="1" x14ac:dyDescent="0.2">
      <c r="A35" s="3">
        <f>IFERROR(VLOOKUP(B35,'[1]DADOS (OCULTAR)'!$Q$3:$S$133,3,0),"")</f>
        <v>9767633000528</v>
      </c>
      <c r="B35" s="4" t="str">
        <f>'[1]TCE - ANEXO IV - Preencher'!C44</f>
        <v>UPA NOVA DESCOBERTA - C.G 008/2022</v>
      </c>
      <c r="C35" s="4" t="str">
        <f>'[1]TCE - ANEXO IV - Preencher'!E44</f>
        <v>3.4 - Material Farmacológico</v>
      </c>
      <c r="D35" s="3">
        <f>'[1]TCE - ANEXO IV - Preencher'!F44</f>
        <v>23680034000170</v>
      </c>
      <c r="E35" s="5" t="str">
        <f>'[1]TCE - ANEXO IV - Preencher'!G44</f>
        <v>D ARAUJO COMERCIO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8753</v>
      </c>
      <c r="I35" s="6">
        <f>IF('[1]TCE - ANEXO IV - Preencher'!K44="","",'[1]TCE - ANEXO IV - Preencher'!K44)</f>
        <v>44813</v>
      </c>
      <c r="J35" s="5" t="str">
        <f>'[1]TCE - ANEXO IV - Preencher'!L44</f>
        <v>26220923680034000170550010000087531885248426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245</v>
      </c>
    </row>
    <row r="36" spans="1:12" s="8" customFormat="1" ht="19.5" customHeight="1" x14ac:dyDescent="0.2">
      <c r="A36" s="3">
        <f>IFERROR(VLOOKUP(B36,'[1]DADOS (OCULTAR)'!$Q$3:$S$133,3,0),"")</f>
        <v>9767633000528</v>
      </c>
      <c r="B36" s="4" t="str">
        <f>'[1]TCE - ANEXO IV - Preencher'!C45</f>
        <v>UPA NOVA DESCOBERTA - C.G 008/2022</v>
      </c>
      <c r="C36" s="4" t="str">
        <f>'[1]TCE - ANEXO IV - Preencher'!E45</f>
        <v>3.4 - Material Farmacológico</v>
      </c>
      <c r="D36" s="3">
        <f>'[1]TCE - ANEXO IV - Preencher'!F45</f>
        <v>9441460000120</v>
      </c>
      <c r="E36" s="5" t="str">
        <f>'[1]TCE - ANEXO IV - Preencher'!G45</f>
        <v>PADRAO DISTRIBUIDORA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298298</v>
      </c>
      <c r="I36" s="6">
        <f>IF('[1]TCE - ANEXO IV - Preencher'!K45="","",'[1]TCE - ANEXO IV - Preencher'!K45)</f>
        <v>44813</v>
      </c>
      <c r="J36" s="5" t="str">
        <f>'[1]TCE - ANEXO IV - Preencher'!L45</f>
        <v>26220909441460000120550010002982981991593621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734.8</v>
      </c>
    </row>
    <row r="37" spans="1:12" s="8" customFormat="1" ht="19.5" customHeight="1" x14ac:dyDescent="0.2">
      <c r="A37" s="3">
        <f>IFERROR(VLOOKUP(B37,'[1]DADOS (OCULTAR)'!$Q$3:$S$133,3,0),"")</f>
        <v>9767633000528</v>
      </c>
      <c r="B37" s="4" t="str">
        <f>'[1]TCE - ANEXO IV - Preencher'!C46</f>
        <v>UPA NOVA DESCOBERTA - C.G 008/2022</v>
      </c>
      <c r="C37" s="4" t="str">
        <f>'[1]TCE - ANEXO IV - Preencher'!E46</f>
        <v>3.4 - Material Farmacológico</v>
      </c>
      <c r="D37" s="3">
        <f>'[1]TCE - ANEXO IV - Preencher'!F46</f>
        <v>22580510000118</v>
      </c>
      <c r="E37" s="5" t="str">
        <f>'[1]TCE - ANEXO IV - Preencher'!G46</f>
        <v>UNIFAR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50318</v>
      </c>
      <c r="I37" s="6">
        <f>IF('[1]TCE - ANEXO IV - Preencher'!K46="","",'[1]TCE - ANEXO IV - Preencher'!K46)</f>
        <v>44813</v>
      </c>
      <c r="J37" s="5" t="str">
        <f>'[1]TCE - ANEXO IV - Preencher'!L46</f>
        <v>26220922580510000118550010000503181000360070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1690.23</v>
      </c>
    </row>
    <row r="38" spans="1:12" s="8" customFormat="1" ht="19.5" customHeight="1" x14ac:dyDescent="0.2">
      <c r="A38" s="3">
        <f>IFERROR(VLOOKUP(B38,'[1]DADOS (OCULTAR)'!$Q$3:$S$133,3,0),"")</f>
        <v>9767633000528</v>
      </c>
      <c r="B38" s="4" t="str">
        <f>'[1]TCE - ANEXO IV - Preencher'!C47</f>
        <v>UPA NOVA DESCOBERTA - C.G 008/2022</v>
      </c>
      <c r="C38" s="4" t="str">
        <f>'[1]TCE - ANEXO IV - Preencher'!E47</f>
        <v>3.4 - Material Farmacológico</v>
      </c>
      <c r="D38" s="3">
        <f>'[1]TCE - ANEXO IV - Preencher'!F47</f>
        <v>67729178000653</v>
      </c>
      <c r="E38" s="5" t="str">
        <f>'[1]TCE - ANEXO IV - Preencher'!G47</f>
        <v>COMERCIAL CIRURGICA RIOCLARENSE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34124</v>
      </c>
      <c r="I38" s="6">
        <f>IF('[1]TCE - ANEXO IV - Preencher'!K47="","",'[1]TCE - ANEXO IV - Preencher'!K47)</f>
        <v>44813</v>
      </c>
      <c r="J38" s="5" t="str">
        <f>'[1]TCE - ANEXO IV - Preencher'!L47</f>
        <v>26220967729178000653550010000341251036445956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12758.52</v>
      </c>
    </row>
    <row r="39" spans="1:12" s="8" customFormat="1" ht="19.5" customHeight="1" x14ac:dyDescent="0.2">
      <c r="A39" s="3">
        <f>IFERROR(VLOOKUP(B39,'[1]DADOS (OCULTAR)'!$Q$3:$S$133,3,0),"")</f>
        <v>9767633000528</v>
      </c>
      <c r="B39" s="4" t="str">
        <f>'[1]TCE - ANEXO IV - Preencher'!C48</f>
        <v>UPA NOVA DESCOBERTA - C.G 008/2022</v>
      </c>
      <c r="C39" s="4" t="str">
        <f>'[1]TCE - ANEXO IV - Preencher'!E48</f>
        <v>3.4 - Material Farmacológico</v>
      </c>
      <c r="D39" s="3">
        <f>'[1]TCE - ANEXO IV - Preencher'!F48</f>
        <v>67729178000653</v>
      </c>
      <c r="E39" s="5" t="str">
        <f>'[1]TCE - ANEXO IV - Preencher'!G48</f>
        <v>COMERCIAL CIRURGICA RIOCLARENSE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34144</v>
      </c>
      <c r="I39" s="6">
        <f>IF('[1]TCE - ANEXO IV - Preencher'!K48="","",'[1]TCE - ANEXO IV - Preencher'!K48)</f>
        <v>44813</v>
      </c>
      <c r="J39" s="5" t="str">
        <f>'[1]TCE - ANEXO IV - Preencher'!L48</f>
        <v>26220967729178000653550010000341441439152030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283.19</v>
      </c>
    </row>
    <row r="40" spans="1:12" s="8" customFormat="1" ht="19.5" customHeight="1" x14ac:dyDescent="0.2">
      <c r="A40" s="3">
        <f>IFERROR(VLOOKUP(B40,'[1]DADOS (OCULTAR)'!$Q$3:$S$133,3,0),"")</f>
        <v>9767633000528</v>
      </c>
      <c r="B40" s="4" t="str">
        <f>'[1]TCE - ANEXO IV - Preencher'!C49</f>
        <v>UPA NOVA DESCOBERTA - C.G 008/2022</v>
      </c>
      <c r="C40" s="4" t="str">
        <f>'[1]TCE - ANEXO IV - Preencher'!E49</f>
        <v>3.4 - Material Farmacológico</v>
      </c>
      <c r="D40" s="3">
        <f>'[1]TCE - ANEXO IV - Preencher'!F49</f>
        <v>874929000140</v>
      </c>
      <c r="E40" s="5" t="str">
        <f>'[1]TCE - ANEXO IV - Preencher'!G49</f>
        <v>MED CENTER COMERCIAL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412842</v>
      </c>
      <c r="I40" s="6">
        <f>IF('[1]TCE - ANEXO IV - Preencher'!K49="","",'[1]TCE - ANEXO IV - Preencher'!K49)</f>
        <v>44813</v>
      </c>
      <c r="J40" s="5" t="str">
        <f>'[1]TCE - ANEXO IV - Preencher'!L49</f>
        <v>31220900874929000140550010004128421729963790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1539.9</v>
      </c>
    </row>
    <row r="41" spans="1:12" s="8" customFormat="1" ht="19.5" customHeight="1" x14ac:dyDescent="0.2">
      <c r="A41" s="3">
        <f>IFERROR(VLOOKUP(B41,'[1]DADOS (OCULTAR)'!$Q$3:$S$133,3,0),"")</f>
        <v>9767633000528</v>
      </c>
      <c r="B41" s="4" t="str">
        <f>'[1]TCE - ANEXO IV - Preencher'!C50</f>
        <v>UPA NOVA DESCOBERTA - C.G 008/2022</v>
      </c>
      <c r="C41" s="4" t="str">
        <f>'[1]TCE - ANEXO IV - Preencher'!E50</f>
        <v>3.4 - Material Farmacológico</v>
      </c>
      <c r="D41" s="3">
        <f>'[1]TCE - ANEXO IV - Preencher'!F50</f>
        <v>8719794000150</v>
      </c>
      <c r="E41" s="5" t="str">
        <f>'[1]TCE - ANEXO IV - Preencher'!G50</f>
        <v>CENTRAL DISTRIBUIDORA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105155</v>
      </c>
      <c r="I41" s="6">
        <f>IF('[1]TCE - ANEXO IV - Preencher'!K50="","",'[1]TCE - ANEXO IV - Preencher'!K50)</f>
        <v>44816</v>
      </c>
      <c r="J41" s="5" t="str">
        <f>'[1]TCE - ANEXO IV - Preencher'!L50</f>
        <v>26220908719794000150550010001051551290689329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1914</v>
      </c>
    </row>
    <row r="42" spans="1:12" s="8" customFormat="1" ht="19.5" customHeight="1" x14ac:dyDescent="0.2">
      <c r="A42" s="3">
        <f>IFERROR(VLOOKUP(B42,'[1]DADOS (OCULTAR)'!$Q$3:$S$133,3,0),"")</f>
        <v>9767633000528</v>
      </c>
      <c r="B42" s="4" t="str">
        <f>'[1]TCE - ANEXO IV - Preencher'!C51</f>
        <v>UPA NOVA DESCOBERTA - C.G 008/2022</v>
      </c>
      <c r="C42" s="4" t="str">
        <f>'[1]TCE - ANEXO IV - Preencher'!E51</f>
        <v>3.4 - Material Farmacológico</v>
      </c>
      <c r="D42" s="3">
        <f>'[1]TCE - ANEXO IV - Preencher'!F51</f>
        <v>8719794000150</v>
      </c>
      <c r="E42" s="5" t="str">
        <f>'[1]TCE - ANEXO IV - Preencher'!G51</f>
        <v>CENTRAL DISTRIBUIDORA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105252</v>
      </c>
      <c r="I42" s="6">
        <f>IF('[1]TCE - ANEXO IV - Preencher'!K51="","",'[1]TCE - ANEXO IV - Preencher'!K51)</f>
        <v>44818</v>
      </c>
      <c r="J42" s="5" t="str">
        <f>'[1]TCE - ANEXO IV - Preencher'!L51</f>
        <v>26220908719794000150550010001052521278145890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1973.55</v>
      </c>
    </row>
    <row r="43" spans="1:12" s="8" customFormat="1" ht="19.5" customHeight="1" x14ac:dyDescent="0.2">
      <c r="A43" s="3">
        <f>IFERROR(VLOOKUP(B43,'[1]DADOS (OCULTAR)'!$Q$3:$S$133,3,0),"")</f>
        <v>9767633000528</v>
      </c>
      <c r="B43" s="4" t="str">
        <f>'[1]TCE - ANEXO IV - Preencher'!C52</f>
        <v>UPA NOVA DESCOBERTA - C.G 008/2022</v>
      </c>
      <c r="C43" s="4" t="str">
        <f>'[1]TCE - ANEXO IV - Preencher'!E52</f>
        <v>3.4 - Material Farmacológico</v>
      </c>
      <c r="D43" s="3">
        <f>'[1]TCE - ANEXO IV - Preencher'!F52</f>
        <v>874929000140</v>
      </c>
      <c r="E43" s="5" t="str">
        <f>'[1]TCE - ANEXO IV - Preencher'!G52</f>
        <v>MED CENTER COMERCIAL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413161</v>
      </c>
      <c r="I43" s="6">
        <f>IF('[1]TCE - ANEXO IV - Preencher'!K52="","",'[1]TCE - ANEXO IV - Preencher'!K52)</f>
        <v>44816</v>
      </c>
      <c r="J43" s="5" t="str">
        <f>'[1]TCE - ANEXO IV - Preencher'!L52</f>
        <v>31220900874929000140550010004131611243966494</v>
      </c>
      <c r="K43" s="5" t="str">
        <f>IF(F43="B",LEFT('[1]TCE - ANEXO IV - Preencher'!M52,2),IF(F43="S",LEFT('[1]TCE - ANEXO IV - Preencher'!M52,7),IF('[1]TCE - ANEXO IV - Preencher'!H52="","")))</f>
        <v>31</v>
      </c>
      <c r="L43" s="7">
        <f>'[1]TCE - ANEXO IV - Preencher'!N52</f>
        <v>1043.4000000000001</v>
      </c>
    </row>
    <row r="44" spans="1:12" s="8" customFormat="1" ht="19.5" customHeight="1" x14ac:dyDescent="0.2">
      <c r="A44" s="3">
        <f>IFERROR(VLOOKUP(B44,'[1]DADOS (OCULTAR)'!$Q$3:$S$133,3,0),"")</f>
        <v>9767633000528</v>
      </c>
      <c r="B44" s="4" t="str">
        <f>'[1]TCE - ANEXO IV - Preencher'!C53</f>
        <v>UPA NOVA DESCOBERTA - C.G 008/2022</v>
      </c>
      <c r="C44" s="4" t="str">
        <f>'[1]TCE - ANEXO IV - Preencher'!E53</f>
        <v>3.4 - Material Farmacológico</v>
      </c>
      <c r="D44" s="3">
        <f>'[1]TCE - ANEXO IV - Preencher'!F53</f>
        <v>10854165000184</v>
      </c>
      <c r="E44" s="5" t="str">
        <f>'[1]TCE - ANEXO IV - Preencher'!G53</f>
        <v>F&amp;F DISTRIBUIDORA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226372</v>
      </c>
      <c r="I44" s="6">
        <f>IF('[1]TCE - ANEXO IV - Preencher'!K53="","",'[1]TCE - ANEXO IV - Preencher'!K53)</f>
        <v>44819</v>
      </c>
      <c r="J44" s="5" t="str">
        <f>'[1]TCE - ANEXO IV - Preencher'!L53</f>
        <v>26220910854165000184550010002263721639161687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4060</v>
      </c>
    </row>
    <row r="45" spans="1:12" s="8" customFormat="1" ht="19.5" customHeight="1" x14ac:dyDescent="0.2">
      <c r="A45" s="3">
        <f>IFERROR(VLOOKUP(B45,'[1]DADOS (OCULTAR)'!$Q$3:$S$133,3,0),"")</f>
        <v>9767633000528</v>
      </c>
      <c r="B45" s="4" t="str">
        <f>'[1]TCE - ANEXO IV - Preencher'!C54</f>
        <v>UPA NOVA DESCOBERTA - C.G 008/2022</v>
      </c>
      <c r="C45" s="4" t="str">
        <f>'[1]TCE - ANEXO IV - Preencher'!E54</f>
        <v>3.4 - Material Farmacológico</v>
      </c>
      <c r="D45" s="3">
        <f>'[1]TCE - ANEXO IV - Preencher'!F54</f>
        <v>11260846000187</v>
      </c>
      <c r="E45" s="5" t="str">
        <f>'[1]TCE - ANEXO IV - Preencher'!G54</f>
        <v>ANBIOTON IMPORTADORA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173719</v>
      </c>
      <c r="I45" s="6">
        <f>IF('[1]TCE - ANEXO IV - Preencher'!K54="","",'[1]TCE - ANEXO IV - Preencher'!K54)</f>
        <v>44817</v>
      </c>
      <c r="J45" s="5" t="str">
        <f>'[1]TCE - ANEXO IV - Preencher'!L54</f>
        <v>35220911260846000187550010001737191266489236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11671.5</v>
      </c>
    </row>
    <row r="46" spans="1:12" s="8" customFormat="1" ht="19.5" customHeight="1" x14ac:dyDescent="0.2">
      <c r="A46" s="3">
        <f>IFERROR(VLOOKUP(B46,'[1]DADOS (OCULTAR)'!$Q$3:$S$133,3,0),"")</f>
        <v>9767633000528</v>
      </c>
      <c r="B46" s="4" t="str">
        <f>'[1]TCE - ANEXO IV - Preencher'!C55</f>
        <v>UPA NOVA DESCOBERTA - C.G 008/2022</v>
      </c>
      <c r="C46" s="4" t="str">
        <f>'[1]TCE - ANEXO IV - Preencher'!E55</f>
        <v>3.4 - Material Farmacológico</v>
      </c>
      <c r="D46" s="3">
        <f>'[1]TCE - ANEXO IV - Preencher'!F55</f>
        <v>10854165000346</v>
      </c>
      <c r="E46" s="5" t="str">
        <f>'[1]TCE - ANEXO IV - Preencher'!G55</f>
        <v>F&amp;F DISTRIBUIDORA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135189</v>
      </c>
      <c r="I46" s="6">
        <f>IF('[1]TCE - ANEXO IV - Preencher'!K55="","",'[1]TCE - ANEXO IV - Preencher'!K55)</f>
        <v>44820</v>
      </c>
      <c r="J46" s="5" t="str">
        <f>'[1]TCE - ANEXO IV - Preencher'!L55</f>
        <v>23220910854165000346550010001351891200742831</v>
      </c>
      <c r="K46" s="5" t="str">
        <f>IF(F46="B",LEFT('[1]TCE - ANEXO IV - Preencher'!M55,2),IF(F46="S",LEFT('[1]TCE - ANEXO IV - Preencher'!M55,7),IF('[1]TCE - ANEXO IV - Preencher'!H55="","")))</f>
        <v>23</v>
      </c>
      <c r="L46" s="7">
        <f>'[1]TCE - ANEXO IV - Preencher'!N55</f>
        <v>4100</v>
      </c>
    </row>
    <row r="47" spans="1:12" s="8" customFormat="1" ht="19.5" customHeight="1" x14ac:dyDescent="0.2">
      <c r="A47" s="3">
        <f>IFERROR(VLOOKUP(B47,'[1]DADOS (OCULTAR)'!$Q$3:$S$133,3,0),"")</f>
        <v>9767633000528</v>
      </c>
      <c r="B47" s="4" t="str">
        <f>'[1]TCE - ANEXO IV - Preencher'!C56</f>
        <v>UPA NOVA DESCOBERTA - C.G 008/2022</v>
      </c>
      <c r="C47" s="4" t="str">
        <f>'[1]TCE - ANEXO IV - Preencher'!E56</f>
        <v>3.4 - Material Farmacológico</v>
      </c>
      <c r="D47" s="3">
        <f>'[1]TCE - ANEXO IV - Preencher'!F56</f>
        <v>8719794000150</v>
      </c>
      <c r="E47" s="5" t="str">
        <f>'[1]TCE - ANEXO IV - Preencher'!G56</f>
        <v>CENTRAL DISTRIBUIDORA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105711</v>
      </c>
      <c r="I47" s="6">
        <f>IF('[1]TCE - ANEXO IV - Preencher'!K56="","",'[1]TCE - ANEXO IV - Preencher'!K56)</f>
        <v>44830</v>
      </c>
      <c r="J47" s="5" t="str">
        <f>'[1]TCE - ANEXO IV - Preencher'!L56</f>
        <v>26220908719794000150550010001057111292268779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14135.4</v>
      </c>
    </row>
    <row r="48" spans="1:12" s="8" customFormat="1" ht="19.5" customHeight="1" x14ac:dyDescent="0.2">
      <c r="A48" s="3">
        <f>IFERROR(VLOOKUP(B48,'[1]DADOS (OCULTAR)'!$Q$3:$S$133,3,0),"")</f>
        <v>9767633000528</v>
      </c>
      <c r="B48" s="4" t="str">
        <f>'[1]TCE - ANEXO IV - Preencher'!C57</f>
        <v>UPA NOVA DESCOBERTA - C.G 008/2022</v>
      </c>
      <c r="C48" s="4" t="str">
        <f>'[1]TCE - ANEXO IV - Preencher'!E57</f>
        <v>3.5 - Material Odontológico</v>
      </c>
      <c r="D48" s="3">
        <f>'[1]TCE - ANEXO IV - Preencher'!F57</f>
        <v>9441460000120</v>
      </c>
      <c r="E48" s="5" t="str">
        <f>'[1]TCE - ANEXO IV - Preencher'!G57</f>
        <v>PADRAO DISTRIBUIDORA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298237</v>
      </c>
      <c r="I48" s="6">
        <f>IF('[1]TCE - ANEXO IV - Preencher'!K57="","",'[1]TCE - ANEXO IV - Preencher'!K57)</f>
        <v>44813</v>
      </c>
      <c r="J48" s="5" t="str">
        <f>'[1]TCE - ANEXO IV - Preencher'!L57</f>
        <v>26220909441460000120550010002982371127037284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451.75</v>
      </c>
    </row>
    <row r="49" spans="1:12" s="8" customFormat="1" ht="19.5" customHeight="1" x14ac:dyDescent="0.2">
      <c r="A49" s="3">
        <f>IFERROR(VLOOKUP(B49,'[1]DADOS (OCULTAR)'!$Q$3:$S$133,3,0),"")</f>
        <v>9767633000528</v>
      </c>
      <c r="B49" s="4" t="str">
        <f>'[1]TCE - ANEXO IV - Preencher'!C58</f>
        <v>UPA NOVA DESCOBERTA - C.G 008/2022</v>
      </c>
      <c r="C49" s="4" t="str">
        <f>'[1]TCE - ANEXO IV - Preencher'!E58</f>
        <v>3.99 - Outras despesas com Material de Consumo</v>
      </c>
      <c r="D49" s="3">
        <f>'[1]TCE - ANEXO IV - Preencher'!F58</f>
        <v>33255787001325</v>
      </c>
      <c r="E49" s="5" t="str">
        <f>'[1]TCE - ANEXO IV - Preencher'!G58</f>
        <v>IBF INDUSTRIA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29384</v>
      </c>
      <c r="I49" s="6">
        <f>IF('[1]TCE - ANEXO IV - Preencher'!K58="","",'[1]TCE - ANEXO IV - Preencher'!K58)</f>
        <v>44812</v>
      </c>
      <c r="J49" s="5" t="str">
        <f>'[1]TCE - ANEXO IV - Preencher'!L58</f>
        <v>26220933255787001325550050000293871796412277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3600.9</v>
      </c>
    </row>
    <row r="50" spans="1:12" s="8" customFormat="1" ht="19.5" customHeight="1" x14ac:dyDescent="0.2">
      <c r="A50" s="3">
        <f>IFERROR(VLOOKUP(B50,'[1]DADOS (OCULTAR)'!$Q$3:$S$133,3,0),"")</f>
        <v>9767633000528</v>
      </c>
      <c r="B50" s="4" t="str">
        <f>'[1]TCE - ANEXO IV - Preencher'!C59</f>
        <v>UPA NOVA DESCOBERTA - C.G 008/2022</v>
      </c>
      <c r="C50" s="4" t="str">
        <f>'[1]TCE - ANEXO IV - Preencher'!E59</f>
        <v>3.99 - Outras despesas com Material de Consumo</v>
      </c>
      <c r="D50" s="3">
        <f>'[1]TCE - ANEXO IV - Preencher'!F59</f>
        <v>33255787001325</v>
      </c>
      <c r="E50" s="5" t="str">
        <f>'[1]TCE - ANEXO IV - Preencher'!G59</f>
        <v>IBF INDUSTRIA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29395</v>
      </c>
      <c r="I50" s="6">
        <f>IF('[1]TCE - ANEXO IV - Preencher'!K59="","",'[1]TCE - ANEXO IV - Preencher'!K59)</f>
        <v>44813</v>
      </c>
      <c r="J50" s="5" t="str">
        <f>'[1]TCE - ANEXO IV - Preencher'!L59</f>
        <v>26220933255787001325550050000293951477446135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1010.88</v>
      </c>
    </row>
    <row r="51" spans="1:12" s="8" customFormat="1" ht="19.5" customHeight="1" x14ac:dyDescent="0.2">
      <c r="A51" s="3">
        <f>IFERROR(VLOOKUP(B51,'[1]DADOS (OCULTAR)'!$Q$3:$S$133,3,0),"")</f>
        <v>9767633000528</v>
      </c>
      <c r="B51" s="4" t="str">
        <f>'[1]TCE - ANEXO IV - Preencher'!C60</f>
        <v>UPA NOVA DESCOBERTA - C.G 008/2022</v>
      </c>
      <c r="C51" s="4" t="str">
        <f>'[1]TCE - ANEXO IV - Preencher'!E60</f>
        <v>3.99 - Outras despesas com Material de Consumo</v>
      </c>
      <c r="D51" s="3">
        <f>'[1]TCE - ANEXO IV - Preencher'!F60</f>
        <v>874929000140</v>
      </c>
      <c r="E51" s="5" t="str">
        <f>'[1]TCE - ANEXO IV - Preencher'!G60</f>
        <v>MED CENTER COMERCIAL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413003</v>
      </c>
      <c r="I51" s="6" t="str">
        <f>IF('[1]TCE - ANEXO IV - Preencher'!K60="","",'[1]TCE - ANEXO IV - Preencher'!K60)</f>
        <v>9/9/2022</v>
      </c>
      <c r="J51" s="5" t="str">
        <f>'[1]TCE - ANEXO IV - Preencher'!L60</f>
        <v>31220900874929000140550010004130031762935345</v>
      </c>
      <c r="K51" s="5" t="str">
        <f>IF(F51="B",LEFT('[1]TCE - ANEXO IV - Preencher'!M60,2),IF(F51="S",LEFT('[1]TCE - ANEXO IV - Preencher'!M60,7),IF('[1]TCE - ANEXO IV - Preencher'!H60="","")))</f>
        <v>31</v>
      </c>
      <c r="L51" s="7">
        <f>'[1]TCE - ANEXO IV - Preencher'!N60</f>
        <v>4777.1000000000004</v>
      </c>
    </row>
    <row r="52" spans="1:12" s="8" customFormat="1" ht="19.5" customHeight="1" x14ac:dyDescent="0.2">
      <c r="A52" s="3">
        <f>IFERROR(VLOOKUP(B52,'[1]DADOS (OCULTAR)'!$Q$3:$S$133,3,0),"")</f>
        <v>9767633000528</v>
      </c>
      <c r="B52" s="4" t="str">
        <f>'[1]TCE - ANEXO IV - Preencher'!C61</f>
        <v>UPA NOVA DESCOBERTA - C.G 008/2022</v>
      </c>
      <c r="C52" s="4" t="str">
        <f>'[1]TCE - ANEXO IV - Preencher'!E61</f>
        <v>3.11 - Material Laboratorial</v>
      </c>
      <c r="D52" s="3">
        <f>'[1]TCE - ANEXO IV - Preencher'!F61</f>
        <v>8282077000103</v>
      </c>
      <c r="E52" s="5" t="str">
        <f>'[1]TCE - ANEXO IV - Preencher'!G61</f>
        <v>BIOSYSTEMS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174212</v>
      </c>
      <c r="I52" s="6" t="str">
        <f>IF('[1]TCE - ANEXO IV - Preencher'!K61="","",'[1]TCE - ANEXO IV - Preencher'!K61)</f>
        <v>31/8/2022</v>
      </c>
      <c r="J52" s="5" t="str">
        <f>'[1]TCE - ANEXO IV - Preencher'!L61</f>
        <v>25220808282077000103550020001742121507601901</v>
      </c>
      <c r="K52" s="5" t="str">
        <f>IF(F52="B",LEFT('[1]TCE - ANEXO IV - Preencher'!M61,2),IF(F52="S",LEFT('[1]TCE - ANEXO IV - Preencher'!M61,7),IF('[1]TCE - ANEXO IV - Preencher'!H61="","")))</f>
        <v>25</v>
      </c>
      <c r="L52" s="7">
        <f>'[1]TCE - ANEXO IV - Preencher'!N61</f>
        <v>3315</v>
      </c>
    </row>
    <row r="53" spans="1:12" s="8" customFormat="1" ht="19.5" customHeight="1" x14ac:dyDescent="0.2">
      <c r="A53" s="3">
        <f>IFERROR(VLOOKUP(B53,'[1]DADOS (OCULTAR)'!$Q$3:$S$133,3,0),"")</f>
        <v>9767633000528</v>
      </c>
      <c r="B53" s="4" t="str">
        <f>'[1]TCE - ANEXO IV - Preencher'!C62</f>
        <v>UPA NOVA DESCOBERTA - C.G 008/2022</v>
      </c>
      <c r="C53" s="4" t="str">
        <f>'[1]TCE - ANEXO IV - Preencher'!E62</f>
        <v>3.11 - Material Laboratorial</v>
      </c>
      <c r="D53" s="3">
        <f>'[1]TCE - ANEXO IV - Preencher'!F62</f>
        <v>8282077000103</v>
      </c>
      <c r="E53" s="5" t="str">
        <f>'[1]TCE - ANEXO IV - Preencher'!G62</f>
        <v>BIOSYSTEMS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174678</v>
      </c>
      <c r="I53" s="6" t="str">
        <f>IF('[1]TCE - ANEXO IV - Preencher'!K62="","",'[1]TCE - ANEXO IV - Preencher'!K62)</f>
        <v>14/9/2022</v>
      </c>
      <c r="J53" s="5" t="str">
        <f>'[1]TCE - ANEXO IV - Preencher'!L62</f>
        <v>25220908282077000103550020001746781792888485</v>
      </c>
      <c r="K53" s="5" t="str">
        <f>IF(F53="B",LEFT('[1]TCE - ANEXO IV - Preencher'!M62,2),IF(F53="S",LEFT('[1]TCE - ANEXO IV - Preencher'!M62,7),IF('[1]TCE - ANEXO IV - Preencher'!H62="","")))</f>
        <v>25</v>
      </c>
      <c r="L53" s="7">
        <f>'[1]TCE - ANEXO IV - Preencher'!N62</f>
        <v>3300</v>
      </c>
    </row>
    <row r="54" spans="1:12" s="8" customFormat="1" ht="19.5" customHeight="1" x14ac:dyDescent="0.2">
      <c r="A54" s="3">
        <f>IFERROR(VLOOKUP(B54,'[1]DADOS (OCULTAR)'!$Q$3:$S$133,3,0),"")</f>
        <v>9767633000528</v>
      </c>
      <c r="B54" s="4" t="str">
        <f>'[1]TCE - ANEXO IV - Preencher'!C63</f>
        <v>UPA NOVA DESCOBERTA - C.G 008/2022</v>
      </c>
      <c r="C54" s="4" t="str">
        <f>'[1]TCE - ANEXO IV - Preencher'!E63</f>
        <v>3.11 - Material Laboratorial</v>
      </c>
      <c r="D54" s="3">
        <f>'[1]TCE - ANEXO IV - Preencher'!F63</f>
        <v>8282077000103</v>
      </c>
      <c r="E54" s="5" t="str">
        <f>'[1]TCE - ANEXO IV - Preencher'!G63</f>
        <v>BIOSYSTEMS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175228</v>
      </c>
      <c r="I54" s="6" t="str">
        <f>IF('[1]TCE - ANEXO IV - Preencher'!K63="","",'[1]TCE - ANEXO IV - Preencher'!K63)</f>
        <v>29/9/2022</v>
      </c>
      <c r="J54" s="5" t="str">
        <f>'[1]TCE - ANEXO IV - Preencher'!L63</f>
        <v>25220908282077000103550020001752281476567047</v>
      </c>
      <c r="K54" s="5" t="str">
        <f>IF(F54="B",LEFT('[1]TCE - ANEXO IV - Preencher'!M63,2),IF(F54="S",LEFT('[1]TCE - ANEXO IV - Preencher'!M63,7),IF('[1]TCE - ANEXO IV - Preencher'!H63="","")))</f>
        <v>25</v>
      </c>
      <c r="L54" s="7">
        <f>'[1]TCE - ANEXO IV - Preencher'!N63</f>
        <v>3815</v>
      </c>
    </row>
    <row r="55" spans="1:12" s="8" customFormat="1" ht="19.5" customHeight="1" x14ac:dyDescent="0.2">
      <c r="A55" s="3">
        <f>IFERROR(VLOOKUP(B55,'[1]DADOS (OCULTAR)'!$Q$3:$S$133,3,0),"")</f>
        <v>9767633000528</v>
      </c>
      <c r="B55" s="4" t="str">
        <f>'[1]TCE - ANEXO IV - Preencher'!C64</f>
        <v>UPA NOVA DESCOBERTA - C.G 008/2022</v>
      </c>
      <c r="C55" s="4" t="str">
        <f>'[1]TCE - ANEXO IV - Preencher'!E64</f>
        <v>3.7 - Material de Limpeza e Produtos de Hgienização</v>
      </c>
      <c r="D55" s="3">
        <f>'[1]TCE - ANEXO IV - Preencher'!F64</f>
        <v>8778201000126</v>
      </c>
      <c r="E55" s="5" t="str">
        <f>'[1]TCE - ANEXO IV - Preencher'!G64</f>
        <v>DROGA FONTE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387076</v>
      </c>
      <c r="I55" s="6" t="str">
        <f>IF('[1]TCE - ANEXO IV - Preencher'!K64="","",'[1]TCE - ANEXO IV - Preencher'!K64)</f>
        <v>09/9/2022</v>
      </c>
      <c r="J55" s="5" t="str">
        <f>'[1]TCE - ANEXO IV - Preencher'!L64</f>
        <v>26220908778201000126550010003870761088066303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66.099999999999994</v>
      </c>
    </row>
    <row r="56" spans="1:12" s="8" customFormat="1" ht="19.5" customHeight="1" x14ac:dyDescent="0.2">
      <c r="A56" s="3">
        <f>IFERROR(VLOOKUP(B56,'[1]DADOS (OCULTAR)'!$Q$3:$S$133,3,0),"")</f>
        <v>9767633000528</v>
      </c>
      <c r="B56" s="4" t="str">
        <f>'[1]TCE - ANEXO IV - Preencher'!C65</f>
        <v>UPA NOVA DESCOBERTA - C.G 008/2022</v>
      </c>
      <c r="C56" s="4" t="str">
        <f>'[1]TCE - ANEXO IV - Preencher'!E65</f>
        <v>3.7 - Material de Limpeza e Produtos de Hgienização</v>
      </c>
      <c r="D56" s="3">
        <f>'[1]TCE - ANEXO IV - Preencher'!F65</f>
        <v>23680034000170</v>
      </c>
      <c r="E56" s="5" t="str">
        <f>'[1]TCE - ANEXO IV - Preencher'!G65</f>
        <v>D ARAUJO COMERCIO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8754</v>
      </c>
      <c r="I56" s="6" t="str">
        <f>IF('[1]TCE - ANEXO IV - Preencher'!K65="","",'[1]TCE - ANEXO IV - Preencher'!K65)</f>
        <v>09/9/2022</v>
      </c>
      <c r="J56" s="5" t="str">
        <f>'[1]TCE - ANEXO IV - Preencher'!L65</f>
        <v>26220923680034000170550010000087541168171988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156</v>
      </c>
    </row>
    <row r="57" spans="1:12" s="8" customFormat="1" ht="19.5" customHeight="1" x14ac:dyDescent="0.2">
      <c r="A57" s="3">
        <f>IFERROR(VLOOKUP(B57,'[1]DADOS (OCULTAR)'!$Q$3:$S$133,3,0),"")</f>
        <v>9767633000528</v>
      </c>
      <c r="B57" s="4" t="str">
        <f>'[1]TCE - ANEXO IV - Preencher'!C66</f>
        <v>UPA NOVA DESCOBERTA - C.G 008/2022</v>
      </c>
      <c r="C57" s="4" t="str">
        <f>'[1]TCE - ANEXO IV - Preencher'!E66</f>
        <v>3.2 - Gás e Outros Materiais Engarrafados</v>
      </c>
      <c r="D57" s="3" t="str">
        <f>'[1]TCE - ANEXO IV - Preencher'!F66</f>
        <v>24.380.578/0020-41</v>
      </c>
      <c r="E57" s="5" t="str">
        <f>'[1]TCE - ANEXO IV - Preencher'!G66</f>
        <v xml:space="preserve"> WHITE MARTINS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626</v>
      </c>
      <c r="I57" s="6" t="str">
        <f>IF('[1]TCE - ANEXO IV - Preencher'!K66="","",'[1]TCE - ANEXO IV - Preencher'!K66)</f>
        <v>06/09/2022</v>
      </c>
      <c r="J57" s="5" t="str">
        <f>'[1]TCE - ANEXO IV - Preencher'!L66</f>
        <v>26220924380578002041556040000006261593519691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201.06</v>
      </c>
    </row>
    <row r="58" spans="1:12" s="8" customFormat="1" ht="19.5" customHeight="1" x14ac:dyDescent="0.2">
      <c r="A58" s="3">
        <f>IFERROR(VLOOKUP(B58,'[1]DADOS (OCULTAR)'!$Q$3:$S$133,3,0),"")</f>
        <v>9767633000528</v>
      </c>
      <c r="B58" s="4" t="str">
        <f>'[1]TCE - ANEXO IV - Preencher'!C67</f>
        <v>UPA NOVA DESCOBERTA - C.G 008/2022</v>
      </c>
      <c r="C58" s="4" t="str">
        <f>'[1]TCE - ANEXO IV - Preencher'!E67</f>
        <v>3.2 - Gás e Outros Materiais Engarrafados</v>
      </c>
      <c r="D58" s="3" t="str">
        <f>'[1]TCE - ANEXO IV - Preencher'!F67</f>
        <v>24.380.578/0020-41</v>
      </c>
      <c r="E58" s="5" t="str">
        <f>'[1]TCE - ANEXO IV - Preencher'!G67</f>
        <v xml:space="preserve"> WHITE MARTINS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745</v>
      </c>
      <c r="I58" s="6" t="str">
        <f>IF('[1]TCE - ANEXO IV - Preencher'!K67="","",'[1]TCE - ANEXO IV - Preencher'!K67)</f>
        <v>16/09/2022</v>
      </c>
      <c r="J58" s="5" t="str">
        <f>'[1]TCE - ANEXO IV - Preencher'!L67</f>
        <v>26220924380578002041556040000007451406460153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100.53</v>
      </c>
    </row>
    <row r="59" spans="1:12" s="8" customFormat="1" ht="19.5" customHeight="1" x14ac:dyDescent="0.2">
      <c r="A59" s="3">
        <f>IFERROR(VLOOKUP(B59,'[1]DADOS (OCULTAR)'!$Q$3:$S$133,3,0),"")</f>
        <v>9767633000528</v>
      </c>
      <c r="B59" s="4" t="str">
        <f>'[1]TCE - ANEXO IV - Preencher'!C68</f>
        <v>UPA NOVA DESCOBERTA - C.G 008/2022</v>
      </c>
      <c r="C59" s="4" t="str">
        <f>'[1]TCE - ANEXO IV - Preencher'!E68</f>
        <v>3.2 - Gás e Outros Materiais Engarrafados</v>
      </c>
      <c r="D59" s="3" t="str">
        <f>'[1]TCE - ANEXO IV - Preencher'!F68</f>
        <v>24.380.578/0020-41</v>
      </c>
      <c r="E59" s="5" t="str">
        <f>'[1]TCE - ANEXO IV - Preencher'!G68</f>
        <v xml:space="preserve"> WHITE MARTINS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744</v>
      </c>
      <c r="I59" s="6" t="str">
        <f>IF('[1]TCE - ANEXO IV - Preencher'!K68="","",'[1]TCE - ANEXO IV - Preencher'!K68)</f>
        <v>16/09/2022</v>
      </c>
      <c r="J59" s="5" t="str">
        <f>'[1]TCE - ANEXO IV - Preencher'!L68</f>
        <v>26220924380578002041556040000007441244008385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201.06</v>
      </c>
    </row>
    <row r="60" spans="1:12" s="8" customFormat="1" ht="19.5" customHeight="1" x14ac:dyDescent="0.2">
      <c r="A60" s="3">
        <f>IFERROR(VLOOKUP(B60,'[1]DADOS (OCULTAR)'!$Q$3:$S$133,3,0),"")</f>
        <v>9767633000528</v>
      </c>
      <c r="B60" s="4" t="str">
        <f>'[1]TCE - ANEXO IV - Preencher'!C69</f>
        <v>UPA NOVA DESCOBERTA - C.G 008/2022</v>
      </c>
      <c r="C60" s="4" t="str">
        <f>'[1]TCE - ANEXO IV - Preencher'!E69</f>
        <v>3.2 - Gás e Outros Materiais Engarrafados</v>
      </c>
      <c r="D60" s="3" t="str">
        <f>'[1]TCE - ANEXO IV - Preencher'!F69</f>
        <v>24.380.578/0020-41</v>
      </c>
      <c r="E60" s="5" t="str">
        <f>'[1]TCE - ANEXO IV - Preencher'!G69</f>
        <v xml:space="preserve"> WHITE MARTINS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60</v>
      </c>
      <c r="I60" s="6" t="str">
        <f>IF('[1]TCE - ANEXO IV - Preencher'!K69="","",'[1]TCE - ANEXO IV - Preencher'!K69)</f>
        <v>20/09/2022</v>
      </c>
      <c r="J60" s="5" t="str">
        <f>'[1]TCE - ANEXO IV - Preencher'!L69</f>
        <v>26220924380578002203556250000000601360007061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3273.91</v>
      </c>
    </row>
    <row r="61" spans="1:12" s="8" customFormat="1" ht="19.5" customHeight="1" x14ac:dyDescent="0.2">
      <c r="A61" s="3">
        <f>IFERROR(VLOOKUP(B61,'[1]DADOS (OCULTAR)'!$Q$3:$S$133,3,0),"")</f>
        <v>9767633000528</v>
      </c>
      <c r="B61" s="4" t="str">
        <f>'[1]TCE - ANEXO IV - Preencher'!C70</f>
        <v>UPA NOVA DESCOBERTA - C.G 008/2022</v>
      </c>
      <c r="C61" s="4" t="str">
        <f>'[1]TCE - ANEXO IV - Preencher'!E70</f>
        <v>3.2 - Gás e Outros Materiais Engarrafados</v>
      </c>
      <c r="D61" s="3" t="str">
        <f>'[1]TCE - ANEXO IV - Preencher'!F70</f>
        <v>24.380.578/0020-41</v>
      </c>
      <c r="E61" s="5" t="str">
        <f>'[1]TCE - ANEXO IV - Preencher'!G70</f>
        <v xml:space="preserve"> WHITE MARTINS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830</v>
      </c>
      <c r="I61" s="6" t="str">
        <f>IF('[1]TCE - ANEXO IV - Preencher'!K70="","",'[1]TCE - ANEXO IV - Preencher'!K70)</f>
        <v>28/09/2022</v>
      </c>
      <c r="J61" s="5" t="str">
        <f>'[1]TCE - ANEXO IV - Preencher'!L70</f>
        <v>26220924380578002041556040000008301703095088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201.06</v>
      </c>
    </row>
    <row r="62" spans="1:12" s="8" customFormat="1" ht="19.5" customHeight="1" x14ac:dyDescent="0.2">
      <c r="A62" s="3">
        <f>IFERROR(VLOOKUP(B62,'[1]DADOS (OCULTAR)'!$Q$3:$S$133,3,0),"")</f>
        <v>9767633000528</v>
      </c>
      <c r="B62" s="4" t="str">
        <f>'[1]TCE - ANEXO IV - Preencher'!C71</f>
        <v>UPA NOVA DESCOBERTA - C.G 008/2022</v>
      </c>
      <c r="C62" s="4" t="str">
        <f>'[1]TCE - ANEXO IV - Preencher'!E71</f>
        <v>3.2 - Gás e Outros Materiais Engarrafados</v>
      </c>
      <c r="D62" s="3" t="str">
        <f>'[1]TCE - ANEXO IV - Preencher'!F71</f>
        <v>24.380.578/0020-41</v>
      </c>
      <c r="E62" s="5" t="str">
        <f>'[1]TCE - ANEXO IV - Preencher'!G71</f>
        <v xml:space="preserve"> WHITE MARTINS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10639</v>
      </c>
      <c r="I62" s="6">
        <f>IF('[1]TCE - ANEXO IV - Preencher'!K71="","",'[1]TCE - ANEXO IV - Preencher'!K71)</f>
        <v>44834</v>
      </c>
      <c r="J62" s="5" t="str">
        <f>'[1]TCE - ANEXO IV - Preencher'!L71</f>
        <v>26220924380578002041554000000106391401868673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201.06</v>
      </c>
    </row>
    <row r="63" spans="1:12" s="8" customFormat="1" ht="19.5" customHeight="1" x14ac:dyDescent="0.2">
      <c r="A63" s="3">
        <f>IFERROR(VLOOKUP(B63,'[1]DADOS (OCULTAR)'!$Q$3:$S$133,3,0),"")</f>
        <v>9767633000528</v>
      </c>
      <c r="B63" s="4" t="str">
        <f>'[1]TCE - ANEXO IV - Preencher'!C72</f>
        <v>UPA NOVA DESCOBERTA - C.G 008/2022</v>
      </c>
      <c r="C63" s="4" t="str">
        <f>'[1]TCE - ANEXO IV - Preencher'!E72</f>
        <v>3.7 - Material de Limpeza e Produtos de Hgienização</v>
      </c>
      <c r="D63" s="3">
        <f>'[1]TCE - ANEXO IV - Preencher'!F72</f>
        <v>8809296000106</v>
      </c>
      <c r="E63" s="5" t="str">
        <f>'[1]TCE - ANEXO IV - Preencher'!G72</f>
        <v>THIAGO MONTEIRO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13006</v>
      </c>
      <c r="I63" s="6" t="str">
        <f>IF('[1]TCE - ANEXO IV - Preencher'!K72="","",'[1]TCE - ANEXO IV - Preencher'!K72)</f>
        <v>01/09/2022</v>
      </c>
      <c r="J63" s="5" t="str">
        <f>'[1]TCE - ANEXO IV - Preencher'!L72</f>
        <v>26220908809296000106650010000130061003207965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26</v>
      </c>
    </row>
    <row r="64" spans="1:12" s="8" customFormat="1" ht="19.5" customHeight="1" x14ac:dyDescent="0.2">
      <c r="A64" s="3">
        <f>IFERROR(VLOOKUP(B64,'[1]DADOS (OCULTAR)'!$Q$3:$S$133,3,0),"")</f>
        <v>9767633000528</v>
      </c>
      <c r="B64" s="4" t="str">
        <f>'[1]TCE - ANEXO IV - Preencher'!C73</f>
        <v>UPA NOVA DESCOBERTA - C.G 008/2022</v>
      </c>
      <c r="C64" s="4" t="str">
        <f>'[1]TCE - ANEXO IV - Preencher'!E73</f>
        <v>3.7 - Material de Limpeza e Produtos de Hgienização</v>
      </c>
      <c r="D64" s="3">
        <f>'[1]TCE - ANEXO IV - Preencher'!F73</f>
        <v>46700220000129</v>
      </c>
      <c r="E64" s="5" t="str">
        <f>'[1]TCE - ANEXO IV - Preencher'!G73</f>
        <v>NOVA DISTRIBUIDORA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219</v>
      </c>
      <c r="I64" s="6">
        <f>IF('[1]TCE - ANEXO IV - Preencher'!K73="","",'[1]TCE - ANEXO IV - Preencher'!K73)</f>
        <v>44812</v>
      </c>
      <c r="J64" s="5" t="str">
        <f>'[1]TCE - ANEXO IV - Preencher'!L73</f>
        <v>26220946700220000129550000000002191098846457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68.55</v>
      </c>
    </row>
    <row r="65" spans="1:12" s="8" customFormat="1" ht="19.5" customHeight="1" x14ac:dyDescent="0.2">
      <c r="A65" s="3">
        <f>IFERROR(VLOOKUP(B65,'[1]DADOS (OCULTAR)'!$Q$3:$S$133,3,0),"")</f>
        <v>9767633000528</v>
      </c>
      <c r="B65" s="4" t="str">
        <f>'[1]TCE - ANEXO IV - Preencher'!C74</f>
        <v>UPA NOVA DESCOBERTA - C.G 008/2022</v>
      </c>
      <c r="C65" s="4" t="str">
        <f>'[1]TCE - ANEXO IV - Preencher'!E74</f>
        <v>3.7 - Material de Limpeza e Produtos de Hgienização</v>
      </c>
      <c r="D65" s="3">
        <f>'[1]TCE - ANEXO IV - Preencher'!F74</f>
        <v>4004741000100</v>
      </c>
      <c r="E65" s="5" t="str">
        <f>'[1]TCE - ANEXO IV - Preencher'!G74</f>
        <v>NORLUX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9815</v>
      </c>
      <c r="I65" s="6" t="str">
        <f>IF('[1]TCE - ANEXO IV - Preencher'!K74="","",'[1]TCE - ANEXO IV - Preencher'!K74)</f>
        <v>21/09/2022</v>
      </c>
      <c r="J65" s="5" t="str">
        <f>'[1]TCE - ANEXO IV - Preencher'!L74</f>
        <v>26220904004741000100550000000098151280091260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75</v>
      </c>
    </row>
    <row r="66" spans="1:12" s="8" customFormat="1" ht="19.5" customHeight="1" x14ac:dyDescent="0.2">
      <c r="A66" s="3">
        <f>IFERROR(VLOOKUP(B66,'[1]DADOS (OCULTAR)'!$Q$3:$S$133,3,0),"")</f>
        <v>9767633000528</v>
      </c>
      <c r="B66" s="4" t="str">
        <f>'[1]TCE - ANEXO IV - Preencher'!C75</f>
        <v>UPA NOVA DESCOBERTA - C.G 008/2022</v>
      </c>
      <c r="C66" s="4" t="str">
        <f>'[1]TCE - ANEXO IV - Preencher'!E75</f>
        <v>3.14 - Alimentação Preparada</v>
      </c>
      <c r="D66" s="3">
        <f>'[1]TCE - ANEXO IV - Preencher'!F75</f>
        <v>11840014000130</v>
      </c>
      <c r="E66" s="5" t="str">
        <f>'[1]TCE - ANEXO IV - Preencher'!G75</f>
        <v>MACROPAC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396747</v>
      </c>
      <c r="I66" s="6" t="str">
        <f>IF('[1]TCE - ANEXO IV - Preencher'!K75="","",'[1]TCE - ANEXO IV - Preencher'!K75)</f>
        <v>08/09/2022</v>
      </c>
      <c r="J66" s="5" t="str">
        <f>'[1]TCE - ANEXO IV - Preencher'!L75</f>
        <v>26220911840014000130550010003967471210529404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273.56</v>
      </c>
    </row>
    <row r="67" spans="1:12" s="8" customFormat="1" ht="19.5" customHeight="1" x14ac:dyDescent="0.2">
      <c r="A67" s="3">
        <f>IFERROR(VLOOKUP(B67,'[1]DADOS (OCULTAR)'!$Q$3:$S$133,3,0),"")</f>
        <v>9767633000528</v>
      </c>
      <c r="B67" s="4" t="str">
        <f>'[1]TCE - ANEXO IV - Preencher'!C76</f>
        <v>UPA NOVA DESCOBERTA - C.G 008/2022</v>
      </c>
      <c r="C67" s="4" t="str">
        <f>'[1]TCE - ANEXO IV - Preencher'!E76</f>
        <v>3.14 - Alimentação Preparada</v>
      </c>
      <c r="D67" s="3">
        <f>'[1]TCE - ANEXO IV - Preencher'!F76</f>
        <v>30743270000153</v>
      </c>
      <c r="E67" s="5" t="str">
        <f>'[1]TCE - ANEXO IV - Preencher'!G76</f>
        <v>TRIUNFO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11918</v>
      </c>
      <c r="I67" s="6" t="str">
        <f>IF('[1]TCE - ANEXO IV - Preencher'!K76="","",'[1]TCE - ANEXO IV - Preencher'!K76)</f>
        <v>09/08/2022</v>
      </c>
      <c r="J67" s="5" t="str">
        <f>'[1]TCE - ANEXO IV - Preencher'!L76</f>
        <v>26220930743270000153550010000119181926745544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350</v>
      </c>
    </row>
    <row r="68" spans="1:12" s="8" customFormat="1" ht="19.5" customHeight="1" x14ac:dyDescent="0.2">
      <c r="A68" s="3">
        <f>IFERROR(VLOOKUP(B68,'[1]DADOS (OCULTAR)'!$Q$3:$S$133,3,0),"")</f>
        <v>9767633000528</v>
      </c>
      <c r="B68" s="4" t="str">
        <f>'[1]TCE - ANEXO IV - Preencher'!C77</f>
        <v>UPA NOVA DESCOBERTA - C.G 008/2022</v>
      </c>
      <c r="C68" s="4" t="str">
        <f>'[1]TCE - ANEXO IV - Preencher'!E77</f>
        <v>3.14 - Alimentação Preparada</v>
      </c>
      <c r="D68" s="3">
        <f>'[1]TCE - ANEXO IV - Preencher'!F77</f>
        <v>11142529000166</v>
      </c>
      <c r="E68" s="5" t="str">
        <f>'[1]TCE - ANEXO IV - Preencher'!G77</f>
        <v>DISFA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118733</v>
      </c>
      <c r="I68" s="6" t="str">
        <f>IF('[1]TCE - ANEXO IV - Preencher'!K77="","",'[1]TCE - ANEXO IV - Preencher'!K77)</f>
        <v>09/09/2022</v>
      </c>
      <c r="J68" s="5" t="str">
        <f>'[1]TCE - ANEXO IV - Preencher'!L77</f>
        <v>26220911142529000166550010001187331001186560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79.8</v>
      </c>
    </row>
    <row r="69" spans="1:12" s="8" customFormat="1" ht="19.5" customHeight="1" x14ac:dyDescent="0.2">
      <c r="A69" s="3">
        <f>IFERROR(VLOOKUP(B69,'[1]DADOS (OCULTAR)'!$Q$3:$S$133,3,0),"")</f>
        <v>9767633000528</v>
      </c>
      <c r="B69" s="4" t="str">
        <f>'[1]TCE - ANEXO IV - Preencher'!C78</f>
        <v>UPA NOVA DESCOBERTA - C.G 008/2022</v>
      </c>
      <c r="C69" s="4" t="str">
        <f>'[1]TCE - ANEXO IV - Preencher'!E78</f>
        <v>3.14 - Alimentação Preparada</v>
      </c>
      <c r="D69" s="3">
        <f>'[1]TCE - ANEXO IV - Preencher'!F78</f>
        <v>4609653000123</v>
      </c>
      <c r="E69" s="5" t="str">
        <f>'[1]TCE - ANEXO IV - Preencher'!G78</f>
        <v>MARFIM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1591709</v>
      </c>
      <c r="I69" s="6" t="str">
        <f>IF('[1]TCE - ANEXO IV - Preencher'!K78="","",'[1]TCE - ANEXO IV - Preencher'!K78)</f>
        <v>10/09/2022</v>
      </c>
      <c r="J69" s="5" t="str">
        <f>'[1]TCE - ANEXO IV - Preencher'!L78</f>
        <v>26220904609653000123550020015917091232149778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194.64</v>
      </c>
    </row>
    <row r="70" spans="1:12" s="8" customFormat="1" ht="19.5" customHeight="1" x14ac:dyDescent="0.2">
      <c r="A70" s="3">
        <f>IFERROR(VLOOKUP(B70,'[1]DADOS (OCULTAR)'!$Q$3:$S$133,3,0),"")</f>
        <v>9767633000528</v>
      </c>
      <c r="B70" s="4" t="str">
        <f>'[1]TCE - ANEXO IV - Preencher'!C79</f>
        <v>UPA NOVA DESCOBERTA - C.G 008/2022</v>
      </c>
      <c r="C70" s="4" t="str">
        <f>'[1]TCE - ANEXO IV - Preencher'!E79</f>
        <v>3.14 - Alimentação Preparada</v>
      </c>
      <c r="D70" s="3">
        <f>'[1]TCE - ANEXO IV - Preencher'!F79</f>
        <v>26761591000103</v>
      </c>
      <c r="E70" s="5" t="str">
        <f>'[1]TCE - ANEXO IV - Preencher'!G79</f>
        <v>PAULISTA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13147</v>
      </c>
      <c r="I70" s="6" t="str">
        <f>IF('[1]TCE - ANEXO IV - Preencher'!K79="","",'[1]TCE - ANEXO IV - Preencher'!K79)</f>
        <v>09/09/2022</v>
      </c>
      <c r="J70" s="5" t="str">
        <f>'[1]TCE - ANEXO IV - Preencher'!L79</f>
        <v>26220926761591000103550010000131471267767962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1046.8</v>
      </c>
    </row>
    <row r="71" spans="1:12" s="8" customFormat="1" ht="19.5" customHeight="1" x14ac:dyDescent="0.2">
      <c r="A71" s="3">
        <f>IFERROR(VLOOKUP(B71,'[1]DADOS (OCULTAR)'!$Q$3:$S$133,3,0),"")</f>
        <v>9767633000528</v>
      </c>
      <c r="B71" s="4" t="str">
        <f>'[1]TCE - ANEXO IV - Preencher'!C80</f>
        <v>UPA NOVA DESCOBERTA - C.G 008/2022</v>
      </c>
      <c r="C71" s="4" t="str">
        <f>'[1]TCE - ANEXO IV - Preencher'!E80</f>
        <v>3.14 - Alimentação Preparada</v>
      </c>
      <c r="D71" s="3">
        <f>'[1]TCE - ANEXO IV - Preencher'!F80</f>
        <v>43234422000134</v>
      </c>
      <c r="E71" s="5" t="str">
        <f>'[1]TCE - ANEXO IV - Preencher'!G80</f>
        <v>SACHET NUTRI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6200</v>
      </c>
      <c r="I71" s="6" t="str">
        <f>IF('[1]TCE - ANEXO IV - Preencher'!K80="","",'[1]TCE - ANEXO IV - Preencher'!K80)</f>
        <v>12/09/2022</v>
      </c>
      <c r="J71" s="5" t="str">
        <f>'[1]TCE - ANEXO IV - Preencher'!L80</f>
        <v>26220943234422000134550010000062001922605836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189</v>
      </c>
    </row>
    <row r="72" spans="1:12" s="8" customFormat="1" ht="19.5" customHeight="1" x14ac:dyDescent="0.2">
      <c r="A72" s="3">
        <f>IFERROR(VLOOKUP(B72,'[1]DADOS (OCULTAR)'!$Q$3:$S$133,3,0),"")</f>
        <v>9767633000528</v>
      </c>
      <c r="B72" s="4" t="str">
        <f>'[1]TCE - ANEXO IV - Preencher'!C81</f>
        <v>UPA NOVA DESCOBERTA - C.G 008/2022</v>
      </c>
      <c r="C72" s="4" t="str">
        <f>'[1]TCE - ANEXO IV - Preencher'!E81</f>
        <v>3.14 - Alimentação Preparada</v>
      </c>
      <c r="D72" s="3">
        <f>'[1]TCE - ANEXO IV - Preencher'!F81</f>
        <v>8587400000157</v>
      </c>
      <c r="E72" s="5" t="str">
        <f>'[1]TCE - ANEXO IV - Preencher'!G81</f>
        <v>AFFESTAS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23354</v>
      </c>
      <c r="I72" s="6" t="str">
        <f>IF('[1]TCE - ANEXO IV - Preencher'!K81="","",'[1]TCE - ANEXO IV - Preencher'!K81)</f>
        <v>08/09/2022</v>
      </c>
      <c r="J72" s="5" t="str">
        <f>'[1]TCE - ANEXO IV - Preencher'!L81</f>
        <v>26220908587400000157550010000233541401456431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52.8</v>
      </c>
    </row>
    <row r="73" spans="1:12" s="8" customFormat="1" ht="19.5" customHeight="1" x14ac:dyDescent="0.2">
      <c r="A73" s="3">
        <f>IFERROR(VLOOKUP(B73,'[1]DADOS (OCULTAR)'!$Q$3:$S$133,3,0),"")</f>
        <v>9767633000528</v>
      </c>
      <c r="B73" s="4" t="str">
        <f>'[1]TCE - ANEXO IV - Preencher'!C82</f>
        <v>UPA NOVA DESCOBERTA - C.G 008/2022</v>
      </c>
      <c r="C73" s="4" t="str">
        <f>'[1]TCE - ANEXO IV - Preencher'!E82</f>
        <v>3.14 - Alimentação Preparada</v>
      </c>
      <c r="D73" s="3">
        <f>'[1]TCE - ANEXO IV - Preencher'!F82</f>
        <v>24425720000167</v>
      </c>
      <c r="E73" s="5" t="str">
        <f>'[1]TCE - ANEXO IV - Preencher'!G82</f>
        <v>ORIGINAL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7683</v>
      </c>
      <c r="I73" s="6" t="str">
        <f>IF('[1]TCE - ANEXO IV - Preencher'!K82="","",'[1]TCE - ANEXO IV - Preencher'!K82)</f>
        <v>19/09/2022</v>
      </c>
      <c r="J73" s="5" t="str">
        <f>'[1]TCE - ANEXO IV - Preencher'!L82</f>
        <v>26220924425720000167550010000076831260098207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47.85</v>
      </c>
    </row>
    <row r="74" spans="1:12" s="8" customFormat="1" ht="19.5" customHeight="1" x14ac:dyDescent="0.2">
      <c r="A74" s="3">
        <f>IFERROR(VLOOKUP(B74,'[1]DADOS (OCULTAR)'!$Q$3:$S$133,3,0),"")</f>
        <v>9767633000528</v>
      </c>
      <c r="B74" s="4" t="str">
        <f>'[1]TCE - ANEXO IV - Preencher'!C83</f>
        <v>UPA NOVA DESCOBERTA - C.G 008/2022</v>
      </c>
      <c r="C74" s="4" t="str">
        <f>'[1]TCE - ANEXO IV - Preencher'!E83</f>
        <v>3.14 - Alimentação Preparada</v>
      </c>
      <c r="D74" s="3">
        <f>'[1]TCE - ANEXO IV - Preencher'!F83</f>
        <v>46700220000129</v>
      </c>
      <c r="E74" s="5" t="str">
        <f>'[1]TCE - ANEXO IV - Preencher'!G83</f>
        <v>NOVA DESTRIBUIDORA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219</v>
      </c>
      <c r="I74" s="6">
        <f>IF('[1]TCE - ANEXO IV - Preencher'!K83="","",'[1]TCE - ANEXO IV - Preencher'!K83)</f>
        <v>44812</v>
      </c>
      <c r="J74" s="5" t="str">
        <f>'[1]TCE - ANEXO IV - Preencher'!L83</f>
        <v>26220946700220000129550000000002191098846457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315.49</v>
      </c>
    </row>
    <row r="75" spans="1:12" s="8" customFormat="1" ht="19.5" customHeight="1" x14ac:dyDescent="0.2">
      <c r="A75" s="3">
        <f>IFERROR(VLOOKUP(B75,'[1]DADOS (OCULTAR)'!$Q$3:$S$133,3,0),"")</f>
        <v>9767633000528</v>
      </c>
      <c r="B75" s="4" t="str">
        <f>'[1]TCE - ANEXO IV - Preencher'!C84</f>
        <v>UPA NOVA DESCOBERTA - C.G 008/2022</v>
      </c>
      <c r="C75" s="4" t="str">
        <f>'[1]TCE - ANEXO IV - Preencher'!E84</f>
        <v>3.14 - Alimentação Preparada</v>
      </c>
      <c r="D75" s="3">
        <f>'[1]TCE - ANEXO IV - Preencher'!F84</f>
        <v>4004741000100</v>
      </c>
      <c r="E75" s="5" t="str">
        <f>'[1]TCE - ANEXO IV - Preencher'!G84</f>
        <v>NORLUX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9815</v>
      </c>
      <c r="I75" s="6" t="str">
        <f>IF('[1]TCE - ANEXO IV - Preencher'!K84="","",'[1]TCE - ANEXO IV - Preencher'!K84)</f>
        <v>21/09/2022</v>
      </c>
      <c r="J75" s="5" t="str">
        <f>'[1]TCE - ANEXO IV - Preencher'!L84</f>
        <v>26220904004741000100550000000098151280091260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60</v>
      </c>
    </row>
    <row r="76" spans="1:12" s="8" customFormat="1" ht="19.5" customHeight="1" x14ac:dyDescent="0.2">
      <c r="A76" s="3">
        <f>IFERROR(VLOOKUP(B76,'[1]DADOS (OCULTAR)'!$Q$3:$S$133,3,0),"")</f>
        <v>9767633000528</v>
      </c>
      <c r="B76" s="4" t="str">
        <f>'[1]TCE - ANEXO IV - Preencher'!C85</f>
        <v>UPA NOVA DESCOBERTA - C.G 008/2022</v>
      </c>
      <c r="C76" s="4" t="str">
        <f>'[1]TCE - ANEXO IV - Preencher'!E85</f>
        <v>3.14 - Alimentação Preparada</v>
      </c>
      <c r="D76" s="3">
        <f>'[1]TCE - ANEXO IV - Preencher'!F85</f>
        <v>4609653000123</v>
      </c>
      <c r="E76" s="5" t="str">
        <f>'[1]TCE - ANEXO IV - Preencher'!G85</f>
        <v>MARFIM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1595774</v>
      </c>
      <c r="I76" s="6" t="str">
        <f>IF('[1]TCE - ANEXO IV - Preencher'!K85="","",'[1]TCE - ANEXO IV - Preencher'!K85)</f>
        <v>22/09/2022</v>
      </c>
      <c r="J76" s="5" t="str">
        <f>'[1]TCE - ANEXO IV - Preencher'!L85</f>
        <v>26220904609653000123550020015957741210801010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253.2</v>
      </c>
    </row>
    <row r="77" spans="1:12" s="8" customFormat="1" ht="19.5" customHeight="1" x14ac:dyDescent="0.2">
      <c r="A77" s="3">
        <f>IFERROR(VLOOKUP(B77,'[1]DADOS (OCULTAR)'!$Q$3:$S$133,3,0),"")</f>
        <v>9767633000528</v>
      </c>
      <c r="B77" s="4" t="str">
        <f>'[1]TCE - ANEXO IV - Preencher'!C86</f>
        <v>UPA NOVA DESCOBERTA - C.G 008/2022</v>
      </c>
      <c r="C77" s="4" t="str">
        <f>'[1]TCE - ANEXO IV - Preencher'!E86</f>
        <v>3.14 - Alimentação Preparada</v>
      </c>
      <c r="D77" s="3">
        <f>'[1]TCE - ANEXO IV - Preencher'!F86</f>
        <v>28637117000108</v>
      </c>
      <c r="E77" s="5" t="str">
        <f>'[1]TCE - ANEXO IV - Preencher'!G86</f>
        <v>INOWA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1205</v>
      </c>
      <c r="I77" s="6">
        <f>IF('[1]TCE - ANEXO IV - Preencher'!K86="","",'[1]TCE - ANEXO IV - Preencher'!K86)</f>
        <v>44834</v>
      </c>
      <c r="J77" s="5" t="str">
        <f>'[1]TCE - ANEXO IV - Preencher'!L86</f>
        <v>26220928637117000108550010000012051000189188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8700</v>
      </c>
    </row>
    <row r="78" spans="1:12" s="8" customFormat="1" ht="19.5" customHeight="1" x14ac:dyDescent="0.2">
      <c r="A78" s="3">
        <f>IFERROR(VLOOKUP(B78,'[1]DADOS (OCULTAR)'!$Q$3:$S$133,3,0),"")</f>
        <v>9767633000528</v>
      </c>
      <c r="B78" s="4" t="str">
        <f>'[1]TCE - ANEXO IV - Preencher'!C87</f>
        <v>UPA NOVA DESCOBERTA - C.G 008/2022</v>
      </c>
      <c r="C78" s="4" t="str">
        <f>'[1]TCE - ANEXO IV - Preencher'!E87</f>
        <v>3.14 - Alimentação Preparada</v>
      </c>
      <c r="D78" s="3">
        <f>'[1]TCE - ANEXO IV - Preencher'!F87</f>
        <v>12991068000169</v>
      </c>
      <c r="E78" s="5" t="str">
        <f>'[1]TCE - ANEXO IV - Preencher'!G87</f>
        <v>CAMPEAO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263766</v>
      </c>
      <c r="I78" s="6" t="str">
        <f>IF('[1]TCE - ANEXO IV - Preencher'!K87="","",'[1]TCE - ANEXO IV - Preencher'!K87)</f>
        <v>02/09/2022</v>
      </c>
      <c r="J78" s="5" t="str">
        <f>'[1]TCE - ANEXO IV - Preencher'!L87</f>
        <v>26220912991068000169650010002637669011221452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28.75</v>
      </c>
    </row>
    <row r="79" spans="1:12" s="8" customFormat="1" ht="19.5" customHeight="1" x14ac:dyDescent="0.2">
      <c r="A79" s="3">
        <f>IFERROR(VLOOKUP(B79,'[1]DADOS (OCULTAR)'!$Q$3:$S$133,3,0),"")</f>
        <v>9767633000528</v>
      </c>
      <c r="B79" s="4" t="str">
        <f>'[1]TCE - ANEXO IV - Preencher'!C88</f>
        <v>UPA NOVA DESCOBERTA - C.G 008/2022</v>
      </c>
      <c r="C79" s="4" t="str">
        <f>'[1]TCE - ANEXO IV - Preencher'!E88</f>
        <v>3.14 - Alimentação Preparada</v>
      </c>
      <c r="D79" s="3">
        <f>'[1]TCE - ANEXO IV - Preencher'!F88</f>
        <v>28526262000103</v>
      </c>
      <c r="E79" s="5" t="str">
        <f>'[1]TCE - ANEXO IV - Preencher'!G88</f>
        <v>PORTUGAL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3739</v>
      </c>
      <c r="I79" s="6" t="str">
        <f>IF('[1]TCE - ANEXO IV - Preencher'!K88="","",'[1]TCE - ANEXO IV - Preencher'!K88)</f>
        <v>30/09/2022</v>
      </c>
      <c r="J79" s="5" t="str">
        <f>'[1]TCE - ANEXO IV - Preencher'!L88</f>
        <v>26220928526262000103550010000037391000036005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98.4</v>
      </c>
    </row>
    <row r="80" spans="1:12" s="8" customFormat="1" ht="19.5" customHeight="1" x14ac:dyDescent="0.2">
      <c r="A80" s="3">
        <f>IFERROR(VLOOKUP(B80,'[1]DADOS (OCULTAR)'!$Q$3:$S$133,3,0),"")</f>
        <v>9767633000528</v>
      </c>
      <c r="B80" s="4" t="str">
        <f>'[1]TCE - ANEXO IV - Preencher'!C89</f>
        <v>UPA NOVA DESCOBERTA - C.G 008/2022</v>
      </c>
      <c r="C80" s="4" t="str">
        <f>'[1]TCE - ANEXO IV - Preencher'!E89</f>
        <v>3.6 - Material de Expediente</v>
      </c>
      <c r="D80" s="3">
        <f>'[1]TCE - ANEXO IV - Preencher'!F89</f>
        <v>11840014000130</v>
      </c>
      <c r="E80" s="5" t="str">
        <f>'[1]TCE - ANEXO IV - Preencher'!G89</f>
        <v>MACROPAC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396747</v>
      </c>
      <c r="I80" s="6" t="str">
        <f>IF('[1]TCE - ANEXO IV - Preencher'!K89="","",'[1]TCE - ANEXO IV - Preencher'!K89)</f>
        <v>08/09/2022</v>
      </c>
      <c r="J80" s="5" t="str">
        <f>'[1]TCE - ANEXO IV - Preencher'!L89</f>
        <v>26220911840014000130550010003967471210529404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126</v>
      </c>
    </row>
    <row r="81" spans="1:12" s="8" customFormat="1" ht="19.5" customHeight="1" x14ac:dyDescent="0.2">
      <c r="A81" s="3">
        <f>IFERROR(VLOOKUP(B81,'[1]DADOS (OCULTAR)'!$Q$3:$S$133,3,0),"")</f>
        <v>9767633000528</v>
      </c>
      <c r="B81" s="4" t="str">
        <f>'[1]TCE - ANEXO IV - Preencher'!C90</f>
        <v>UPA NOVA DESCOBERTA - C.G 008/2022</v>
      </c>
      <c r="C81" s="4" t="str">
        <f>'[1]TCE - ANEXO IV - Preencher'!E90</f>
        <v>3.6 - Material de Expediente</v>
      </c>
      <c r="D81" s="3">
        <f>'[1]TCE - ANEXO IV - Preencher'!F90</f>
        <v>24073694000155</v>
      </c>
      <c r="E81" s="5" t="str">
        <f>'[1]TCE - ANEXO IV - Preencher'!G90</f>
        <v>NAGEM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844427</v>
      </c>
      <c r="I81" s="6" t="str">
        <f>IF('[1]TCE - ANEXO IV - Preencher'!K90="","",'[1]TCE - ANEXO IV - Preencher'!K90)</f>
        <v>09/09/2022</v>
      </c>
      <c r="J81" s="5" t="str">
        <f>'[1]TCE - ANEXO IV - Preencher'!L90</f>
        <v>26220924073694000155550010008444271002116170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1521.66</v>
      </c>
    </row>
    <row r="82" spans="1:12" s="8" customFormat="1" ht="19.5" customHeight="1" x14ac:dyDescent="0.2">
      <c r="A82" s="3">
        <f>IFERROR(VLOOKUP(B82,'[1]DADOS (OCULTAR)'!$Q$3:$S$133,3,0),"")</f>
        <v>9767633000528</v>
      </c>
      <c r="B82" s="4" t="str">
        <f>'[1]TCE - ANEXO IV - Preencher'!C91</f>
        <v>UPA NOVA DESCOBERTA - C.G 008/2022</v>
      </c>
      <c r="C82" s="4" t="str">
        <f>'[1]TCE - ANEXO IV - Preencher'!E91</f>
        <v>3.6 - Material de Expediente</v>
      </c>
      <c r="D82" s="3">
        <f>'[1]TCE - ANEXO IV - Preencher'!F91</f>
        <v>24348443000136</v>
      </c>
      <c r="E82" s="5" t="str">
        <f>'[1]TCE - ANEXO IV - Preencher'!G91</f>
        <v>FRANCRIS LIVRARIA E PAPELARIA LTDA ME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16449</v>
      </c>
      <c r="I82" s="6" t="str">
        <f>IF('[1]TCE - ANEXO IV - Preencher'!K91="","",'[1]TCE - ANEXO IV - Preencher'!K91)</f>
        <v>14/09/2022</v>
      </c>
      <c r="J82" s="5" t="str">
        <f>'[1]TCE - ANEXO IV - Preencher'!L91</f>
        <v>26220924348443000136550010000164491184671952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196.95</v>
      </c>
    </row>
    <row r="83" spans="1:12" s="8" customFormat="1" ht="19.5" customHeight="1" x14ac:dyDescent="0.2">
      <c r="A83" s="3">
        <f>IFERROR(VLOOKUP(B83,'[1]DADOS (OCULTAR)'!$Q$3:$S$133,3,0),"")</f>
        <v>9767633000528</v>
      </c>
      <c r="B83" s="4" t="str">
        <f>'[1]TCE - ANEXO IV - Preencher'!C92</f>
        <v>UPA NOVA DESCOBERTA - C.G 008/2022</v>
      </c>
      <c r="C83" s="4" t="str">
        <f>'[1]TCE - ANEXO IV - Preencher'!E92</f>
        <v>3.6 - Material de Expediente</v>
      </c>
      <c r="D83" s="3">
        <f>'[1]TCE - ANEXO IV - Preencher'!F92</f>
        <v>15610582000103</v>
      </c>
      <c r="E83" s="5" t="str">
        <f>'[1]TCE - ANEXO IV - Preencher'!G92</f>
        <v>M DE FM FRAGOSO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604</v>
      </c>
      <c r="I83" s="6">
        <f>IF('[1]TCE - ANEXO IV - Preencher'!K92="","",'[1]TCE - ANEXO IV - Preencher'!K92)</f>
        <v>44818</v>
      </c>
      <c r="J83" s="5" t="str">
        <f>'[1]TCE - ANEXO IV - Preencher'!L92</f>
        <v>26220915610582000103550010000006041554464050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1200</v>
      </c>
    </row>
    <row r="84" spans="1:12" s="8" customFormat="1" ht="19.5" customHeight="1" x14ac:dyDescent="0.2">
      <c r="A84" s="3">
        <f>IFERROR(VLOOKUP(B84,'[1]DADOS (OCULTAR)'!$Q$3:$S$133,3,0),"")</f>
        <v>9767633000528</v>
      </c>
      <c r="B84" s="4" t="str">
        <f>'[1]TCE - ANEXO IV - Preencher'!C93</f>
        <v>UPA NOVA DESCOBERTA - C.G 008/2022</v>
      </c>
      <c r="C84" s="4" t="str">
        <f>'[1]TCE - ANEXO IV - Preencher'!E93</f>
        <v>3.6 - Material de Expediente</v>
      </c>
      <c r="D84" s="3">
        <f>'[1]TCE - ANEXO IV - Preencher'!F93</f>
        <v>24425720000167</v>
      </c>
      <c r="E84" s="5" t="str">
        <f>'[1]TCE - ANEXO IV - Preencher'!G93</f>
        <v>ORIGINAL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7683</v>
      </c>
      <c r="I84" s="6" t="str">
        <f>IF('[1]TCE - ANEXO IV - Preencher'!K93="","",'[1]TCE - ANEXO IV - Preencher'!K93)</f>
        <v>19/09/2022</v>
      </c>
      <c r="J84" s="5" t="str">
        <f>'[1]TCE - ANEXO IV - Preencher'!L93</f>
        <v>26220924425720000167550010000076831260098207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72.5</v>
      </c>
    </row>
    <row r="85" spans="1:12" s="8" customFormat="1" ht="19.5" customHeight="1" x14ac:dyDescent="0.2">
      <c r="A85" s="3">
        <f>IFERROR(VLOOKUP(B85,'[1]DADOS (OCULTAR)'!$Q$3:$S$133,3,0),"")</f>
        <v>9767633000528</v>
      </c>
      <c r="B85" s="4" t="str">
        <f>'[1]TCE - ANEXO IV - Preencher'!C94</f>
        <v>UPA NOVA DESCOBERTA - C.G 008/2022</v>
      </c>
      <c r="C85" s="4" t="str">
        <f>'[1]TCE - ANEXO IV - Preencher'!E94</f>
        <v>3.6 - Material de Expediente</v>
      </c>
      <c r="D85" s="3">
        <f>'[1]TCE - ANEXO IV - Preencher'!F94</f>
        <v>2268546000153</v>
      </c>
      <c r="E85" s="5" t="str">
        <f>'[1]TCE - ANEXO IV - Preencher'!G94</f>
        <v>AGR GRAFICA E EDITORA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4500</v>
      </c>
      <c r="I85" s="6" t="str">
        <f>IF('[1]TCE - ANEXO IV - Preencher'!K94="","",'[1]TCE - ANEXO IV - Preencher'!K94)</f>
        <v>20/09/2022</v>
      </c>
      <c r="J85" s="5" t="str">
        <f>'[1]TCE - ANEXO IV - Preencher'!L94</f>
        <v>26220902268546000153550010000045001001609423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1172</v>
      </c>
    </row>
    <row r="86" spans="1:12" s="8" customFormat="1" ht="19.5" customHeight="1" x14ac:dyDescent="0.2">
      <c r="A86" s="3">
        <f>IFERROR(VLOOKUP(B86,'[1]DADOS (OCULTAR)'!$Q$3:$S$133,3,0),"")</f>
        <v>9767633000528</v>
      </c>
      <c r="B86" s="4" t="str">
        <f>'[1]TCE - ANEXO IV - Preencher'!C95</f>
        <v>UPA NOVA DESCOBERTA - C.G 008/2022</v>
      </c>
      <c r="C86" s="4" t="str">
        <f>'[1]TCE - ANEXO IV - Preencher'!E95</f>
        <v>3.6 - Material de Expediente</v>
      </c>
      <c r="D86" s="3">
        <f>'[1]TCE - ANEXO IV - Preencher'!F95</f>
        <v>4004741000100</v>
      </c>
      <c r="E86" s="5" t="str">
        <f>'[1]TCE - ANEXO IV - Preencher'!G95</f>
        <v>NORLUX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9815</v>
      </c>
      <c r="I86" s="6" t="str">
        <f>IF('[1]TCE - ANEXO IV - Preencher'!K95="","",'[1]TCE - ANEXO IV - Preencher'!K95)</f>
        <v>21/09/2022</v>
      </c>
      <c r="J86" s="5" t="str">
        <f>'[1]TCE - ANEXO IV - Preencher'!L95</f>
        <v>26220904004741000100550000000098151280091260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763.9</v>
      </c>
    </row>
    <row r="87" spans="1:12" s="8" customFormat="1" ht="19.5" customHeight="1" x14ac:dyDescent="0.2">
      <c r="A87" s="3">
        <f>IFERROR(VLOOKUP(B87,'[1]DADOS (OCULTAR)'!$Q$3:$S$133,3,0),"")</f>
        <v>9767633000528</v>
      </c>
      <c r="B87" s="4" t="str">
        <f>'[1]TCE - ANEXO IV - Preencher'!C96</f>
        <v>UPA NOVA DESCOBERTA - C.G 008/2022</v>
      </c>
      <c r="C87" s="4" t="str">
        <f>'[1]TCE - ANEXO IV - Preencher'!E96</f>
        <v>3.6 - Material de Expediente</v>
      </c>
      <c r="D87" s="3">
        <f>'[1]TCE - ANEXO IV - Preencher'!F96</f>
        <v>28526262000103</v>
      </c>
      <c r="E87" s="5" t="str">
        <f>'[1]TCE - ANEXO IV - Preencher'!G96</f>
        <v>PORTUGAL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3739</v>
      </c>
      <c r="I87" s="6" t="str">
        <f>IF('[1]TCE - ANEXO IV - Preencher'!K96="","",'[1]TCE - ANEXO IV - Preencher'!K96)</f>
        <v>30/09/2022</v>
      </c>
      <c r="J87" s="5" t="str">
        <f>'[1]TCE - ANEXO IV - Preencher'!L96</f>
        <v>26220928526262000103550010000037391000036005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90</v>
      </c>
    </row>
    <row r="88" spans="1:12" s="8" customFormat="1" ht="19.5" customHeight="1" x14ac:dyDescent="0.2">
      <c r="A88" s="3">
        <f>IFERROR(VLOOKUP(B88,'[1]DADOS (OCULTAR)'!$Q$3:$S$133,3,0),"")</f>
        <v>9767633000528</v>
      </c>
      <c r="B88" s="4" t="str">
        <f>'[1]TCE - ANEXO IV - Preencher'!C97</f>
        <v>UPA NOVA DESCOBERTA - C.G 008/2022</v>
      </c>
      <c r="C88" s="4" t="str">
        <f>'[1]TCE - ANEXO IV - Preencher'!E97</f>
        <v>3.1 - Combustíveis e Lubrificantes Automotivos</v>
      </c>
      <c r="D88" s="3">
        <f>'[1]TCE - ANEXO IV - Preencher'!F97</f>
        <v>8342361000128</v>
      </c>
      <c r="E88" s="5" t="str">
        <f>'[1]TCE - ANEXO IV - Preencher'!G97</f>
        <v>F.S GULDE COMBUSTIVEL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149608</v>
      </c>
      <c r="I88" s="6">
        <f>IF('[1]TCE - ANEXO IV - Preencher'!K97="","",'[1]TCE - ANEXO IV - Preencher'!K97)</f>
        <v>44805</v>
      </c>
      <c r="J88" s="5" t="str">
        <f>'[1]TCE - ANEXO IV - Preencher'!L97</f>
        <v>26220908342361000128650250001496081004123579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391.95</v>
      </c>
    </row>
    <row r="89" spans="1:12" s="8" customFormat="1" ht="19.5" customHeight="1" x14ac:dyDescent="0.2">
      <c r="A89" s="3">
        <f>IFERROR(VLOOKUP(B89,'[1]DADOS (OCULTAR)'!$Q$3:$S$133,3,0),"")</f>
        <v>9767633000528</v>
      </c>
      <c r="B89" s="4" t="str">
        <f>'[1]TCE - ANEXO IV - Preencher'!C98</f>
        <v>UPA NOVA DESCOBERTA - C.G 008/2022</v>
      </c>
      <c r="C89" s="4" t="str">
        <f>'[1]TCE - ANEXO IV - Preencher'!E98</f>
        <v>3.1 - Combustíveis e Lubrificantes Automotivos</v>
      </c>
      <c r="D89" s="3">
        <f>'[1]TCE - ANEXO IV - Preencher'!F98</f>
        <v>30194580000166</v>
      </c>
      <c r="E89" s="5" t="str">
        <f>'[1]TCE - ANEXO IV - Preencher'!G98</f>
        <v>JVRA FERREIRA COMBUSTIVEL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205</v>
      </c>
      <c r="I89" s="6">
        <f>IF('[1]TCE - ANEXO IV - Preencher'!K98="","",'[1]TCE - ANEXO IV - Preencher'!K98)</f>
        <v>44806</v>
      </c>
      <c r="J89" s="5" t="str">
        <f>'[1]TCE - ANEXO IV - Preencher'!L98</f>
        <v>26220930194580000166651010000002059633103421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100.04</v>
      </c>
    </row>
    <row r="90" spans="1:12" s="8" customFormat="1" ht="19.5" customHeight="1" x14ac:dyDescent="0.2">
      <c r="A90" s="3">
        <f>IFERROR(VLOOKUP(B90,'[1]DADOS (OCULTAR)'!$Q$3:$S$133,3,0),"")</f>
        <v>9767633000528</v>
      </c>
      <c r="B90" s="4" t="str">
        <f>'[1]TCE - ANEXO IV - Preencher'!C99</f>
        <v>UPA NOVA DESCOBERTA - C.G 008/2022</v>
      </c>
      <c r="C90" s="4" t="str">
        <f>'[1]TCE - ANEXO IV - Preencher'!E99</f>
        <v>3.1 - Combustíveis e Lubrificantes Automotivos</v>
      </c>
      <c r="D90" s="3">
        <f>'[1]TCE - ANEXO IV - Preencher'!F99</f>
        <v>30194580000166</v>
      </c>
      <c r="E90" s="5" t="str">
        <f>'[1]TCE - ANEXO IV - Preencher'!G99</f>
        <v>JVRA FERREIRA COMBUSTIVEL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14819</v>
      </c>
      <c r="I90" s="6" t="str">
        <f>IF('[1]TCE - ANEXO IV - Preencher'!K99="","",'[1]TCE - ANEXO IV - Preencher'!K99)</f>
        <v>04/09/2022</v>
      </c>
      <c r="J90" s="5" t="str">
        <f>'[1]TCE - ANEXO IV - Preencher'!L99</f>
        <v>26220930194580000166650030000148191463090491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300.04000000000002</v>
      </c>
    </row>
    <row r="91" spans="1:12" s="8" customFormat="1" ht="19.5" customHeight="1" x14ac:dyDescent="0.2">
      <c r="A91" s="3">
        <f>IFERROR(VLOOKUP(B91,'[1]DADOS (OCULTAR)'!$Q$3:$S$133,3,0),"")</f>
        <v>9767633000528</v>
      </c>
      <c r="B91" s="4" t="str">
        <f>'[1]TCE - ANEXO IV - Preencher'!C100</f>
        <v>UPA NOVA DESCOBERTA - C.G 008/2022</v>
      </c>
      <c r="C91" s="4" t="str">
        <f>'[1]TCE - ANEXO IV - Preencher'!E100</f>
        <v>3.1 - Combustíveis e Lubrificantes Automotivos</v>
      </c>
      <c r="D91" s="3">
        <f>'[1]TCE - ANEXO IV - Preencher'!F100</f>
        <v>8342361000128</v>
      </c>
      <c r="E91" s="5" t="str">
        <f>'[1]TCE - ANEXO IV - Preencher'!G100</f>
        <v>F.S GULDE COMBUSTIVEL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150381</v>
      </c>
      <c r="I91" s="6" t="str">
        <f>IF('[1]TCE - ANEXO IV - Preencher'!K100="","",'[1]TCE - ANEXO IV - Preencher'!K100)</f>
        <v>05/09/2022</v>
      </c>
      <c r="J91" s="5" t="str">
        <f>'[1]TCE - ANEXO IV - Preencher'!L100</f>
        <v>26220908342361000128650250001503811004164441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100</v>
      </c>
    </row>
    <row r="92" spans="1:12" s="8" customFormat="1" ht="19.5" customHeight="1" x14ac:dyDescent="0.2">
      <c r="A92" s="3">
        <f>IFERROR(VLOOKUP(B92,'[1]DADOS (OCULTAR)'!$Q$3:$S$133,3,0),"")</f>
        <v>9767633000528</v>
      </c>
      <c r="B92" s="4" t="str">
        <f>'[1]TCE - ANEXO IV - Preencher'!C101</f>
        <v>UPA NOVA DESCOBERTA - C.G 008/2022</v>
      </c>
      <c r="C92" s="4" t="str">
        <f>'[1]TCE - ANEXO IV - Preencher'!E101</f>
        <v>3.1 - Combustíveis e Lubrificantes Automotivos</v>
      </c>
      <c r="D92" s="3">
        <f>'[1]TCE - ANEXO IV - Preencher'!F101</f>
        <v>8342361000128</v>
      </c>
      <c r="E92" s="5" t="str">
        <f>'[1]TCE - ANEXO IV - Preencher'!G101</f>
        <v>F S GULDE COMBUSTIVEL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150626</v>
      </c>
      <c r="I92" s="6" t="str">
        <f>IF('[1]TCE - ANEXO IV - Preencher'!K101="","",'[1]TCE - ANEXO IV - Preencher'!K101)</f>
        <v>07/09/2022</v>
      </c>
      <c r="J92" s="5" t="str">
        <f>'[1]TCE - ANEXO IV - Preencher'!L101</f>
        <v>26220908342361000128650250001506261004179230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200</v>
      </c>
    </row>
    <row r="93" spans="1:12" s="8" customFormat="1" ht="19.5" customHeight="1" x14ac:dyDescent="0.2">
      <c r="A93" s="3">
        <f>IFERROR(VLOOKUP(B93,'[1]DADOS (OCULTAR)'!$Q$3:$S$133,3,0),"")</f>
        <v>9767633000528</v>
      </c>
      <c r="B93" s="4" t="str">
        <f>'[1]TCE - ANEXO IV - Preencher'!C102</f>
        <v>UPA NOVA DESCOBERTA - C.G 008/2022</v>
      </c>
      <c r="C93" s="4" t="str">
        <f>'[1]TCE - ANEXO IV - Preencher'!E102</f>
        <v>3.1 - Combustíveis e Lubrificantes Automotivos</v>
      </c>
      <c r="D93" s="3">
        <f>'[1]TCE - ANEXO IV - Preencher'!F102</f>
        <v>30194580000166</v>
      </c>
      <c r="E93" s="5" t="str">
        <f>'[1]TCE - ANEXO IV - Preencher'!G102</f>
        <v>JVRA FERREIRA COMBUSTIVEL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15318</v>
      </c>
      <c r="I93" s="6" t="str">
        <f>IF('[1]TCE - ANEXO IV - Preencher'!K102="","",'[1]TCE - ANEXO IV - Preencher'!K102)</f>
        <v>08/09/2022</v>
      </c>
      <c r="J93" s="5" t="str">
        <f>'[1]TCE - ANEXO IV - Preencher'!L102</f>
        <v>26220930194580000166650030000153181041774897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300.07</v>
      </c>
    </row>
    <row r="94" spans="1:12" s="8" customFormat="1" ht="19.5" customHeight="1" x14ac:dyDescent="0.2">
      <c r="A94" s="3">
        <f>IFERROR(VLOOKUP(B94,'[1]DADOS (OCULTAR)'!$Q$3:$S$133,3,0),"")</f>
        <v>9767633000528</v>
      </c>
      <c r="B94" s="4" t="str">
        <f>'[1]TCE - ANEXO IV - Preencher'!C103</f>
        <v>UPA NOVA DESCOBERTA - C.G 008/2022</v>
      </c>
      <c r="C94" s="4" t="str">
        <f>'[1]TCE - ANEXO IV - Preencher'!E103</f>
        <v>3.1 - Combustíveis e Lubrificantes Automotivos</v>
      </c>
      <c r="D94" s="3">
        <f>'[1]TCE - ANEXO IV - Preencher'!F103</f>
        <v>8342361000128</v>
      </c>
      <c r="E94" s="5" t="str">
        <f>'[1]TCE - ANEXO IV - Preencher'!G103</f>
        <v>F S GULDE COMBUSTIVEL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151315</v>
      </c>
      <c r="I94" s="6">
        <f>IF('[1]TCE - ANEXO IV - Preencher'!K103="","",'[1]TCE - ANEXO IV - Preencher'!K103)</f>
        <v>44815</v>
      </c>
      <c r="J94" s="5" t="str">
        <f>'[1]TCE - ANEXO IV - Preencher'!L103</f>
        <v>26220908342361000128650250001513151004216912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350.08</v>
      </c>
    </row>
    <row r="95" spans="1:12" s="8" customFormat="1" ht="19.5" customHeight="1" x14ac:dyDescent="0.2">
      <c r="A95" s="3">
        <f>IFERROR(VLOOKUP(B95,'[1]DADOS (OCULTAR)'!$Q$3:$S$133,3,0),"")</f>
        <v>9767633000528</v>
      </c>
      <c r="B95" s="4" t="str">
        <f>'[1]TCE - ANEXO IV - Preencher'!C104</f>
        <v>UPA NOVA DESCOBERTA - C.G 008/2022</v>
      </c>
      <c r="C95" s="4" t="str">
        <f>'[1]TCE - ANEXO IV - Preencher'!E104</f>
        <v>3.1 - Combustíveis e Lubrificantes Automotivos</v>
      </c>
      <c r="D95" s="3">
        <f>'[1]TCE - ANEXO IV - Preencher'!F104</f>
        <v>8342361000128</v>
      </c>
      <c r="E95" s="5" t="str">
        <f>'[1]TCE - ANEXO IV - Preencher'!G104</f>
        <v>F S GULDE COMBUSTIVEL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151694</v>
      </c>
      <c r="I95" s="6" t="str">
        <f>IF('[1]TCE - ANEXO IV - Preencher'!K104="","",'[1]TCE - ANEXO IV - Preencher'!K104)</f>
        <v>13/09/2022</v>
      </c>
      <c r="J95" s="5" t="str">
        <f>'[1]TCE - ANEXO IV - Preencher'!L104</f>
        <v>2622090834236100012865025001516941004237669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150</v>
      </c>
    </row>
    <row r="96" spans="1:12" s="8" customFormat="1" ht="19.5" customHeight="1" x14ac:dyDescent="0.2">
      <c r="A96" s="3">
        <f>IFERROR(VLOOKUP(B96,'[1]DADOS (OCULTAR)'!$Q$3:$S$133,3,0),"")</f>
        <v>9767633000528</v>
      </c>
      <c r="B96" s="4" t="str">
        <f>'[1]TCE - ANEXO IV - Preencher'!C105</f>
        <v>UPA NOVA DESCOBERTA - C.G 008/2022</v>
      </c>
      <c r="C96" s="4" t="str">
        <f>'[1]TCE - ANEXO IV - Preencher'!E105</f>
        <v>3.1 - Combustíveis e Lubrificantes Automotivos</v>
      </c>
      <c r="D96" s="3">
        <f>'[1]TCE - ANEXO IV - Preencher'!F105</f>
        <v>8342361000128</v>
      </c>
      <c r="E96" s="5" t="str">
        <f>'[1]TCE - ANEXO IV - Preencher'!G105</f>
        <v>F S GULDE COMBUSTIVEL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151883</v>
      </c>
      <c r="I96" s="6">
        <f>IF('[1]TCE - ANEXO IV - Preencher'!K105="","",'[1]TCE - ANEXO IV - Preencher'!K105)</f>
        <v>44819</v>
      </c>
      <c r="J96" s="5" t="str">
        <f>'[1]TCE - ANEXO IV - Preencher'!L105</f>
        <v>26220908342361000128650250001518831004250298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290.01</v>
      </c>
    </row>
    <row r="97" spans="1:12" s="8" customFormat="1" ht="19.5" customHeight="1" x14ac:dyDescent="0.2">
      <c r="A97" s="3">
        <f>IFERROR(VLOOKUP(B97,'[1]DADOS (OCULTAR)'!$Q$3:$S$133,3,0),"")</f>
        <v>9767633000528</v>
      </c>
      <c r="B97" s="4" t="str">
        <f>'[1]TCE - ANEXO IV - Preencher'!C106</f>
        <v>UPA NOVA DESCOBERTA - C.G 008/2022</v>
      </c>
      <c r="C97" s="4" t="str">
        <f>'[1]TCE - ANEXO IV - Preencher'!E106</f>
        <v>3.1 - Combustíveis e Lubrificantes Automotivos</v>
      </c>
      <c r="D97" s="3">
        <f>'[1]TCE - ANEXO IV - Preencher'!F106</f>
        <v>8342361000128</v>
      </c>
      <c r="E97" s="5" t="str">
        <f>'[1]TCE - ANEXO IV - Preencher'!G106</f>
        <v>F S GULDE COMBUSTIVEL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152529</v>
      </c>
      <c r="I97" s="6">
        <f>IF('[1]TCE - ANEXO IV - Preencher'!K106="","",'[1]TCE - ANEXO IV - Preencher'!K106)</f>
        <v>44823</v>
      </c>
      <c r="J97" s="5" t="str">
        <f>'[1]TCE - ANEXO IV - Preencher'!L106</f>
        <v>26220908342361000128650250001525299004288928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150</v>
      </c>
    </row>
    <row r="98" spans="1:12" s="8" customFormat="1" ht="19.5" customHeight="1" x14ac:dyDescent="0.2">
      <c r="A98" s="3">
        <f>IFERROR(VLOOKUP(B98,'[1]DADOS (OCULTAR)'!$Q$3:$S$133,3,0),"")</f>
        <v>9767633000528</v>
      </c>
      <c r="B98" s="4" t="str">
        <f>'[1]TCE - ANEXO IV - Preencher'!C107</f>
        <v>UPA NOVA DESCOBERTA - C.G 008/2022</v>
      </c>
      <c r="C98" s="4" t="str">
        <f>'[1]TCE - ANEXO IV - Preencher'!E107</f>
        <v>3.1 - Combustíveis e Lubrificantes Automotivos</v>
      </c>
      <c r="D98" s="3">
        <f>'[1]TCE - ANEXO IV - Preencher'!F107</f>
        <v>8342361000128</v>
      </c>
      <c r="E98" s="5" t="str">
        <f>'[1]TCE - ANEXO IV - Preencher'!G107</f>
        <v>F S GULDE COMBUSTIVEL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152471</v>
      </c>
      <c r="I98" s="6" t="str">
        <f>IF('[1]TCE - ANEXO IV - Preencher'!K107="","",'[1]TCE - ANEXO IV - Preencher'!K107)</f>
        <v>18/09/2022</v>
      </c>
      <c r="J98" s="5" t="str">
        <f>'[1]TCE - ANEXO IV - Preencher'!L107</f>
        <v>26220908342361000128650250001524711004284232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150</v>
      </c>
    </row>
    <row r="99" spans="1:12" s="8" customFormat="1" ht="19.5" customHeight="1" x14ac:dyDescent="0.2">
      <c r="A99" s="3">
        <f>IFERROR(VLOOKUP(B99,'[1]DADOS (OCULTAR)'!$Q$3:$S$133,3,0),"")</f>
        <v>9767633000528</v>
      </c>
      <c r="B99" s="4" t="str">
        <f>'[1]TCE - ANEXO IV - Preencher'!C108</f>
        <v>UPA NOVA DESCOBERTA - C.G 008/2022</v>
      </c>
      <c r="C99" s="4" t="str">
        <f>'[1]TCE - ANEXO IV - Preencher'!E108</f>
        <v>3.1 - Combustíveis e Lubrificantes Automotivos</v>
      </c>
      <c r="D99" s="3">
        <f>'[1]TCE - ANEXO IV - Preencher'!F108</f>
        <v>30194580000166</v>
      </c>
      <c r="E99" s="5" t="str">
        <f>'[1]TCE - ANEXO IV - Preencher'!G108</f>
        <v>JVRA FERREIRA COMBUSTIVEL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16694</v>
      </c>
      <c r="I99" s="6" t="str">
        <f>IF('[1]TCE - ANEXO IV - Preencher'!K108="","",'[1]TCE - ANEXO IV - Preencher'!K108)</f>
        <v>20/09/2022</v>
      </c>
      <c r="J99" s="5" t="str">
        <f>'[1]TCE - ANEXO IV - Preencher'!L108</f>
        <v>26220930194580000166650030000166941476823312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150.01</v>
      </c>
    </row>
    <row r="100" spans="1:12" s="8" customFormat="1" ht="19.5" customHeight="1" x14ac:dyDescent="0.2">
      <c r="A100" s="3">
        <f>IFERROR(VLOOKUP(B100,'[1]DADOS (OCULTAR)'!$Q$3:$S$133,3,0),"")</f>
        <v>9767633000528</v>
      </c>
      <c r="B100" s="4" t="str">
        <f>'[1]TCE - ANEXO IV - Preencher'!C109</f>
        <v>UPA NOVA DESCOBERTA - C.G 008/2022</v>
      </c>
      <c r="C100" s="4" t="str">
        <f>'[1]TCE - ANEXO IV - Preencher'!E109</f>
        <v>3.1 - Combustíveis e Lubrificantes Automotivos</v>
      </c>
      <c r="D100" s="3">
        <f>'[1]TCE - ANEXO IV - Preencher'!F109</f>
        <v>8342361000128</v>
      </c>
      <c r="E100" s="5" t="str">
        <f>'[1]TCE - ANEXO IV - Preencher'!G109</f>
        <v>F S GULDE COMBUSTIVEL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126336</v>
      </c>
      <c r="I100" s="6" t="str">
        <f>IF('[1]TCE - ANEXO IV - Preencher'!K109="","",'[1]TCE - ANEXO IV - Preencher'!K109)</f>
        <v>21/09/2022</v>
      </c>
      <c r="J100" s="5" t="str">
        <f>'[1]TCE - ANEXO IV - Preencher'!L109</f>
        <v>26220908342361000128650260001263361004305182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200</v>
      </c>
    </row>
    <row r="101" spans="1:12" s="8" customFormat="1" ht="19.5" customHeight="1" x14ac:dyDescent="0.2">
      <c r="A101" s="3">
        <f>IFERROR(VLOOKUP(B101,'[1]DADOS (OCULTAR)'!$Q$3:$S$133,3,0),"")</f>
        <v>9767633000528</v>
      </c>
      <c r="B101" s="4" t="str">
        <f>'[1]TCE - ANEXO IV - Preencher'!C110</f>
        <v>UPA NOVA DESCOBERTA - C.G 008/2022</v>
      </c>
      <c r="C101" s="4" t="str">
        <f>'[1]TCE - ANEXO IV - Preencher'!E110</f>
        <v>3.1 - Combustíveis e Lubrificantes Automotivos</v>
      </c>
      <c r="D101" s="3">
        <f>'[1]TCE - ANEXO IV - Preencher'!F110</f>
        <v>3786763000106</v>
      </c>
      <c r="E101" s="5" t="str">
        <f>'[1]TCE - ANEXO IV - Preencher'!G110</f>
        <v>POSTO XINGU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1266193</v>
      </c>
      <c r="I101" s="6" t="str">
        <f>IF('[1]TCE - ANEXO IV - Preencher'!K110="","",'[1]TCE - ANEXO IV - Preencher'!K110)</f>
        <v>17/09/2022</v>
      </c>
      <c r="J101" s="5" t="str">
        <f>'[1]TCE - ANEXO IV - Preencher'!L110</f>
        <v>26220903786763000106650810012661931430508203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360</v>
      </c>
    </row>
    <row r="102" spans="1:12" s="8" customFormat="1" ht="19.5" customHeight="1" x14ac:dyDescent="0.2">
      <c r="A102" s="3">
        <f>IFERROR(VLOOKUP(B102,'[1]DADOS (OCULTAR)'!$Q$3:$S$133,3,0),"")</f>
        <v>9767633000528</v>
      </c>
      <c r="B102" s="4" t="str">
        <f>'[1]TCE - ANEXO IV - Preencher'!C111</f>
        <v>UPA NOVA DESCOBERTA - C.G 008/2022</v>
      </c>
      <c r="C102" s="4" t="str">
        <f>'[1]TCE - ANEXO IV - Preencher'!E111</f>
        <v>3.1 - Combustíveis e Lubrificantes Automotivos</v>
      </c>
      <c r="D102" s="3">
        <f>'[1]TCE - ANEXO IV - Preencher'!F111</f>
        <v>8342361000128</v>
      </c>
      <c r="E102" s="5" t="str">
        <f>'[1]TCE - ANEXO IV - Preencher'!G111</f>
        <v>F S GULDE COMBUSTIVEL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153235</v>
      </c>
      <c r="I102" s="6" t="str">
        <f>IF('[1]TCE - ANEXO IV - Preencher'!K111="","",'[1]TCE - ANEXO IV - Preencher'!K111)</f>
        <v>25/09/2022</v>
      </c>
      <c r="J102" s="5" t="str">
        <f>'[1]TCE - ANEXO IV - Preencher'!L111</f>
        <v>26220908342361000128650250001532351004336426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347.14</v>
      </c>
    </row>
    <row r="103" spans="1:12" s="8" customFormat="1" ht="19.5" customHeight="1" x14ac:dyDescent="0.2">
      <c r="A103" s="3">
        <f>IFERROR(VLOOKUP(B103,'[1]DADOS (OCULTAR)'!$Q$3:$S$133,3,0),"")</f>
        <v>9767633000528</v>
      </c>
      <c r="B103" s="4" t="str">
        <f>'[1]TCE - ANEXO IV - Preencher'!C112</f>
        <v>UPA NOVA DESCOBERTA - C.G 008/2022</v>
      </c>
      <c r="C103" s="4" t="str">
        <f>'[1]TCE - ANEXO IV - Preencher'!E112</f>
        <v>3.1 - Combustíveis e Lubrificantes Automotivos</v>
      </c>
      <c r="D103" s="3">
        <f>'[1]TCE - ANEXO IV - Preencher'!F112</f>
        <v>8342361000128</v>
      </c>
      <c r="E103" s="5" t="str">
        <f>'[1]TCE - ANEXO IV - Preencher'!G112</f>
        <v>F S GULDE COMBUSTIVEL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153048</v>
      </c>
      <c r="I103" s="6" t="str">
        <f>IF('[1]TCE - ANEXO IV - Preencher'!K112="","",'[1]TCE - ANEXO IV - Preencher'!K112)</f>
        <v>23/09/2022</v>
      </c>
      <c r="J103" s="5" t="str">
        <f>'[1]TCE - ANEXO IV - Preencher'!L112</f>
        <v>26220908342361000128650250001530481004324204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150</v>
      </c>
    </row>
    <row r="104" spans="1:12" s="8" customFormat="1" ht="19.5" customHeight="1" x14ac:dyDescent="0.2">
      <c r="A104" s="3">
        <f>IFERROR(VLOOKUP(B104,'[1]DADOS (OCULTAR)'!$Q$3:$S$133,3,0),"")</f>
        <v>9767633000528</v>
      </c>
      <c r="B104" s="4" t="str">
        <f>'[1]TCE - ANEXO IV - Preencher'!C113</f>
        <v>UPA NOVA DESCOBERTA - C.G 008/2022</v>
      </c>
      <c r="C104" s="4" t="str">
        <f>'[1]TCE - ANEXO IV - Preencher'!E113</f>
        <v>3.1 - Combustíveis e Lubrificantes Automotivos</v>
      </c>
      <c r="D104" s="3">
        <f>'[1]TCE - ANEXO IV - Preencher'!F113</f>
        <v>8342361000128</v>
      </c>
      <c r="E104" s="5" t="str">
        <f>'[1]TCE - ANEXO IV - Preencher'!G113</f>
        <v>F S GULDE COMBUSTIVEL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127660</v>
      </c>
      <c r="I104" s="6" t="str">
        <f>IF('[1]TCE - ANEXO IV - Preencher'!K113="","",'[1]TCE - ANEXO IV - Preencher'!K113)</f>
        <v>27/09/2022</v>
      </c>
      <c r="J104" s="5" t="str">
        <f>'[1]TCE - ANEXO IV - Preencher'!L113</f>
        <v>26220908342361000128650260001276601004355178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150</v>
      </c>
    </row>
    <row r="105" spans="1:12" s="8" customFormat="1" ht="19.5" customHeight="1" x14ac:dyDescent="0.2">
      <c r="A105" s="3">
        <f>IFERROR(VLOOKUP(B105,'[1]DADOS (OCULTAR)'!$Q$3:$S$133,3,0),"")</f>
        <v>9767633000528</v>
      </c>
      <c r="B105" s="4" t="str">
        <f>'[1]TCE - ANEXO IV - Preencher'!C114</f>
        <v>UPA NOVA DESCOBERTA - C.G 008/2022</v>
      </c>
      <c r="C105" s="4" t="str">
        <f>'[1]TCE - ANEXO IV - Preencher'!E114</f>
        <v>3.1 - Combustíveis e Lubrificantes Automotivos</v>
      </c>
      <c r="D105" s="3">
        <f>'[1]TCE - ANEXO IV - Preencher'!F114</f>
        <v>8342361000128</v>
      </c>
      <c r="E105" s="5" t="str">
        <f>'[1]TCE - ANEXO IV - Preencher'!G114</f>
        <v>F S GULDE COMBUSTIVEL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153832</v>
      </c>
      <c r="I105" s="6" t="str">
        <f>IF('[1]TCE - ANEXO IV - Preencher'!K114="","",'[1]TCE - ANEXO IV - Preencher'!K114)</f>
        <v>28/09/2022</v>
      </c>
      <c r="J105" s="5" t="str">
        <f>'[1]TCE - ANEXO IV - Preencher'!L114</f>
        <v>26220908342361000128650250001538321004370552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376.64</v>
      </c>
    </row>
    <row r="106" spans="1:12" s="8" customFormat="1" ht="19.5" customHeight="1" x14ac:dyDescent="0.2">
      <c r="A106" s="3">
        <f>IFERROR(VLOOKUP(B106,'[1]DADOS (OCULTAR)'!$Q$3:$S$133,3,0),"")</f>
        <v>9767633000528</v>
      </c>
      <c r="B106" s="4" t="str">
        <f>'[1]TCE - ANEXO IV - Preencher'!C115</f>
        <v>UPA NOVA DESCOBERTA - C.G 008/2022</v>
      </c>
      <c r="C106" s="4" t="str">
        <f>'[1]TCE - ANEXO IV - Preencher'!E115</f>
        <v>3.1 - Combustíveis e Lubrificantes Automotivos</v>
      </c>
      <c r="D106" s="3">
        <f>'[1]TCE - ANEXO IV - Preencher'!F115</f>
        <v>8342361000128</v>
      </c>
      <c r="E106" s="5" t="str">
        <f>'[1]TCE - ANEXO IV - Preencher'!G115</f>
        <v>F S GULDE COMBUSTIVEL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153964</v>
      </c>
      <c r="I106" s="6" t="str">
        <f>IF('[1]TCE - ANEXO IV - Preencher'!K115="","",'[1]TCE - ANEXO IV - Preencher'!K115)</f>
        <v>30/09/2022</v>
      </c>
      <c r="J106" s="5" t="str">
        <f>'[1]TCE - ANEXO IV - Preencher'!L115</f>
        <v>26220908342361000128650250001539641004380930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100</v>
      </c>
    </row>
    <row r="107" spans="1:12" s="8" customFormat="1" ht="19.5" customHeight="1" x14ac:dyDescent="0.2">
      <c r="A107" s="3">
        <f>IFERROR(VLOOKUP(B107,'[1]DADOS (OCULTAR)'!$Q$3:$S$133,3,0),"")</f>
        <v>9767633000528</v>
      </c>
      <c r="B107" s="4" t="str">
        <f>'[1]TCE - ANEXO IV - Preencher'!C116</f>
        <v>UPA NOVA DESCOBERTA - C.G 008/2022</v>
      </c>
      <c r="C107" s="4" t="str">
        <f>'[1]TCE - ANEXO IV - Preencher'!E116</f>
        <v>3.2 - Gás e Outros Materiais Engarrafados</v>
      </c>
      <c r="D107" s="3">
        <f>'[1]TCE - ANEXO IV - Preencher'!F116</f>
        <v>31683601000170</v>
      </c>
      <c r="E107" s="5" t="str">
        <f>'[1]TCE - ANEXO IV - Preencher'!G116</f>
        <v>CAMPEAO GAS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28854</v>
      </c>
      <c r="I107" s="6" t="str">
        <f>IF('[1]TCE - ANEXO IV - Preencher'!K116="","",'[1]TCE - ANEXO IV - Preencher'!K116)</f>
        <v>22/09/2022</v>
      </c>
      <c r="J107" s="5" t="str">
        <f>'[1]TCE - ANEXO IV - Preencher'!L116</f>
        <v>26220931683601000170650020000288541010301978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110</v>
      </c>
    </row>
    <row r="108" spans="1:12" s="8" customFormat="1" ht="19.5" customHeight="1" x14ac:dyDescent="0.2">
      <c r="A108" s="3">
        <f>IFERROR(VLOOKUP(B108,'[1]DADOS (OCULTAR)'!$Q$3:$S$133,3,0),"")</f>
        <v>9767633000528</v>
      </c>
      <c r="B108" s="4" t="str">
        <f>'[1]TCE - ANEXO IV - Preencher'!C117</f>
        <v>UPA NOVA DESCOBERTA - C.G 008/2022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11623188002194</v>
      </c>
      <c r="E108" s="5" t="str">
        <f>'[1]TCE - ANEXO IV - Preencher'!G117</f>
        <v>ARMAZEM CORAL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154906</v>
      </c>
      <c r="I108" s="6">
        <f>IF('[1]TCE - ANEXO IV - Preencher'!K117="","",'[1]TCE - ANEXO IV - Preencher'!K117)</f>
        <v>44820</v>
      </c>
      <c r="J108" s="5" t="str">
        <f>'[1]TCE - ANEXO IV - Preencher'!L117</f>
        <v>26220911623188002194550010001549061001549071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132</v>
      </c>
    </row>
    <row r="109" spans="1:12" s="8" customFormat="1" ht="19.5" customHeight="1" x14ac:dyDescent="0.2">
      <c r="A109" s="3">
        <f>IFERROR(VLOOKUP(B109,'[1]DADOS (OCULTAR)'!$Q$3:$S$133,3,0),"")</f>
        <v>9767633000528</v>
      </c>
      <c r="B109" s="4" t="str">
        <f>'[1]TCE - ANEXO IV - Preencher'!C118</f>
        <v>UPA NOVA DESCOBERTA - C.G 008/2022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70173844000110</v>
      </c>
      <c r="E109" s="5" t="str">
        <f>'[1]TCE - ANEXO IV - Preencher'!G118</f>
        <v>LOJAS PELETRO LTDA ME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43939</v>
      </c>
      <c r="I109" s="6" t="str">
        <f>IF('[1]TCE - ANEXO IV - Preencher'!K118="","",'[1]TCE - ANEXO IV - Preencher'!K118)</f>
        <v>13/09/2022</v>
      </c>
      <c r="J109" s="5" t="str">
        <f>'[1]TCE - ANEXO IV - Preencher'!L118</f>
        <v>26220970173844000110650010000439391002467550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9</v>
      </c>
    </row>
    <row r="110" spans="1:12" s="8" customFormat="1" ht="19.5" customHeight="1" x14ac:dyDescent="0.2">
      <c r="A110" s="3">
        <f>IFERROR(VLOOKUP(B110,'[1]DADOS (OCULTAR)'!$Q$3:$S$133,3,0),"")</f>
        <v>9767633000528</v>
      </c>
      <c r="B110" s="4" t="str">
        <f>'[1]TCE - ANEXO IV - Preencher'!C119</f>
        <v>UPA NOVA DESCOBERTA - C.G 008/2022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6814684000141</v>
      </c>
      <c r="E110" s="5" t="str">
        <f>'[1]TCE - ANEXO IV - Preencher'!G119</f>
        <v>LOGNET COMERCIO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130677</v>
      </c>
      <c r="I110" s="6">
        <f>IF('[1]TCE - ANEXO IV - Preencher'!K119="","",'[1]TCE - ANEXO IV - Preencher'!K119)</f>
        <v>44826</v>
      </c>
      <c r="J110" s="5" t="str">
        <f>'[1]TCE - ANEXO IV - Preencher'!L119</f>
        <v>26220906814684000141550030001306771008625134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1982.95</v>
      </c>
    </row>
    <row r="111" spans="1:12" s="8" customFormat="1" ht="19.5" customHeight="1" x14ac:dyDescent="0.2">
      <c r="A111" s="3">
        <f>IFERROR(VLOOKUP(B111,'[1]DADOS (OCULTAR)'!$Q$3:$S$133,3,0),"")</f>
        <v>9767633000528</v>
      </c>
      <c r="B111" s="4" t="str">
        <f>'[1]TCE - ANEXO IV - Preencher'!C120</f>
        <v>UPA NOVA DESCOBERTA - C.G 008/2022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45936373000107</v>
      </c>
      <c r="E111" s="5" t="str">
        <f>'[1]TCE - ANEXO IV - Preencher'!G120</f>
        <v>FREITAS MEDICAL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29</v>
      </c>
      <c r="I111" s="6" t="str">
        <f>IF('[1]TCE - ANEXO IV - Preencher'!K120="","",'[1]TCE - ANEXO IV - Preencher'!K120)</f>
        <v>30/09/2022</v>
      </c>
      <c r="J111" s="5" t="str">
        <f>'[1]TCE - ANEXO IV - Preencher'!L120</f>
        <v>26220945936373000107550010000000291346480119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500</v>
      </c>
    </row>
    <row r="112" spans="1:12" s="8" customFormat="1" ht="19.5" customHeight="1" x14ac:dyDescent="0.2">
      <c r="A112" s="3">
        <f>IFERROR(VLOOKUP(B112,'[1]DADOS (OCULTAR)'!$Q$3:$S$133,3,0),"")</f>
        <v>9767633000528</v>
      </c>
      <c r="B112" s="4" t="str">
        <f>'[1]TCE - ANEXO IV - Preencher'!C121</f>
        <v>UPA NOVA DESCOBERTA - C.G 008/2022</v>
      </c>
      <c r="C112" s="4" t="str">
        <f>'[1]TCE - ANEXO IV - Preencher'!E121</f>
        <v xml:space="preserve">3.10 - Material para Manutenção de Bens Móveis </v>
      </c>
      <c r="D112" s="3">
        <f>'[1]TCE - ANEXO IV - Preencher'!F121</f>
        <v>10779833000156</v>
      </c>
      <c r="E112" s="5" t="str">
        <f>'[1]TCE - ANEXO IV - Preencher'!G121</f>
        <v>MEDICAL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561379</v>
      </c>
      <c r="I112" s="6" t="str">
        <f>IF('[1]TCE - ANEXO IV - Preencher'!K121="","",'[1]TCE - ANEXO IV - Preencher'!K121)</f>
        <v>30/09/2022</v>
      </c>
      <c r="J112" s="5" t="str">
        <f>'[1]TCE - ANEXO IV - Preencher'!L121</f>
        <v>26220910779833000156550010005613791563401000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1105.5</v>
      </c>
    </row>
    <row r="113" spans="1:12" s="8" customFormat="1" ht="19.5" customHeight="1" x14ac:dyDescent="0.2">
      <c r="A113" s="3">
        <f>IFERROR(VLOOKUP(B113,'[1]DADOS (OCULTAR)'!$Q$3:$S$133,3,0),"")</f>
        <v>9767633000528</v>
      </c>
      <c r="B113" s="4" t="str">
        <f>'[1]TCE - ANEXO IV - Preencher'!C122</f>
        <v>UPA NOVA DESCOBERTA - C.G 008/2022</v>
      </c>
      <c r="C113" s="4" t="str">
        <f>'[1]TCE - ANEXO IV - Preencher'!E122</f>
        <v>3.1 - Combustíveis e Lubrificantes Automotivos</v>
      </c>
      <c r="D113" s="3">
        <f>'[1]TCE - ANEXO IV - Preencher'!F122</f>
        <v>24199576000198</v>
      </c>
      <c r="E113" s="5" t="str">
        <f>'[1]TCE - ANEXO IV - Preencher'!G122</f>
        <v>DIAS AUTO PEÇAS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3886</v>
      </c>
      <c r="I113" s="6" t="str">
        <f>IF('[1]TCE - ANEXO IV - Preencher'!K122="","",'[1]TCE - ANEXO IV - Preencher'!K122)</f>
        <v>13/09/2022</v>
      </c>
      <c r="J113" s="5" t="str">
        <f>'[1]TCE - ANEXO IV - Preencher'!L122</f>
        <v>26220924199576000198550010000038861750021151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1532.2</v>
      </c>
    </row>
    <row r="114" spans="1:12" s="8" customFormat="1" ht="19.5" customHeight="1" x14ac:dyDescent="0.2">
      <c r="A114" s="3">
        <f>IFERROR(VLOOKUP(B114,'[1]DADOS (OCULTAR)'!$Q$3:$S$133,3,0),"")</f>
        <v>9767633000528</v>
      </c>
      <c r="B114" s="4" t="str">
        <f>'[1]TCE - ANEXO IV - Preencher'!C123</f>
        <v>UPA NOVA DESCOBERTA - C.G 008/2022</v>
      </c>
      <c r="C114" s="4" t="str">
        <f>'[1]TCE - ANEXO IV - Preencher'!E123</f>
        <v>1.99 - Outras Despesas com Pessoal</v>
      </c>
      <c r="D114" s="3">
        <f>'[1]TCE - ANEXO IV - Preencher'!F123</f>
        <v>28637117000108</v>
      </c>
      <c r="E114" s="5" t="str">
        <f>'[1]TCE - ANEXO IV - Preencher'!G123</f>
        <v>INOWA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1206</v>
      </c>
      <c r="I114" s="6">
        <f>IF('[1]TCE - ANEXO IV - Preencher'!K123="","",'[1]TCE - ANEXO IV - Preencher'!K123)</f>
        <v>44834</v>
      </c>
      <c r="J114" s="5" t="str">
        <f>'[1]TCE - ANEXO IV - Preencher'!L123</f>
        <v>26220928637117000108550010000012061000189193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36586.400000000001</v>
      </c>
    </row>
    <row r="115" spans="1:12" s="8" customFormat="1" ht="19.5" customHeight="1" x14ac:dyDescent="0.2">
      <c r="A115" s="3">
        <f>IFERROR(VLOOKUP(B115,'[1]DADOS (OCULTAR)'!$Q$3:$S$133,3,0),"")</f>
        <v>9767633000528</v>
      </c>
      <c r="B115" s="4" t="str">
        <f>'[1]TCE - ANEXO IV - Preencher'!C124</f>
        <v>UPA NOVA DESCOBERTA - C.G 008/2022</v>
      </c>
      <c r="C115" s="4" t="str">
        <f>'[1]TCE - ANEXO IV - Preencher'!E124</f>
        <v>3.2 - Gás e Outros Materiais Engarrafados</v>
      </c>
      <c r="D115" s="3" t="str">
        <f>'[1]TCE - ANEXO IV - Preencher'!F124</f>
        <v>24.380.578/0020-41</v>
      </c>
      <c r="E115" s="5" t="str">
        <f>'[1]TCE - ANEXO IV - Preencher'!G124</f>
        <v xml:space="preserve"> WHITE MARTINS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582</v>
      </c>
      <c r="I115" s="6">
        <f>IF('[1]TCE - ANEXO IV - Preencher'!K124="","",'[1]TCE - ANEXO IV - Preencher'!K124)</f>
        <v>44806</v>
      </c>
      <c r="J115" s="5" t="str">
        <f>'[1]TCE - ANEXO IV - Preencher'!L124</f>
        <v>26220924380578002041556040000005821306426843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201.06</v>
      </c>
    </row>
    <row r="116" spans="1:12" s="8" customFormat="1" ht="19.5" customHeight="1" x14ac:dyDescent="0.2">
      <c r="A116" s="3">
        <f>IFERROR(VLOOKUP(B116,'[1]DADOS (OCULTAR)'!$Q$3:$S$133,3,0),"")</f>
        <v>9767633000528</v>
      </c>
      <c r="B116" s="4" t="str">
        <f>'[1]TCE - ANEXO IV - Preencher'!C125</f>
        <v>UPA NOVA DESCOBERTA - C.G 008/2022</v>
      </c>
      <c r="C116" s="4" t="str">
        <f>'[1]TCE - ANEXO IV - Preencher'!E125</f>
        <v>3.14 - Alimentação Preparada</v>
      </c>
      <c r="D116" s="3">
        <f>'[1]TCE - ANEXO IV - Preencher'!F125</f>
        <v>18650053000113</v>
      </c>
      <c r="E116" s="5" t="str">
        <f>'[1]TCE - ANEXO IV - Preencher'!G125</f>
        <v xml:space="preserve">FPS IND AGUAS 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38407</v>
      </c>
      <c r="I116" s="6" t="str">
        <f>IF('[1]TCE - ANEXO IV - Preencher'!K125="","",'[1]TCE - ANEXO IV - Preencher'!K125)</f>
        <v>01/09/2022</v>
      </c>
      <c r="J116" s="5" t="str">
        <f>'[1]TCE - ANEXO IV - Preencher'!L125</f>
        <v>26220918650053000113550010000384071046403276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108</v>
      </c>
    </row>
    <row r="117" spans="1:12" s="8" customFormat="1" ht="19.5" customHeight="1" x14ac:dyDescent="0.2">
      <c r="A117" s="3">
        <f>IFERROR(VLOOKUP(B117,'[1]DADOS (OCULTAR)'!$Q$3:$S$133,3,0),"")</f>
        <v>9767633000528</v>
      </c>
      <c r="B117" s="4" t="str">
        <f>'[1]TCE - ANEXO IV - Preencher'!C126</f>
        <v>UPA NOVA DESCOBERTA - C.G 008/2022</v>
      </c>
      <c r="C117" s="4" t="str">
        <f>'[1]TCE - ANEXO IV - Preencher'!E126</f>
        <v>1.99 - Outras Despesas com Pessoal</v>
      </c>
      <c r="D117" s="3">
        <f>'[1]TCE - ANEXO IV - Preencher'!F126</f>
        <v>17197385000121</v>
      </c>
      <c r="E117" s="5" t="str">
        <f>'[1]TCE - ANEXO IV - Preencher'!G126</f>
        <v>ZURICH MINIS BRASIL SEGUROS S/A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1120.3</v>
      </c>
    </row>
    <row r="118" spans="1:12" s="8" customFormat="1" ht="19.5" customHeight="1" x14ac:dyDescent="0.2">
      <c r="A118" s="3">
        <f>IFERROR(VLOOKUP(B118,'[1]DADOS (OCULTAR)'!$Q$3:$S$133,3,0),"")</f>
        <v>9767633000528</v>
      </c>
      <c r="B118" s="4" t="str">
        <f>'[1]TCE - ANEXO IV - Preencher'!C127</f>
        <v>UPA NOVA DESCOBERTA - C.G 008/2022</v>
      </c>
      <c r="C118" s="4" t="str">
        <f>'[1]TCE - ANEXO IV - Preencher'!E127</f>
        <v>1.99 - Outras Despesas com Pessoal</v>
      </c>
      <c r="D118" s="3">
        <f>'[1]TCE - ANEXO IV - Preencher'!F127</f>
        <v>9759606000180</v>
      </c>
      <c r="E118" s="5" t="str">
        <f>'[1]TCE - ANEXO IV - Preencher'!G127</f>
        <v>SIND EMP TRANSP PASSAG EST PERNAMBUCO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17145.89</v>
      </c>
    </row>
    <row r="119" spans="1:12" s="8" customFormat="1" ht="19.5" customHeight="1" x14ac:dyDescent="0.2">
      <c r="A119" s="3">
        <f>IFERROR(VLOOKUP(B119,'[1]DADOS (OCULTAR)'!$Q$3:$S$133,3,0),"")</f>
        <v>9767633000528</v>
      </c>
      <c r="B119" s="4" t="str">
        <f>'[1]TCE - ANEXO IV - Preencher'!C128</f>
        <v>UPA NOVA DESCOBERTA - C.G 008/2022</v>
      </c>
      <c r="C119" s="4" t="str">
        <f>'[1]TCE - ANEXO IV - Preencher'!E128</f>
        <v xml:space="preserve">5.21 - Seguros em geral </v>
      </c>
      <c r="D119" s="3">
        <f>'[1]TCE - ANEXO IV - Preencher'!F128</f>
        <v>61573796000166</v>
      </c>
      <c r="E119" s="5" t="str">
        <f>'[1]TCE - ANEXO IV - Preencher'!G128</f>
        <v xml:space="preserve">ALLIANZ EMPRESARIAL 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113.72</v>
      </c>
    </row>
    <row r="120" spans="1:12" s="8" customFormat="1" ht="19.5" customHeight="1" x14ac:dyDescent="0.2">
      <c r="A120" s="3">
        <f>IFERROR(VLOOKUP(B120,'[1]DADOS (OCULTAR)'!$Q$3:$S$133,3,0),"")</f>
        <v>9767633000528</v>
      </c>
      <c r="B120" s="4" t="str">
        <f>'[1]TCE - ANEXO IV - Preencher'!C129</f>
        <v>UPA NOVA DESCOBERTA - C.G 008/2022</v>
      </c>
      <c r="C120" s="4" t="str">
        <f>'[1]TCE - ANEXO IV - Preencher'!E129</f>
        <v xml:space="preserve">5.21 - Seguros em geral </v>
      </c>
      <c r="D120" s="3">
        <f>'[1]TCE - ANEXO IV - Preencher'!F129</f>
        <v>61074175000138</v>
      </c>
      <c r="E120" s="5" t="str">
        <f>'[1]TCE - ANEXO IV - Preencher'!G129</f>
        <v>MAPFRE SEGURO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635.41999999999996</v>
      </c>
    </row>
    <row r="121" spans="1:12" s="8" customFormat="1" ht="19.5" customHeight="1" x14ac:dyDescent="0.2">
      <c r="A121" s="3">
        <f>IFERROR(VLOOKUP(B121,'[1]DADOS (OCULTAR)'!$Q$3:$S$133,3,0),"")</f>
        <v>9767633000528</v>
      </c>
      <c r="B121" s="4" t="str">
        <f>'[1]TCE - ANEXO IV - Preencher'!C130</f>
        <v>UPA NOVA DESCOBERTA - C.G 008/2022</v>
      </c>
      <c r="C121" s="4" t="str">
        <f>'[1]TCE - ANEXO IV - Preencher'!E130</f>
        <v xml:space="preserve">5.25 - Serviços Bancários </v>
      </c>
      <c r="D121" s="3">
        <f>'[1]TCE - ANEXO IV - Preencher'!F130</f>
        <v>9767633000528</v>
      </c>
      <c r="E121" s="5" t="str">
        <f>'[1]TCE - ANEXO IV - Preencher'!G130</f>
        <v>FUNDAÇÃO MANOEL DA SILVA ALMEIDA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729.25</v>
      </c>
    </row>
    <row r="122" spans="1:12" s="8" customFormat="1" ht="19.5" customHeight="1" x14ac:dyDescent="0.2">
      <c r="A122" s="3">
        <f>IFERROR(VLOOKUP(B122,'[1]DADOS (OCULTAR)'!$Q$3:$S$133,3,0),"")</f>
        <v>9767633000528</v>
      </c>
      <c r="B122" s="4" t="str">
        <f>'[1]TCE - ANEXO IV - Preencher'!C131</f>
        <v>UPA NOVA DESCOBERTA - C.G 008/2022</v>
      </c>
      <c r="C122" s="4" t="str">
        <f>'[1]TCE - ANEXO IV - Preencher'!E131</f>
        <v xml:space="preserve">5.25 - Serviços Bancários </v>
      </c>
      <c r="D122" s="3">
        <f>'[1]TCE - ANEXO IV - Preencher'!F131</f>
        <v>9767633000528</v>
      </c>
      <c r="E122" s="5" t="str">
        <f>'[1]TCE - ANEXO IV - Preencher'!G131</f>
        <v>FUNDAÇÃO MANOEL DA SILVA ALMEIDA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270.89999999999998</v>
      </c>
    </row>
    <row r="123" spans="1:12" s="8" customFormat="1" ht="19.5" customHeight="1" x14ac:dyDescent="0.2">
      <c r="A123" s="3">
        <f>IFERROR(VLOOKUP(B123,'[1]DADOS (OCULTAR)'!$Q$3:$S$133,3,0),"")</f>
        <v>9767633000528</v>
      </c>
      <c r="B123" s="4" t="str">
        <f>'[1]TCE - ANEXO IV - Preencher'!C132</f>
        <v>UPA NOVA DESCOBERTA - C.G 008/2022</v>
      </c>
      <c r="C123" s="4" t="str">
        <f>'[1]TCE - ANEXO IV - Preencher'!E132</f>
        <v>5.9 - Telefonia Móvel</v>
      </c>
      <c r="D123" s="3">
        <f>'[1]TCE - ANEXO IV - Preencher'!F132</f>
        <v>40432544000147</v>
      </c>
      <c r="E123" s="5" t="str">
        <f>'[1]TCE - ANEXO IV - Preencher'!G132</f>
        <v>CLARO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327.57</v>
      </c>
    </row>
    <row r="124" spans="1:12" s="8" customFormat="1" ht="19.5" customHeight="1" x14ac:dyDescent="0.2">
      <c r="A124" s="3">
        <f>IFERROR(VLOOKUP(B124,'[1]DADOS (OCULTAR)'!$Q$3:$S$133,3,0),"")</f>
        <v>9767633000528</v>
      </c>
      <c r="B124" s="4" t="str">
        <f>'[1]TCE - ANEXO IV - Preencher'!C133</f>
        <v>UPA NOVA DESCOBERTA - C.G 008/2022</v>
      </c>
      <c r="C124" s="4" t="str">
        <f>'[1]TCE - ANEXO IV - Preencher'!E133</f>
        <v>5.9 - Telefonia Móvel</v>
      </c>
      <c r="D124" s="3">
        <f>'[1]TCE - ANEXO IV - Preencher'!F133</f>
        <v>76535764002278</v>
      </c>
      <c r="E124" s="5" t="str">
        <f>'[1]TCE - ANEXO IV - Preencher'!G133</f>
        <v>OI FIXO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22.98</v>
      </c>
    </row>
    <row r="125" spans="1:12" s="8" customFormat="1" ht="19.5" customHeight="1" x14ac:dyDescent="0.2">
      <c r="A125" s="3">
        <f>IFERROR(VLOOKUP(B125,'[1]DADOS (OCULTAR)'!$Q$3:$S$133,3,0),"")</f>
        <v>9767633000528</v>
      </c>
      <c r="B125" s="4" t="str">
        <f>'[1]TCE - ANEXO IV - Preencher'!C134</f>
        <v>UPA NOVA DESCOBERTA - C.G 008/2022</v>
      </c>
      <c r="C125" s="4" t="str">
        <f>'[1]TCE - ANEXO IV - Preencher'!E134</f>
        <v>5.18 - Teledonia Fixa</v>
      </c>
      <c r="D125" s="3">
        <f>'[1]TCE - ANEXO IV - Preencher'!F134</f>
        <v>76535764002278</v>
      </c>
      <c r="E125" s="5" t="str">
        <f>'[1]TCE - ANEXO IV - Preencher'!G134</f>
        <v>OI VELOX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102.44</v>
      </c>
    </row>
    <row r="126" spans="1:12" s="8" customFormat="1" ht="19.5" customHeight="1" x14ac:dyDescent="0.2">
      <c r="A126" s="3">
        <f>IFERROR(VLOOKUP(B126,'[1]DADOS (OCULTAR)'!$Q$3:$S$133,3,0),"")</f>
        <v>9767633000528</v>
      </c>
      <c r="B126" s="4" t="str">
        <f>'[1]TCE - ANEXO IV - Preencher'!C135</f>
        <v>UPA NOVA DESCOBERTA - C.G 008/2022</v>
      </c>
      <c r="C126" s="4" t="str">
        <f>'[1]TCE - ANEXO IV - Preencher'!E135</f>
        <v>5.18 - Teledonia Fixa</v>
      </c>
      <c r="D126" s="3">
        <f>'[1]TCE - ANEXO IV - Preencher'!F135</f>
        <v>11678913000188</v>
      </c>
      <c r="E126" s="5" t="str">
        <f>'[1]TCE - ANEXO IV - Preencher'!G135</f>
        <v>A2M TECNOLOGIA EM INTERNET LTDA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776</v>
      </c>
      <c r="I126" s="6" t="str">
        <f>IF('[1]TCE - ANEXO IV - Preencher'!K135="","",'[1]TCE - ANEXO IV - Preencher'!K135)</f>
        <v>03/10/2022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750</v>
      </c>
    </row>
    <row r="127" spans="1:12" s="8" customFormat="1" ht="19.5" customHeight="1" x14ac:dyDescent="0.2">
      <c r="A127" s="3">
        <f>IFERROR(VLOOKUP(B127,'[1]DADOS (OCULTAR)'!$Q$3:$S$133,3,0),"")</f>
        <v>9767633000528</v>
      </c>
      <c r="B127" s="4" t="str">
        <f>'[1]TCE - ANEXO IV - Preencher'!C136</f>
        <v>UPA NOVA DESCOBERTA - C.G 008/2022</v>
      </c>
      <c r="C127" s="4" t="str">
        <f>'[1]TCE - ANEXO IV - Preencher'!E136</f>
        <v>5.13 - Água e Esgoto</v>
      </c>
      <c r="D127" s="3">
        <f>'[1]TCE - ANEXO IV - Preencher'!F136</f>
        <v>9769035000164</v>
      </c>
      <c r="E127" s="5" t="str">
        <f>'[1]TCE - ANEXO IV - Preencher'!G136</f>
        <v>COMPESA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71.81</v>
      </c>
    </row>
    <row r="128" spans="1:12" s="8" customFormat="1" ht="19.5" customHeight="1" x14ac:dyDescent="0.2">
      <c r="A128" s="3">
        <f>IFERROR(VLOOKUP(B128,'[1]DADOS (OCULTAR)'!$Q$3:$S$133,3,0),"")</f>
        <v>9767633000528</v>
      </c>
      <c r="B128" s="4" t="str">
        <f>'[1]TCE - ANEXO IV - Preencher'!C137</f>
        <v>UPA NOVA DESCOBERTA - C.G 008/2022</v>
      </c>
      <c r="C128" s="4" t="str">
        <f>'[1]TCE - ANEXO IV - Preencher'!E137</f>
        <v>5.12 - Energia Elétrica</v>
      </c>
      <c r="D128" s="3">
        <f>'[1]TCE - ANEXO IV - Preencher'!F137</f>
        <v>10572048000128</v>
      </c>
      <c r="E128" s="5" t="str">
        <f>'[1]TCE - ANEXO IV - Preencher'!G137</f>
        <v xml:space="preserve">NEOENERGIA 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19458.14</v>
      </c>
    </row>
    <row r="129" spans="1:12" s="8" customFormat="1" ht="19.5" customHeight="1" x14ac:dyDescent="0.2">
      <c r="A129" s="3">
        <f>IFERROR(VLOOKUP(B129,'[1]DADOS (OCULTAR)'!$Q$3:$S$133,3,0),"")</f>
        <v>9767633000528</v>
      </c>
      <c r="B129" s="4" t="str">
        <f>'[1]TCE - ANEXO IV - Preencher'!C138</f>
        <v>UPA NOVA DESCOBERTA - C.G 008/2022</v>
      </c>
      <c r="C129" s="4" t="str">
        <f>'[1]TCE - ANEXO IV - Preencher'!E138</f>
        <v>5.3 - Locação de Máquinas e Equipamentos</v>
      </c>
      <c r="D129" s="3">
        <f>'[1]TCE - ANEXO IV - Preencher'!F138</f>
        <v>14543772000184</v>
      </c>
      <c r="E129" s="5" t="str">
        <f>'[1]TCE - ANEXO IV - Preencher'!G138</f>
        <v>BRAVO LOCAÇÃO DE MAQUINAS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8264</v>
      </c>
      <c r="I129" s="6" t="str">
        <f>IF('[1]TCE - ANEXO IV - Preencher'!K138="","",'[1]TCE - ANEXO IV - Preencher'!K138)</f>
        <v>03/10/2022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1500</v>
      </c>
    </row>
    <row r="130" spans="1:12" s="8" customFormat="1" ht="19.5" customHeight="1" x14ac:dyDescent="0.2">
      <c r="A130" s="3">
        <f>IFERROR(VLOOKUP(B130,'[1]DADOS (OCULTAR)'!$Q$3:$S$133,3,0),"")</f>
        <v>9767633000528</v>
      </c>
      <c r="B130" s="4" t="str">
        <f>'[1]TCE - ANEXO IV - Preencher'!C139</f>
        <v>UPA NOVA DESCOBERTA - C.G 008/2022</v>
      </c>
      <c r="C130" s="4" t="str">
        <f>'[1]TCE - ANEXO IV - Preencher'!E139</f>
        <v>5.3 - Locação de Máquinas e Equipamentos</v>
      </c>
      <c r="D130" s="3">
        <f>'[1]TCE - ANEXO IV - Preencher'!F139</f>
        <v>6983851000188</v>
      </c>
      <c r="E130" s="5" t="str">
        <f>'[1]TCE - ANEXO IV - Preencher'!G139</f>
        <v>ACR COMERCIOAL LTDA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179</v>
      </c>
      <c r="I130" s="6" t="str">
        <f>IF('[1]TCE - ANEXO IV - Preencher'!K139="","",'[1]TCE - ANEXO IV - Preencher'!K139)</f>
        <v>30/10/2022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1760</v>
      </c>
    </row>
    <row r="131" spans="1:12" s="8" customFormat="1" ht="19.5" customHeight="1" x14ac:dyDescent="0.2">
      <c r="A131" s="3">
        <f>IFERROR(VLOOKUP(B131,'[1]DADOS (OCULTAR)'!$Q$3:$S$133,3,0),"")</f>
        <v>9767633000528</v>
      </c>
      <c r="B131" s="4" t="str">
        <f>'[1]TCE - ANEXO IV - Preencher'!C140</f>
        <v>UPA NOVA DESCOBERTA - C.G 008/2022</v>
      </c>
      <c r="C131" s="4" t="str">
        <f>'[1]TCE - ANEXO IV - Preencher'!E140</f>
        <v>5.3 - Locação de Máquinas e Equipamentos</v>
      </c>
      <c r="D131" s="3">
        <f>'[1]TCE - ANEXO IV - Preencher'!F140</f>
        <v>43559107000187</v>
      </c>
      <c r="E131" s="5" t="str">
        <f>'[1]TCE - ANEXO IV - Preencher'!G140</f>
        <v>SARAH LIMA GUSMÃO NERES - EPP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73</v>
      </c>
      <c r="I131" s="6" t="str">
        <f>IF('[1]TCE - ANEXO IV - Preencher'!K140="","",'[1]TCE - ANEXO IV - Preencher'!K140)</f>
        <v>06/10/2022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1760</v>
      </c>
    </row>
    <row r="132" spans="1:12" s="8" customFormat="1" ht="19.5" customHeight="1" x14ac:dyDescent="0.2">
      <c r="A132" s="3">
        <f>IFERROR(VLOOKUP(B132,'[1]DADOS (OCULTAR)'!$Q$3:$S$133,3,0),"")</f>
        <v>9767633000528</v>
      </c>
      <c r="B132" s="4" t="str">
        <f>'[1]TCE - ANEXO IV - Preencher'!C141</f>
        <v>UPA NOVA DESCOBERTA - C.G 008/2022</v>
      </c>
      <c r="C132" s="4" t="str">
        <f>'[1]TCE - ANEXO IV - Preencher'!E141</f>
        <v>5.3 - Locação de Máquinas e Equipamentos</v>
      </c>
      <c r="D132" s="3">
        <f>'[1]TCE - ANEXO IV - Preencher'!F141</f>
        <v>7264015000106</v>
      </c>
      <c r="E132" s="5" t="str">
        <f>'[1]TCE - ANEXO IV - Preencher'!G141</f>
        <v>ALIOMAR DE GUSMÃO NERES ME</v>
      </c>
      <c r="F132" s="5" t="str">
        <f>'[1]TCE - ANEXO IV - Preencher'!H141</f>
        <v>S</v>
      </c>
      <c r="G132" s="5" t="str">
        <f>'[1]TCE - ANEXO IV - Preencher'!I141</f>
        <v>S</v>
      </c>
      <c r="H132" s="5">
        <f>'[1]TCE - ANEXO IV - Preencher'!J141</f>
        <v>18606</v>
      </c>
      <c r="I132" s="6" t="str">
        <f>IF('[1]TCE - ANEXO IV - Preencher'!K141="","",'[1]TCE - ANEXO IV - Preencher'!K141)</f>
        <v>06/10/2022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2594.37</v>
      </c>
    </row>
    <row r="133" spans="1:12" s="8" customFormat="1" ht="19.5" customHeight="1" x14ac:dyDescent="0.2">
      <c r="A133" s="3">
        <f>IFERROR(VLOOKUP(B133,'[1]DADOS (OCULTAR)'!$Q$3:$S$133,3,0),"")</f>
        <v>9767633000528</v>
      </c>
      <c r="B133" s="4" t="str">
        <f>'[1]TCE - ANEXO IV - Preencher'!C142</f>
        <v>UPA NOVA DESCOBERTA - C.G 008/2022</v>
      </c>
      <c r="C133" s="4" t="str">
        <f>'[1]TCE - ANEXO IV - Preencher'!E142</f>
        <v>5.3 - Locação de Máquinas e Equipamentos</v>
      </c>
      <c r="D133" s="3">
        <f>'[1]TCE - ANEXO IV - Preencher'!F142</f>
        <v>7264015000106</v>
      </c>
      <c r="E133" s="5" t="str">
        <f>'[1]TCE - ANEXO IV - Preencher'!G142</f>
        <v>ALIOMAR DE GUSMÃO NERES ME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18607</v>
      </c>
      <c r="I133" s="6">
        <f>IF('[1]TCE - ANEXO IV - Preencher'!K142="","",'[1]TCE - ANEXO IV - Preencher'!K142)</f>
        <v>44840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1756.4</v>
      </c>
    </row>
    <row r="134" spans="1:12" s="8" customFormat="1" ht="19.5" customHeight="1" x14ac:dyDescent="0.2">
      <c r="A134" s="3">
        <f>IFERROR(VLOOKUP(B134,'[1]DADOS (OCULTAR)'!$Q$3:$S$133,3,0),"")</f>
        <v>9767633000528</v>
      </c>
      <c r="B134" s="4" t="str">
        <f>'[1]TCE - ANEXO IV - Preencher'!C143</f>
        <v>UPA NOVA DESCOBERTA - C.G 008/2022</v>
      </c>
      <c r="C134" s="4" t="str">
        <f>'[1]TCE - ANEXO IV - Preencher'!E143</f>
        <v>5.3 - Locação de Máquinas e Equipamentos</v>
      </c>
      <c r="D134" s="3">
        <f>'[1]TCE - ANEXO IV - Preencher'!F143</f>
        <v>34070871000101</v>
      </c>
      <c r="E134" s="5" t="str">
        <f>'[1]TCE - ANEXO IV - Preencher'!G143</f>
        <v>MUNDO DA AGUA COMERCIO DE PURIFICADORES EIRELI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83086</v>
      </c>
      <c r="I134" s="6">
        <f>IF('[1]TCE - ANEXO IV - Preencher'!K143="","",'[1]TCE - ANEXO IV - Preencher'!K143)</f>
        <v>44852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299.7</v>
      </c>
    </row>
    <row r="135" spans="1:12" s="8" customFormat="1" ht="19.5" customHeight="1" x14ac:dyDescent="0.2">
      <c r="A135" s="3">
        <f>IFERROR(VLOOKUP(B135,'[1]DADOS (OCULTAR)'!$Q$3:$S$133,3,0),"")</f>
        <v>9767633000528</v>
      </c>
      <c r="B135" s="4" t="str">
        <f>'[1]TCE - ANEXO IV - Preencher'!C144</f>
        <v>UPA NOVA DESCOBERTA - C.G 008/2022</v>
      </c>
      <c r="C135" s="4" t="str">
        <f>'[1]TCE - ANEXO IV - Preencher'!E144</f>
        <v>5.1 - Locação de Equipamentos Médicos-Hospitalares</v>
      </c>
      <c r="D135" s="3">
        <f>'[1]TCE - ANEXO IV - Preencher'!F144</f>
        <v>331788002405</v>
      </c>
      <c r="E135" s="5" t="str">
        <f>'[1]TCE - ANEXO IV - Preencher'!G144</f>
        <v>AIR LIQUIDE BRASIL LTDA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46057</v>
      </c>
      <c r="I135" s="6" t="str">
        <f>IF('[1]TCE - ANEXO IV - Preencher'!K144="","",'[1]TCE - ANEXO IV - Preencher'!K144)</f>
        <v>30/09/2022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6384.9</v>
      </c>
    </row>
    <row r="136" spans="1:12" s="8" customFormat="1" ht="19.5" customHeight="1" x14ac:dyDescent="0.2">
      <c r="A136" s="3">
        <f>IFERROR(VLOOKUP(B136,'[1]DADOS (OCULTAR)'!$Q$3:$S$133,3,0),"")</f>
        <v>9767633000528</v>
      </c>
      <c r="B136" s="4" t="str">
        <f>'[1]TCE - ANEXO IV - Preencher'!C145</f>
        <v>UPA NOVA DESCOBERTA - C.G 008/2022</v>
      </c>
      <c r="C136" s="4" t="str">
        <f>'[1]TCE - ANEXO IV - Preencher'!E145</f>
        <v>5.1 - Locação de Equipamentos Médicos-Hospitalares</v>
      </c>
      <c r="D136" s="3">
        <f>'[1]TCE - ANEXO IV - Preencher'!F145</f>
        <v>8282077000103</v>
      </c>
      <c r="E136" s="5" t="str">
        <f>'[1]TCE - ANEXO IV - Preencher'!G145</f>
        <v>BIOSYSTEMS REAGENTS E INSTRUMENTS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5648</v>
      </c>
      <c r="I136" s="6">
        <f>IF('[1]TCE - ANEXO IV - Preencher'!K145="","",'[1]TCE - ANEXO IV - Preencher'!K145)</f>
        <v>3810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571.41999999999996</v>
      </c>
    </row>
    <row r="137" spans="1:12" s="8" customFormat="1" ht="19.5" customHeight="1" x14ac:dyDescent="0.2">
      <c r="A137" s="3">
        <f>IFERROR(VLOOKUP(B137,'[1]DADOS (OCULTAR)'!$Q$3:$S$133,3,0),"")</f>
        <v>9767633000528</v>
      </c>
      <c r="B137" s="4" t="str">
        <f>'[1]TCE - ANEXO IV - Preencher'!C146</f>
        <v>UPA NOVA DESCOBERTA - C.G 008/2022</v>
      </c>
      <c r="C137" s="4" t="str">
        <f>'[1]TCE - ANEXO IV - Preencher'!E146</f>
        <v>5.1 - Locação de Equipamentos Médicos-Hospitalares</v>
      </c>
      <c r="D137" s="3">
        <f>'[1]TCE - ANEXO IV - Preencher'!F146</f>
        <v>24380578002041</v>
      </c>
      <c r="E137" s="5" t="str">
        <f>'[1]TCE - ANEXO IV - Preencher'!G146</f>
        <v>WHITE MARTINS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90509121</v>
      </c>
      <c r="I137" s="6" t="str">
        <f>IF('[1]TCE - ANEXO IV - Preencher'!K146="","",'[1]TCE - ANEXO IV - Preencher'!K146)</f>
        <v>21/09/2022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3320.69</v>
      </c>
    </row>
    <row r="138" spans="1:12" s="8" customFormat="1" ht="19.5" customHeight="1" x14ac:dyDescent="0.2">
      <c r="A138" s="3">
        <f>IFERROR(VLOOKUP(B138,'[1]DADOS (OCULTAR)'!$Q$3:$S$133,3,0),"")</f>
        <v>9767633000528</v>
      </c>
      <c r="B138" s="4" t="str">
        <f>'[1]TCE - ANEXO IV - Preencher'!C147</f>
        <v>UPA NOVA DESCOBERTA - C.G 008/2022</v>
      </c>
      <c r="C138" s="4" t="str">
        <f>'[1]TCE - ANEXO IV - Preencher'!E147</f>
        <v>5.1 - Locação de Equipamentos Médicos-Hospitalares</v>
      </c>
      <c r="D138" s="3">
        <f>'[1]TCE - ANEXO IV - Preencher'!F147</f>
        <v>5011743000180</v>
      </c>
      <c r="E138" s="5" t="str">
        <f>'[1]TCE - ANEXO IV - Preencher'!G147</f>
        <v>ALMERI ANGELO SALVIANO DA SILVA</v>
      </c>
      <c r="F138" s="5" t="str">
        <f>'[1]TCE - ANEXO IV - Preencher'!H147</f>
        <v>S</v>
      </c>
      <c r="G138" s="5" t="str">
        <f>'[1]TCE - ANEXO IV - Preencher'!I147</f>
        <v>S</v>
      </c>
      <c r="H138" s="5">
        <f>'[1]TCE - ANEXO IV - Preencher'!J147</f>
        <v>5823</v>
      </c>
      <c r="I138" s="6" t="str">
        <f>IF('[1]TCE - ANEXO IV - Preencher'!K147="","",'[1]TCE - ANEXO IV - Preencher'!K147)</f>
        <v>19/09/2022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4100</v>
      </c>
    </row>
    <row r="139" spans="1:12" s="8" customFormat="1" ht="19.5" customHeight="1" x14ac:dyDescent="0.2">
      <c r="A139" s="3">
        <f>IFERROR(VLOOKUP(B139,'[1]DADOS (OCULTAR)'!$Q$3:$S$133,3,0),"")</f>
        <v>9767633000528</v>
      </c>
      <c r="B139" s="4" t="str">
        <f>'[1]TCE - ANEXO IV - Preencher'!C148</f>
        <v>UPA NOVA DESCOBERTA - C.G 008/2022</v>
      </c>
      <c r="C139" s="4" t="str">
        <f>'[1]TCE - ANEXO IV - Preencher'!E148</f>
        <v>5.20 - Serviços Judicíarios e Cartoriais</v>
      </c>
      <c r="D139" s="3">
        <f>'[1]TCE - ANEXO IV - Preencher'!F148</f>
        <v>9767633000528</v>
      </c>
      <c r="E139" s="5" t="str">
        <f>'[1]TCE - ANEXO IV - Preencher'!G148</f>
        <v>FUNDAÇÃO MANOEL DA SILVA ALMEIDA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2536.75</v>
      </c>
    </row>
    <row r="140" spans="1:12" s="8" customFormat="1" ht="19.5" customHeight="1" x14ac:dyDescent="0.2">
      <c r="A140" s="3">
        <f>IFERROR(VLOOKUP(B140,'[1]DADOS (OCULTAR)'!$Q$3:$S$133,3,0),"")</f>
        <v>9767633000528</v>
      </c>
      <c r="B140" s="4" t="str">
        <f>'[1]TCE - ANEXO IV - Preencher'!C149</f>
        <v>UPA NOVA DESCOBERTA - C.G 008/2022</v>
      </c>
      <c r="C140" s="4" t="str">
        <f>'[1]TCE - ANEXO IV - Preencher'!E149</f>
        <v>5.20 - Serviços Judicíarios e Cartoriais</v>
      </c>
      <c r="D140" s="3">
        <f>'[1]TCE - ANEXO IV - Preencher'!F149</f>
        <v>9767633000528</v>
      </c>
      <c r="E140" s="5" t="str">
        <f>'[1]TCE - ANEXO IV - Preencher'!G149</f>
        <v>FUNDAÇÃO MANOEL DA SILVA ALMEIDA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3296.61</v>
      </c>
    </row>
    <row r="141" spans="1:12" s="8" customFormat="1" ht="19.5" customHeight="1" x14ac:dyDescent="0.2">
      <c r="A141" s="3">
        <f>IFERROR(VLOOKUP(B141,'[1]DADOS (OCULTAR)'!$Q$3:$S$133,3,0),"")</f>
        <v>9767633000528</v>
      </c>
      <c r="B141" s="4" t="str">
        <f>'[1]TCE - ANEXO IV - Preencher'!C150</f>
        <v>UPA NOVA DESCOBERTA - C.G 008/2022</v>
      </c>
      <c r="C141" s="4" t="str">
        <f>'[1]TCE - ANEXO IV - Preencher'!E150</f>
        <v>5.20 - Serviços Judicíarios e Cartoriais</v>
      </c>
      <c r="D141" s="3">
        <f>'[1]TCE - ANEXO IV - Preencher'!F150</f>
        <v>9767633000528</v>
      </c>
      <c r="E141" s="5" t="str">
        <f>'[1]TCE - ANEXO IV - Preencher'!G150</f>
        <v>FUNDAÇÃO MANOEL DA SILVA ALMEIDA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3296.61</v>
      </c>
    </row>
    <row r="142" spans="1:12" s="8" customFormat="1" ht="19.5" customHeight="1" x14ac:dyDescent="0.2">
      <c r="A142" s="3">
        <f>IFERROR(VLOOKUP(B142,'[1]DADOS (OCULTAR)'!$Q$3:$S$133,3,0),"")</f>
        <v>9767633000528</v>
      </c>
      <c r="B142" s="4" t="str">
        <f>'[1]TCE - ANEXO IV - Preencher'!C151</f>
        <v>UPA NOVA DESCOBERTA - C.G 008/2022</v>
      </c>
      <c r="C142" s="4" t="str">
        <f>'[1]TCE - ANEXO IV - Preencher'!E151</f>
        <v>5.99 - Outros Serviços de Terceiros Pessoa Jurídica</v>
      </c>
      <c r="D142" s="3">
        <f>'[1]TCE - ANEXO IV - Preencher'!F151</f>
        <v>27284516000161</v>
      </c>
      <c r="E142" s="5" t="str">
        <f>'[1]TCE - ANEXO IV - Preencher'!G151</f>
        <v>MAXIFROTA SERVIÇO DE MANUTENÇÃO DE FROTA LTDA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132863</v>
      </c>
      <c r="I142" s="6" t="str">
        <f>IF('[1]TCE - ANEXO IV - Preencher'!K151="","",'[1]TCE - ANEXO IV - Preencher'!K151)</f>
        <v>30/09/2022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24.6</v>
      </c>
    </row>
    <row r="143" spans="1:12" s="8" customFormat="1" ht="19.5" customHeight="1" x14ac:dyDescent="0.2">
      <c r="A143" s="3">
        <f>IFERROR(VLOOKUP(B143,'[1]DADOS (OCULTAR)'!$Q$3:$S$133,3,0),"")</f>
        <v>9767633000528</v>
      </c>
      <c r="B143" s="4" t="str">
        <f>'[1]TCE - ANEXO IV - Preencher'!C152</f>
        <v>UPA NOVA DESCOBERTA - C.G 008/2022</v>
      </c>
      <c r="C143" s="4" t="str">
        <f>'[1]TCE - ANEXO IV - Preencher'!E152</f>
        <v>5.99 - Outros Serviços de Terceiros Pessoa Jurídica</v>
      </c>
      <c r="D143" s="3">
        <f>'[1]TCE - ANEXO IV - Preencher'!F152</f>
        <v>27284516000161</v>
      </c>
      <c r="E143" s="5" t="str">
        <f>'[1]TCE - ANEXO IV - Preencher'!G152</f>
        <v>MAXIFROTA SERVIÇO DE MANUTENÇÃO DE FROTA LTDA</v>
      </c>
      <c r="F143" s="5" t="str">
        <f>'[1]TCE - ANEXO IV - Preencher'!H152</f>
        <v>S</v>
      </c>
      <c r="G143" s="5" t="str">
        <f>'[1]TCE - ANEXO IV - Preencher'!I152</f>
        <v>S</v>
      </c>
      <c r="H143" s="5">
        <f>'[1]TCE - ANEXO IV - Preencher'!J152</f>
        <v>131656</v>
      </c>
      <c r="I143" s="6" t="str">
        <f>IF('[1]TCE - ANEXO IV - Preencher'!K152="","",'[1]TCE - ANEXO IV - Preencher'!K152)</f>
        <v>08/09/2022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24.6</v>
      </c>
    </row>
    <row r="144" spans="1:12" s="8" customFormat="1" ht="19.5" customHeight="1" x14ac:dyDescent="0.2">
      <c r="A144" s="3">
        <f>IFERROR(VLOOKUP(B144,'[1]DADOS (OCULTAR)'!$Q$3:$S$133,3,0),"")</f>
        <v>9767633000528</v>
      </c>
      <c r="B144" s="4" t="str">
        <f>'[1]TCE - ANEXO IV - Preencher'!C153</f>
        <v>UPA NOVA DESCOBERTA - C.G 008/2022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24872505000295</v>
      </c>
      <c r="E144" s="5" t="str">
        <f>'[1]TCE - ANEXO IV - Preencher'!G153</f>
        <v>CENTER MAIS DIAGNOSTICOS LTDA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632</v>
      </c>
      <c r="I144" s="6" t="str">
        <f>IF('[1]TCE - ANEXO IV - Preencher'!K153="","",'[1]TCE - ANEXO IV - Preencher'!K153)</f>
        <v>10/10/2022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26573.11</v>
      </c>
    </row>
    <row r="145" spans="1:12" s="8" customFormat="1" ht="19.5" customHeight="1" x14ac:dyDescent="0.2">
      <c r="A145" s="3">
        <f>IFERROR(VLOOKUP(B145,'[1]DADOS (OCULTAR)'!$Q$3:$S$133,3,0),"")</f>
        <v>9767633000528</v>
      </c>
      <c r="B145" s="4" t="str">
        <f>'[1]TCE - ANEXO IV - Preencher'!C154</f>
        <v>UPA NOVA DESCOBERTA - C.G 008/2022</v>
      </c>
      <c r="C145" s="4" t="str">
        <f>'[1]TCE - ANEXO IV - Preencher'!E154</f>
        <v>5.8 - Locação de Veículos Automotores</v>
      </c>
      <c r="D145" s="3">
        <f>'[1]TCE - ANEXO IV - Preencher'!F154</f>
        <v>8283066000148</v>
      </c>
      <c r="E145" s="5" t="str">
        <f>'[1]TCE - ANEXO IV - Preencher'!G154</f>
        <v xml:space="preserve">HOSPMEDIC INDUSTRIA E COMERCIO DE PRODUOS PARA SAUDE 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48</v>
      </c>
      <c r="I145" s="6" t="str">
        <f>IF('[1]TCE - ANEXO IV - Preencher'!K154="","",'[1]TCE - ANEXO IV - Preencher'!K154)</f>
        <v>04/10/2022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1650</v>
      </c>
    </row>
    <row r="146" spans="1:12" s="8" customFormat="1" ht="19.5" customHeight="1" x14ac:dyDescent="0.2">
      <c r="A146" s="3">
        <f>IFERROR(VLOOKUP(B146,'[1]DADOS (OCULTAR)'!$Q$3:$S$133,3,0),"")</f>
        <v>9767633000528</v>
      </c>
      <c r="B146" s="4" t="str">
        <f>'[1]TCE - ANEXO IV - Preencher'!C155</f>
        <v>UPA NOVA DESCOBERTA - C.G 008/2022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41502695000197</v>
      </c>
      <c r="E146" s="5" t="str">
        <f>'[1]TCE - ANEXO IV - Preencher'!G155</f>
        <v>RAFAEL RODRIGO DA SILVA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17</v>
      </c>
      <c r="I146" s="6">
        <f>IF('[1]TCE - ANEXO IV - Preencher'!K155="","",'[1]TCE - ANEXO IV - Preencher'!K155)</f>
        <v>44848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451.22</v>
      </c>
    </row>
    <row r="147" spans="1:12" s="8" customFormat="1" ht="19.5" customHeight="1" x14ac:dyDescent="0.2">
      <c r="A147" s="3">
        <f>IFERROR(VLOOKUP(B147,'[1]DADOS (OCULTAR)'!$Q$3:$S$133,3,0),"")</f>
        <v>9767633000528</v>
      </c>
      <c r="B147" s="4" t="str">
        <f>'[1]TCE - ANEXO IV - Preencher'!C156</f>
        <v>UPA NOVA DESCOBERTA - C.G 008/2022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32356279000137</v>
      </c>
      <c r="E147" s="5" t="str">
        <f>'[1]TCE - ANEXO IV - Preencher'!G156</f>
        <v xml:space="preserve">U.T.R.A ODONTOLOGIA REABILITADORA LTDA 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382</v>
      </c>
      <c r="I147" s="6">
        <f>IF('[1]TCE - ANEXO IV - Preencher'!K156="","",'[1]TCE - ANEXO IV - Preencher'!K156)</f>
        <v>44847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902.44</v>
      </c>
    </row>
    <row r="148" spans="1:12" s="8" customFormat="1" ht="19.5" customHeight="1" x14ac:dyDescent="0.2">
      <c r="A148" s="3">
        <f>IFERROR(VLOOKUP(B148,'[1]DADOS (OCULTAR)'!$Q$3:$S$133,3,0),"")</f>
        <v>9767633000528</v>
      </c>
      <c r="B148" s="4" t="str">
        <f>'[1]TCE - ANEXO IV - Preencher'!C157</f>
        <v>UPA NOVA DESCOBERTA - C.G 008/2022</v>
      </c>
      <c r="C148" s="4" t="str">
        <f>'[1]TCE - ANEXO IV - Preencher'!E157</f>
        <v>5.15 - Serviços Domésticos</v>
      </c>
      <c r="D148" s="3">
        <f>'[1]TCE - ANEXO IV - Preencher'!F157</f>
        <v>31675417000188</v>
      </c>
      <c r="E148" s="5" t="str">
        <f>'[1]TCE - ANEXO IV - Preencher'!G157</f>
        <v>LAVECLIN LAVANDERIA HOSPITALAR LTDA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348</v>
      </c>
      <c r="I148" s="6">
        <f>IF('[1]TCE - ANEXO IV - Preencher'!K157="","",'[1]TCE - ANEXO IV - Preencher'!K157)</f>
        <v>44837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4093.44</v>
      </c>
    </row>
    <row r="149" spans="1:12" s="8" customFormat="1" ht="19.5" customHeight="1" x14ac:dyDescent="0.2">
      <c r="A149" s="3">
        <f>IFERROR(VLOOKUP(B149,'[1]DADOS (OCULTAR)'!$Q$3:$S$133,3,0),"")</f>
        <v>9767633000528</v>
      </c>
      <c r="B149" s="4" t="str">
        <f>'[1]TCE - ANEXO IV - Preencher'!C158</f>
        <v>UPA NOVA DESCOBERTA - C.G 008/2022</v>
      </c>
      <c r="C149" s="4" t="str">
        <f>'[1]TCE - ANEXO IV - Preencher'!E158</f>
        <v>5.10 - Detetização/Tratamento de Resíduos e Afins</v>
      </c>
      <c r="D149" s="3">
        <f>'[1]TCE - ANEXO IV - Preencher'!F158</f>
        <v>11863530000180</v>
      </c>
      <c r="E149" s="5" t="str">
        <f>'[1]TCE - ANEXO IV - Preencher'!G158</f>
        <v>BRASCON GESTAO AMBIENTAL LTDA</v>
      </c>
      <c r="F149" s="5" t="str">
        <f>'[1]TCE - ANEXO IV - Preencher'!H158</f>
        <v>S</v>
      </c>
      <c r="G149" s="5" t="str">
        <f>'[1]TCE - ANEXO IV - Preencher'!I158</f>
        <v>S</v>
      </c>
      <c r="H149" s="5">
        <f>'[1]TCE - ANEXO IV - Preencher'!J158</f>
        <v>126605</v>
      </c>
      <c r="I149" s="6">
        <f>IF('[1]TCE - ANEXO IV - Preencher'!K158="","",'[1]TCE - ANEXO IV - Preencher'!K158)</f>
        <v>44837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1757.1</v>
      </c>
    </row>
    <row r="150" spans="1:12" s="8" customFormat="1" ht="19.5" customHeight="1" x14ac:dyDescent="0.2">
      <c r="A150" s="3">
        <f>IFERROR(VLOOKUP(B150,'[1]DADOS (OCULTAR)'!$Q$3:$S$133,3,0),"")</f>
        <v>9767633000528</v>
      </c>
      <c r="B150" s="4" t="str">
        <f>'[1]TCE - ANEXO IV - Preencher'!C159</f>
        <v>UPA NOVA DESCOBERTA - C.G 008/2022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3423683000188</v>
      </c>
      <c r="E150" s="5" t="str">
        <f>'[1]TCE - ANEXO IV - Preencher'!G159</f>
        <v>ADELTEC INFORMATICA E TECNOLOGIA  LTDA-ME</v>
      </c>
      <c r="F150" s="5" t="str">
        <f>'[1]TCE - ANEXO IV - Preencher'!H159</f>
        <v>S</v>
      </c>
      <c r="G150" s="5" t="str">
        <f>'[1]TCE - ANEXO IV - Preencher'!I159</f>
        <v>S</v>
      </c>
      <c r="H150" s="5">
        <f>'[1]TCE - ANEXO IV - Preencher'!J159</f>
        <v>14219</v>
      </c>
      <c r="I150" s="6">
        <f>IF('[1]TCE - ANEXO IV - Preencher'!K159="","",'[1]TCE - ANEXO IV - Preencher'!K159)</f>
        <v>44805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493</v>
      </c>
    </row>
    <row r="151" spans="1:12" s="8" customFormat="1" ht="19.5" customHeight="1" x14ac:dyDescent="0.2">
      <c r="A151" s="3">
        <f>IFERROR(VLOOKUP(B151,'[1]DADOS (OCULTAR)'!$Q$3:$S$133,3,0),"")</f>
        <v>9767633000528</v>
      </c>
      <c r="B151" s="4" t="str">
        <f>'[1]TCE - ANEXO IV - Preencher'!C160</f>
        <v>UPA NOVA DESCOBERTA - C.G 008/2022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10891998000115</v>
      </c>
      <c r="E151" s="5" t="str">
        <f>'[1]TCE - ANEXO IV - Preencher'!G160</f>
        <v>ADVISERSIT SERVICOS EM INFORMATICA LTDA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752</v>
      </c>
      <c r="I151" s="6">
        <f>IF('[1]TCE - ANEXO IV - Preencher'!K160="","",'[1]TCE - ANEXO IV - Preencher'!K160)</f>
        <v>44837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1200</v>
      </c>
    </row>
    <row r="152" spans="1:12" s="8" customFormat="1" ht="19.5" customHeight="1" x14ac:dyDescent="0.2">
      <c r="A152" s="3">
        <f>IFERROR(VLOOKUP(B152,'[1]DADOS (OCULTAR)'!$Q$3:$S$133,3,0),"")</f>
        <v>9767633000528</v>
      </c>
      <c r="B152" s="4" t="str">
        <f>'[1]TCE - ANEXO IV - Preencher'!C161</f>
        <v>UPA NOVA DESCOBERTA - C.G 008/2022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16783034000130</v>
      </c>
      <c r="E152" s="5" t="str">
        <f>'[1]TCE - ANEXO IV - Preencher'!G161</f>
        <v>SINTESE-LICENCIAMENTO DE PROGRAMA PARA COMPUTADOR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22030</v>
      </c>
      <c r="I152" s="6">
        <f>IF('[1]TCE - ANEXO IV - Preencher'!K161="","",'[1]TCE - ANEXO IV - Preencher'!K161)</f>
        <v>44837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900</v>
      </c>
    </row>
    <row r="153" spans="1:12" s="8" customFormat="1" ht="19.5" customHeight="1" x14ac:dyDescent="0.2">
      <c r="A153" s="3">
        <f>IFERROR(VLOOKUP(B153,'[1]DADOS (OCULTAR)'!$Q$3:$S$133,3,0),"")</f>
        <v>9767633000528</v>
      </c>
      <c r="B153" s="4" t="str">
        <f>'[1]TCE - ANEXO IV - Preencher'!C162</f>
        <v>UPA NOVA DESCOBERTA - C.G 008/2022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18630942000119</v>
      </c>
      <c r="E153" s="5" t="str">
        <f>'[1]TCE - ANEXO IV - Preencher'!G162</f>
        <v>PROVTEL TECNOLOGIA SERVICOS GERENCIADOS LTDA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1943</v>
      </c>
      <c r="I153" s="6">
        <f>IF('[1]TCE - ANEXO IV - Preencher'!K162="","",'[1]TCE - ANEXO IV - Preencher'!K162)</f>
        <v>44837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1050.1300000000001</v>
      </c>
    </row>
    <row r="154" spans="1:12" s="8" customFormat="1" ht="19.5" customHeight="1" x14ac:dyDescent="0.2">
      <c r="A154" s="3">
        <f>IFERROR(VLOOKUP(B154,'[1]DADOS (OCULTAR)'!$Q$3:$S$133,3,0),"")</f>
        <v>9767633000528</v>
      </c>
      <c r="B154" s="4" t="str">
        <f>'[1]TCE - ANEXO IV - Preencher'!C163</f>
        <v>UPA NOVA DESCOBERTA - C.G 008/2022</v>
      </c>
      <c r="C154" s="4" t="str">
        <f>'[1]TCE - ANEXO IV - Preencher'!E163</f>
        <v>5.17 - Manutenção de Software, Certificação Digital e Microfilmagem</v>
      </c>
      <c r="D154" s="3" t="str">
        <f>'[1]TCE - ANEXO IV - Preencher'!F163</f>
        <v>92306257/0007-80</v>
      </c>
      <c r="E154" s="5" t="str">
        <f>'[1]TCE - ANEXO IV - Preencher'!G163</f>
        <v>MV INFORMATICA NORDESTE LTDA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44690</v>
      </c>
      <c r="I154" s="6">
        <f>IF('[1]TCE - ANEXO IV - Preencher'!K163="","",'[1]TCE - ANEXO IV - Preencher'!K163)</f>
        <v>44811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16149.91</v>
      </c>
    </row>
    <row r="155" spans="1:12" s="8" customFormat="1" ht="19.5" customHeight="1" x14ac:dyDescent="0.2">
      <c r="A155" s="3">
        <f>IFERROR(VLOOKUP(B155,'[1]DADOS (OCULTAR)'!$Q$3:$S$133,3,0),"")</f>
        <v>9767633000528</v>
      </c>
      <c r="B155" s="4" t="str">
        <f>'[1]TCE - ANEXO IV - Preencher'!C164</f>
        <v>UPA NOVA DESCOBERTA - C.G 008/2022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5633849000116</v>
      </c>
      <c r="E155" s="5" t="str">
        <f>'[1]TCE - ANEXO IV - Preencher'!G164</f>
        <v>GCINET SERVICOS DE INFORMATICA LTCA</v>
      </c>
      <c r="F155" s="5" t="str">
        <f>'[1]TCE - ANEXO IV - Preencher'!H164</f>
        <v>S</v>
      </c>
      <c r="G155" s="5" t="str">
        <f>'[1]TCE - ANEXO IV - Preencher'!I164</f>
        <v>S</v>
      </c>
      <c r="H155" s="5">
        <f>'[1]TCE - ANEXO IV - Preencher'!J164</f>
        <v>78739</v>
      </c>
      <c r="I155" s="6">
        <f>IF('[1]TCE - ANEXO IV - Preencher'!K164="","",'[1]TCE - ANEXO IV - Preencher'!K164)</f>
        <v>44805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1355.43</v>
      </c>
    </row>
    <row r="156" spans="1:12" s="8" customFormat="1" ht="19.5" customHeight="1" x14ac:dyDescent="0.2">
      <c r="A156" s="3">
        <f>IFERROR(VLOOKUP(B156,'[1]DADOS (OCULTAR)'!$Q$3:$S$133,3,0),"")</f>
        <v>9767633000528</v>
      </c>
      <c r="B156" s="4" t="str">
        <f>'[1]TCE - ANEXO IV - Preencher'!C165</f>
        <v>UPA NOVA DESCOBERTA - C.G 008/2022</v>
      </c>
      <c r="C156" s="4" t="str">
        <f>'[1]TCE - ANEXO IV - Preencher'!E165</f>
        <v>5.22 - Vigilância Ostensiva / Monitorada</v>
      </c>
      <c r="D156" s="3">
        <f>'[1]TCE - ANEXO IV - Preencher'!F165</f>
        <v>7360290000123</v>
      </c>
      <c r="E156" s="5" t="str">
        <f>'[1]TCE - ANEXO IV - Preencher'!G165</f>
        <v>SERVAL SERVICOS E LIMPEZA LTDA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45257</v>
      </c>
      <c r="I156" s="6">
        <f>IF('[1]TCE - ANEXO IV - Preencher'!K165="","",'[1]TCE - ANEXO IV - Preencher'!K165)</f>
        <v>44839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32581.5</v>
      </c>
    </row>
    <row r="157" spans="1:12" s="8" customFormat="1" ht="19.5" customHeight="1" x14ac:dyDescent="0.2">
      <c r="A157" s="3">
        <f>IFERROR(VLOOKUP(B157,'[1]DADOS (OCULTAR)'!$Q$3:$S$133,3,0),"")</f>
        <v>9767633000528</v>
      </c>
      <c r="B157" s="4" t="str">
        <f>'[1]TCE - ANEXO IV - Preencher'!C166</f>
        <v>UPA NOVA DESCOBERTA - C.G 008/2022</v>
      </c>
      <c r="C157" s="4" t="str">
        <f>'[1]TCE - ANEXO IV - Preencher'!E166</f>
        <v>5.2 - Serviços Técnicos Profissionais</v>
      </c>
      <c r="D157" s="3">
        <f>'[1]TCE - ANEXO IV - Preencher'!F166</f>
        <v>7523792000128</v>
      </c>
      <c r="E157" s="5" t="str">
        <f>'[1]TCE - ANEXO IV - Preencher'!G166</f>
        <v>FARIAS E ROCHA ADVOCACIA ME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878</v>
      </c>
      <c r="I157" s="6">
        <f>IF('[1]TCE - ANEXO IV - Preencher'!K166="","",'[1]TCE - ANEXO IV - Preencher'!K166)</f>
        <v>44837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2100</v>
      </c>
    </row>
    <row r="158" spans="1:12" s="8" customFormat="1" ht="19.5" customHeight="1" x14ac:dyDescent="0.2">
      <c r="A158" s="3">
        <f>IFERROR(VLOOKUP(B158,'[1]DADOS (OCULTAR)'!$Q$3:$S$133,3,0),"")</f>
        <v>9767633000528</v>
      </c>
      <c r="B158" s="4" t="str">
        <f>'[1]TCE - ANEXO IV - Preencher'!C167</f>
        <v>UPA NOVA DESCOBERTA - C.G 008/2022</v>
      </c>
      <c r="C158" s="4" t="str">
        <f>'[1]TCE - ANEXO IV - Preencher'!E167</f>
        <v>5.2 - Serviços Técnicos Profissionais</v>
      </c>
      <c r="D158" s="3">
        <f>'[1]TCE - ANEXO IV - Preencher'!F167</f>
        <v>8654123000158</v>
      </c>
      <c r="E158" s="5" t="str">
        <f>'[1]TCE - ANEXO IV - Preencher'!G167</f>
        <v>AUDISIA - AUDITORES ASSOCIADOS</v>
      </c>
      <c r="F158" s="5" t="str">
        <f>'[1]TCE - ANEXO IV - Preencher'!H167</f>
        <v>S</v>
      </c>
      <c r="G158" s="5" t="str">
        <f>'[1]TCE - ANEXO IV - Preencher'!I167</f>
        <v>S</v>
      </c>
      <c r="H158" s="5">
        <f>'[1]TCE - ANEXO IV - Preencher'!J167</f>
        <v>15259</v>
      </c>
      <c r="I158" s="6">
        <f>IF('[1]TCE - ANEXO IV - Preencher'!K167="","",'[1]TCE - ANEXO IV - Preencher'!K167)</f>
        <v>44805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859.27</v>
      </c>
    </row>
    <row r="159" spans="1:12" s="8" customFormat="1" ht="19.5" customHeight="1" x14ac:dyDescent="0.2">
      <c r="A159" s="3">
        <f>IFERROR(VLOOKUP(B159,'[1]DADOS (OCULTAR)'!$Q$3:$S$133,3,0),"")</f>
        <v>9767633000528</v>
      </c>
      <c r="B159" s="4" t="str">
        <f>'[1]TCE - ANEXO IV - Preencher'!C168</f>
        <v>UPA NOVA DESCOBERTA - C.G 008/2022</v>
      </c>
      <c r="C159" s="4" t="str">
        <f>'[1]TCE - ANEXO IV - Preencher'!E168</f>
        <v>5.2 - Serviços Técnicos Profissionais</v>
      </c>
      <c r="D159" s="3">
        <f>'[1]TCE - ANEXO IV - Preencher'!F168</f>
        <v>45671533000133</v>
      </c>
      <c r="E159" s="5" t="str">
        <f>'[1]TCE - ANEXO IV - Preencher'!G168</f>
        <v>VITORINO E MAIA ADVOGADOS</v>
      </c>
      <c r="F159" s="5" t="str">
        <f>'[1]TCE - ANEXO IV - Preencher'!H168</f>
        <v>S</v>
      </c>
      <c r="G159" s="5" t="str">
        <f>'[1]TCE - ANEXO IV - Preencher'!I168</f>
        <v>S</v>
      </c>
      <c r="H159" s="5">
        <f>'[1]TCE - ANEXO IV - Preencher'!J168</f>
        <v>63</v>
      </c>
      <c r="I159" s="6">
        <f>IF('[1]TCE - ANEXO IV - Preencher'!K168="","",'[1]TCE - ANEXO IV - Preencher'!K168)</f>
        <v>44837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2100</v>
      </c>
    </row>
    <row r="160" spans="1:12" s="8" customFormat="1" ht="19.5" customHeight="1" x14ac:dyDescent="0.2">
      <c r="A160" s="3">
        <f>IFERROR(VLOOKUP(B160,'[1]DADOS (OCULTAR)'!$Q$3:$S$133,3,0),"")</f>
        <v>9767633000528</v>
      </c>
      <c r="B160" s="4" t="str">
        <f>'[1]TCE - ANEXO IV - Preencher'!C169</f>
        <v>UPA NOVA DESCOBERTA - C.G 008/2022</v>
      </c>
      <c r="C160" s="4" t="str">
        <f>'[1]TCE - ANEXO IV - Preencher'!E169</f>
        <v>5.10 - Detetização/Tratamento de Resíduos e Afins</v>
      </c>
      <c r="D160" s="3">
        <f>'[1]TCE - ANEXO IV - Preencher'!F169</f>
        <v>35474980000149</v>
      </c>
      <c r="E160" s="5" t="str">
        <f>'[1]TCE - ANEXO IV - Preencher'!G169</f>
        <v>LIMPSERVICE LTDA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4207</v>
      </c>
      <c r="I160" s="6">
        <f>IF('[1]TCE - ANEXO IV - Preencher'!K169="","",'[1]TCE - ANEXO IV - Preencher'!K169)</f>
        <v>44806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330</v>
      </c>
    </row>
    <row r="161" spans="1:12" s="8" customFormat="1" ht="19.5" customHeight="1" x14ac:dyDescent="0.2">
      <c r="A161" s="3">
        <f>IFERROR(VLOOKUP(B161,'[1]DADOS (OCULTAR)'!$Q$3:$S$133,3,0),"")</f>
        <v>9767633000528</v>
      </c>
      <c r="B161" s="4" t="str">
        <f>'[1]TCE - ANEXO IV - Preencher'!C170</f>
        <v>UPA NOVA DESCOBERTA - C.G 008/2022</v>
      </c>
      <c r="C161" s="4" t="str">
        <f>'[1]TCE - ANEXO IV - Preencher'!E170</f>
        <v>5.23 - Limpeza e Conservação</v>
      </c>
      <c r="D161" s="3">
        <f>'[1]TCE - ANEXO IV - Preencher'!F170</f>
        <v>9863853000121</v>
      </c>
      <c r="E161" s="5" t="str">
        <f>'[1]TCE - ANEXO IV - Preencher'!G170</f>
        <v>SOSERVI SOCIEDADE DE SERVICOS GERAIS LTDA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65535</v>
      </c>
      <c r="I161" s="6">
        <f>IF('[1]TCE - ANEXO IV - Preencher'!K170="","",'[1]TCE - ANEXO IV - Preencher'!K170)</f>
        <v>44805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53882.59</v>
      </c>
    </row>
    <row r="162" spans="1:12" s="8" customFormat="1" ht="19.5" customHeight="1" x14ac:dyDescent="0.2">
      <c r="A162" s="3">
        <f>IFERROR(VLOOKUP(B162,'[1]DADOS (OCULTAR)'!$Q$3:$S$133,3,0),"")</f>
        <v>9767633000528</v>
      </c>
      <c r="B162" s="4" t="str">
        <f>'[1]TCE - ANEXO IV - Preencher'!C171</f>
        <v>UPA NOVA DESCOBERTA - C.G 008/2022</v>
      </c>
      <c r="C162" s="4" t="str">
        <f>'[1]TCE - ANEXO IV - Preencher'!E171</f>
        <v>5.99 - Outros Serviços de Terceiros Pessoa Jurídica</v>
      </c>
      <c r="D162" s="3">
        <f>'[1]TCE - ANEXO IV - Preencher'!F171</f>
        <v>35343136000189</v>
      </c>
      <c r="E162" s="5" t="str">
        <f>'[1]TCE - ANEXO IV - Preencher'!G171</f>
        <v>EMBRAESTER EMPRES BRASILEIRA DE ESTERILIZADOS EIREL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10943</v>
      </c>
      <c r="I162" s="6">
        <f>IF('[1]TCE - ANEXO IV - Preencher'!K171="","",'[1]TCE - ANEXO IV - Preencher'!K171)</f>
        <v>44837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4683.5</v>
      </c>
    </row>
    <row r="163" spans="1:12" s="8" customFormat="1" ht="19.5" customHeight="1" x14ac:dyDescent="0.2">
      <c r="A163" s="3">
        <f>IFERROR(VLOOKUP(B163,'[1]DADOS (OCULTAR)'!$Q$3:$S$133,3,0),"")</f>
        <v>9767633000528</v>
      </c>
      <c r="B163" s="4" t="str">
        <f>'[1]TCE - ANEXO IV - Preencher'!C172</f>
        <v>UPA NOVA DESCOBERTA - C.G 008/2022</v>
      </c>
      <c r="C163" s="4" t="str">
        <f>'[1]TCE - ANEXO IV - Preencher'!E172</f>
        <v>5.99 - Outros Serviços de Terceiros Pessoa Jurídica</v>
      </c>
      <c r="D163" s="3">
        <f>'[1]TCE - ANEXO IV - Preencher'!F172</f>
        <v>2668797000125</v>
      </c>
      <c r="E163" s="5" t="str">
        <f>'[1]TCE - ANEXO IV - Preencher'!G172</f>
        <v>BRASIL GESTAO DE DADOS INFORMACOES E DOCUMENTOS LTDA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3237</v>
      </c>
      <c r="I163" s="6">
        <f>IF('[1]TCE - ANEXO IV - Preencher'!K172="","",'[1]TCE - ANEXO IV - Preencher'!K172)</f>
        <v>44837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2961.07</v>
      </c>
    </row>
    <row r="164" spans="1:12" s="8" customFormat="1" ht="19.5" customHeight="1" x14ac:dyDescent="0.2">
      <c r="A164" s="3">
        <f>IFERROR(VLOOKUP(B164,'[1]DADOS (OCULTAR)'!$Q$3:$S$133,3,0),"")</f>
        <v>9767633000528</v>
      </c>
      <c r="B164" s="4" t="str">
        <f>'[1]TCE - ANEXO IV - Preencher'!C173</f>
        <v>UPA NOVA DESCOBERTA - C.G 008/2022</v>
      </c>
      <c r="C164" s="4" t="str">
        <f>'[1]TCE - ANEXO IV - Preencher'!E173</f>
        <v>5.99 - Outros Serviços de Terceiros Pessoa Jurídica</v>
      </c>
      <c r="D164" s="3">
        <f>'[1]TCE - ANEXO IV - Preencher'!F173</f>
        <v>21794062000192</v>
      </c>
      <c r="E164" s="5" t="str">
        <f>'[1]TCE - ANEXO IV - Preencher'!G173</f>
        <v>ASOS OCUPACIONAL LTDA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536</v>
      </c>
      <c r="I164" s="6">
        <f>IF('[1]TCE - ANEXO IV - Preencher'!K173="","",'[1]TCE - ANEXO IV - Preencher'!K173)</f>
        <v>44840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3200</v>
      </c>
    </row>
    <row r="165" spans="1:12" s="8" customFormat="1" ht="19.5" customHeight="1" x14ac:dyDescent="0.2">
      <c r="A165" s="3">
        <f>IFERROR(VLOOKUP(B165,'[1]DADOS (OCULTAR)'!$Q$3:$S$133,3,0),"")</f>
        <v>9767633000528</v>
      </c>
      <c r="B165" s="4" t="str">
        <f>'[1]TCE - ANEXO IV - Preencher'!C174</f>
        <v>UPA NOVA DESCOBERTA - C.G 008/2022</v>
      </c>
      <c r="C165" s="4" t="str">
        <f>'[1]TCE - ANEXO IV - Preencher'!E174</f>
        <v>5.99 - Outros Serviços de Terceiros Pessoa Jurídica</v>
      </c>
      <c r="D165" s="3">
        <f>'[1]TCE - ANEXO IV - Preencher'!F174</f>
        <v>19786063000143</v>
      </c>
      <c r="E165" s="5" t="str">
        <f>'[1]TCE - ANEXO IV - Preencher'!G174</f>
        <v>MARINHO E CASTRO SERVICOS LTDA ME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4662</v>
      </c>
      <c r="I165" s="6">
        <f>IF('[1]TCE - ANEXO IV - Preencher'!K174="","",'[1]TCE - ANEXO IV - Preencher'!K174)</f>
        <v>44825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3980</v>
      </c>
    </row>
    <row r="166" spans="1:12" s="8" customFormat="1" ht="19.5" customHeight="1" x14ac:dyDescent="0.2">
      <c r="A166" s="3">
        <f>IFERROR(VLOOKUP(B166,'[1]DADOS (OCULTAR)'!$Q$3:$S$133,3,0),"")</f>
        <v>9767633000528</v>
      </c>
      <c r="B166" s="4" t="str">
        <f>'[1]TCE - ANEXO IV - Preencher'!C175</f>
        <v>UPA NOVA DESCOBERTA - C.G 008/2022</v>
      </c>
      <c r="C166" s="4" t="str">
        <f>'[1]TCE - ANEXO IV - Preencher'!E175</f>
        <v>5.99 - Outros Serviços de Terceiros Pessoa Jurídica</v>
      </c>
      <c r="D166" s="3">
        <f>'[1]TCE - ANEXO IV - Preencher'!F175</f>
        <v>10816775000274</v>
      </c>
      <c r="E166" s="5" t="str">
        <f>'[1]TCE - ANEXO IV - Preencher'!G175</f>
        <v>INSPETORIA SALESIANA DO NORDESTE DO BRASIL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15988</v>
      </c>
      <c r="I166" s="6">
        <f>IF('[1]TCE - ANEXO IV - Preencher'!K175="","",'[1]TCE - ANEXO IV - Preencher'!K175)</f>
        <v>44819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270</v>
      </c>
    </row>
    <row r="167" spans="1:12" s="8" customFormat="1" ht="19.5" customHeight="1" x14ac:dyDescent="0.2">
      <c r="A167" s="3">
        <f>IFERROR(VLOOKUP(B167,'[1]DADOS (OCULTAR)'!$Q$3:$S$133,3,0),"")</f>
        <v>9767633000528</v>
      </c>
      <c r="B167" s="4" t="str">
        <f>'[1]TCE - ANEXO IV - Preencher'!C176</f>
        <v>UPA NOVA DESCOBERTA - C.G 008/2022</v>
      </c>
      <c r="C167" s="4" t="str">
        <f>'[1]TCE - ANEXO IV - Preencher'!E176</f>
        <v>5.5 - Reparo e Manutenção de Máquinas e Equipamentos</v>
      </c>
      <c r="D167" s="3">
        <f>'[1]TCE - ANEXO IV - Preencher'!F176</f>
        <v>1141468000169</v>
      </c>
      <c r="E167" s="5" t="str">
        <f>'[1]TCE - ANEXO IV - Preencher'!G176</f>
        <v>MEDCALL COMERCIO E SERVIÇOS DE EQUIPAMENTOS MED LTDA</v>
      </c>
      <c r="F167" s="5" t="str">
        <f>'[1]TCE - ANEXO IV - Preencher'!H176</f>
        <v>S</v>
      </c>
      <c r="G167" s="5" t="str">
        <f>'[1]TCE - ANEXO IV - Preencher'!I176</f>
        <v>S</v>
      </c>
      <c r="H167" s="5">
        <f>'[1]TCE - ANEXO IV - Preencher'!J176</f>
        <v>3333</v>
      </c>
      <c r="I167" s="6">
        <f>IF('[1]TCE - ANEXO IV - Preencher'!K176="","",'[1]TCE - ANEXO IV - Preencher'!K176)</f>
        <v>44833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500</v>
      </c>
    </row>
    <row r="168" spans="1:12" s="8" customFormat="1" ht="19.5" customHeight="1" x14ac:dyDescent="0.2">
      <c r="A168" s="3">
        <f>IFERROR(VLOOKUP(B168,'[1]DADOS (OCULTAR)'!$Q$3:$S$133,3,0),"")</f>
        <v>9767633000528</v>
      </c>
      <c r="B168" s="4" t="str">
        <f>'[1]TCE - ANEXO IV - Preencher'!C177</f>
        <v>UPA NOVA DESCOBERTA - C.G 008/2022</v>
      </c>
      <c r="C168" s="4" t="str">
        <f>'[1]TCE - ANEXO IV - Preencher'!E177</f>
        <v>5.5 - Reparo e Manutenção de Máquinas e Equipamentos</v>
      </c>
      <c r="D168" s="3">
        <f>'[1]TCE - ANEXO IV - Preencher'!F177</f>
        <v>7146768000117</v>
      </c>
      <c r="E168" s="5" t="str">
        <f>'[1]TCE - ANEXO IV - Preencher'!G177</f>
        <v>SERV IMAGEM NORDESTE ASSISTENCIA TECNICA LTDA</v>
      </c>
      <c r="F168" s="5" t="str">
        <f>'[1]TCE - ANEXO IV - Preencher'!H177</f>
        <v>S</v>
      </c>
      <c r="G168" s="5" t="str">
        <f>'[1]TCE - ANEXO IV - Preencher'!I177</f>
        <v>S</v>
      </c>
      <c r="H168" s="5">
        <f>'[1]TCE - ANEXO IV - Preencher'!J177</f>
        <v>4893</v>
      </c>
      <c r="I168" s="6">
        <f>IF('[1]TCE - ANEXO IV - Preencher'!K177="","",'[1]TCE - ANEXO IV - Preencher'!K177)</f>
        <v>44834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2550</v>
      </c>
    </row>
    <row r="169" spans="1:12" s="8" customFormat="1" ht="19.5" customHeight="1" x14ac:dyDescent="0.2">
      <c r="A169" s="3">
        <f>IFERROR(VLOOKUP(B169,'[1]DADOS (OCULTAR)'!$Q$3:$S$133,3,0),"")</f>
        <v>9767633000528</v>
      </c>
      <c r="B169" s="4" t="str">
        <f>'[1]TCE - ANEXO IV - Preencher'!C178</f>
        <v>UPA NOVA DESCOBERTA - C.G 008/2022</v>
      </c>
      <c r="C169" s="4" t="str">
        <f>'[1]TCE - ANEXO IV - Preencher'!E178</f>
        <v>5.5 - Reparo e Manutenção de Máquinas e Equipamentos</v>
      </c>
      <c r="D169" s="3">
        <f>'[1]TCE - ANEXO IV - Preencher'!F178</f>
        <v>12067307000199</v>
      </c>
      <c r="E169" s="5" t="str">
        <f>'[1]TCE - ANEXO IV - Preencher'!G178</f>
        <v xml:space="preserve">CAETANO ALVES DA SILVA </v>
      </c>
      <c r="F169" s="5" t="str">
        <f>'[1]TCE - ANEXO IV - Preencher'!H178</f>
        <v>S</v>
      </c>
      <c r="G169" s="5" t="str">
        <f>'[1]TCE - ANEXO IV - Preencher'!I178</f>
        <v>S</v>
      </c>
      <c r="H169" s="5">
        <f>'[1]TCE - ANEXO IV - Preencher'!J178</f>
        <v>503</v>
      </c>
      <c r="I169" s="6">
        <f>IF('[1]TCE - ANEXO IV - Preencher'!K178="","",'[1]TCE - ANEXO IV - Preencher'!K178)</f>
        <v>44836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800</v>
      </c>
    </row>
    <row r="170" spans="1:12" s="8" customFormat="1" ht="19.5" customHeight="1" x14ac:dyDescent="0.2">
      <c r="A170" s="3">
        <f>IFERROR(VLOOKUP(B170,'[1]DADOS (OCULTAR)'!$Q$3:$S$133,3,0),"")</f>
        <v>9767633000528</v>
      </c>
      <c r="B170" s="4" t="str">
        <f>'[1]TCE - ANEXO IV - Preencher'!C179</f>
        <v>UPA NOVA DESCOBERTA - C.G 008/2022</v>
      </c>
      <c r="C170" s="4" t="str">
        <f>'[1]TCE - ANEXO IV - Preencher'!E179</f>
        <v>5.5 - Reparo e Manutenção de Máquinas e Equipamentos</v>
      </c>
      <c r="D170" s="3">
        <f>'[1]TCE - ANEXO IV - Preencher'!F179</f>
        <v>6907719000197</v>
      </c>
      <c r="E170" s="5" t="str">
        <f>'[1]TCE - ANEXO IV - Preencher'!G179</f>
        <v>F A G DE OLIVEIRA LTDA</v>
      </c>
      <c r="F170" s="5" t="str">
        <f>'[1]TCE - ANEXO IV - Preencher'!H179</f>
        <v>S</v>
      </c>
      <c r="G170" s="5" t="str">
        <f>'[1]TCE - ANEXO IV - Preencher'!I179</f>
        <v>S</v>
      </c>
      <c r="H170" s="5">
        <f>'[1]TCE - ANEXO IV - Preencher'!J179</f>
        <v>1610</v>
      </c>
      <c r="I170" s="6">
        <f>IF('[1]TCE - ANEXO IV - Preencher'!K179="","",'[1]TCE - ANEXO IV - Preencher'!K179)</f>
        <v>44855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3730</v>
      </c>
    </row>
    <row r="171" spans="1:12" s="8" customFormat="1" ht="19.5" customHeight="1" x14ac:dyDescent="0.2">
      <c r="A171" s="3">
        <f>IFERROR(VLOOKUP(B171,'[1]DADOS (OCULTAR)'!$Q$3:$S$133,3,0),"")</f>
        <v>9767633000528</v>
      </c>
      <c r="B171" s="4" t="str">
        <f>'[1]TCE - ANEXO IV - Preencher'!C180</f>
        <v>UPA NOVA DESCOBERTA - C.G 008/2022</v>
      </c>
      <c r="C171" s="4" t="str">
        <f>'[1]TCE - ANEXO IV - Preencher'!E180</f>
        <v>5.4 - Reparo e Manutenção de Bens Imóveis</v>
      </c>
      <c r="D171" s="3">
        <f>'[1]TCE - ANEXO IV - Preencher'!F180</f>
        <v>40893042000113</v>
      </c>
      <c r="E171" s="5" t="str">
        <f>'[1]TCE - ANEXO IV - Preencher'!G180</f>
        <v>GERASTEP GERADORES ASSISTENCIA TECNICA E PECAS LTDA</v>
      </c>
      <c r="F171" s="5" t="str">
        <f>'[1]TCE - ANEXO IV - Preencher'!H180</f>
        <v>S</v>
      </c>
      <c r="G171" s="5" t="str">
        <f>'[1]TCE - ANEXO IV - Preencher'!I180</f>
        <v>S</v>
      </c>
      <c r="H171" s="5">
        <f>'[1]TCE - ANEXO IV - Preencher'!J180</f>
        <v>36540</v>
      </c>
      <c r="I171" s="6">
        <f>IF('[1]TCE - ANEXO IV - Preencher'!K180="","",'[1]TCE - ANEXO IV - Preencher'!K180)</f>
        <v>44830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345</v>
      </c>
    </row>
    <row r="172" spans="1:12" s="8" customFormat="1" ht="19.5" customHeight="1" x14ac:dyDescent="0.2">
      <c r="A172" s="3">
        <f>IFERROR(VLOOKUP(B172,'[1]DADOS (OCULTAR)'!$Q$3:$S$133,3,0),"")</f>
        <v>9767633000528</v>
      </c>
      <c r="B172" s="4" t="str">
        <f>'[1]TCE - ANEXO IV - Preencher'!C181</f>
        <v>UPA NOVA DESCOBERTA - C.G 008/2022</v>
      </c>
      <c r="C172" s="4" t="str">
        <f>'[1]TCE - ANEXO IV - Preencher'!E181</f>
        <v>5.4 - Reparo e Manutenção de Bens Imóveis</v>
      </c>
      <c r="D172" s="3">
        <f>'[1]TCE - ANEXO IV - Preencher'!F181</f>
        <v>13259653000131</v>
      </c>
      <c r="E172" s="5" t="str">
        <f>'[1]TCE - ANEXO IV - Preencher'!G181</f>
        <v>POWER INSTALACAO E MANUTENCAO DE ELEVADORES LTDA</v>
      </c>
      <c r="F172" s="5" t="str">
        <f>'[1]TCE - ANEXO IV - Preencher'!H181</f>
        <v>S</v>
      </c>
      <c r="G172" s="5" t="str">
        <f>'[1]TCE - ANEXO IV - Preencher'!I181</f>
        <v>S</v>
      </c>
      <c r="H172" s="5">
        <f>'[1]TCE - ANEXO IV - Preencher'!J181</f>
        <v>3001</v>
      </c>
      <c r="I172" s="6">
        <f>IF('[1]TCE - ANEXO IV - Preencher'!K181="","",'[1]TCE - ANEXO IV - Preencher'!K181)</f>
        <v>44837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361</v>
      </c>
    </row>
    <row r="173" spans="1:12" s="8" customFormat="1" ht="19.5" customHeight="1" x14ac:dyDescent="0.2">
      <c r="A173" s="3">
        <f>IFERROR(VLOOKUP(B173,'[1]DADOS (OCULTAR)'!$Q$3:$S$133,3,0),"")</f>
        <v>9767633000528</v>
      </c>
      <c r="B173" s="4" t="str">
        <f>'[1]TCE - ANEXO IV - Preencher'!C182</f>
        <v>UPA NOVA DESCOBERTA - C.G 008/2022</v>
      </c>
      <c r="C173" s="4" t="str">
        <f>'[1]TCE - ANEXO IV - Preencher'!E182</f>
        <v>5.4 - Reparo e Manutenção de Bens Imóveis</v>
      </c>
      <c r="D173" s="3">
        <f>'[1]TCE - ANEXO IV - Preencher'!F182</f>
        <v>7221834000176</v>
      </c>
      <c r="E173" s="5" t="str">
        <f>'[1]TCE - ANEXO IV - Preencher'!G182</f>
        <v>C2 COMERCIO E SERVICOS LTDA</v>
      </c>
      <c r="F173" s="5" t="str">
        <f>'[1]TCE - ANEXO IV - Preencher'!H182</f>
        <v>S</v>
      </c>
      <c r="G173" s="5" t="str">
        <f>'[1]TCE - ANEXO IV - Preencher'!I182</f>
        <v>S</v>
      </c>
      <c r="H173" s="5">
        <f>'[1]TCE - ANEXO IV - Preencher'!J182</f>
        <v>873</v>
      </c>
      <c r="I173" s="6">
        <f>IF('[1]TCE - ANEXO IV - Preencher'!K182="","",'[1]TCE - ANEXO IV - Preencher'!K182)</f>
        <v>44831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4050</v>
      </c>
    </row>
    <row r="174" spans="1:12" s="8" customFormat="1" ht="19.5" customHeight="1" x14ac:dyDescent="0.2">
      <c r="A174" s="3">
        <f>IFERROR(VLOOKUP(B174,'[1]DADOS (OCULTAR)'!$Q$3:$S$133,3,0),"")</f>
        <v>9767633000528</v>
      </c>
      <c r="B174" s="4" t="str">
        <f>'[1]TCE - ANEXO IV - Preencher'!C183</f>
        <v>UPA NOVA DESCOBERTA - C.G 008/2022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60765823000130</v>
      </c>
      <c r="E174" s="5" t="str">
        <f>'[1]TCE - ANEXO IV - Preencher'!G183</f>
        <v>SOCIEDADE BENEF ISRALITABRAS HOSPITAL ALBERT EINSTEIN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14013259</v>
      </c>
      <c r="I174" s="6">
        <f>IF('[1]TCE - ANEXO IV - Preencher'!K183="","",'[1]TCE - ANEXO IV - Preencher'!K183)</f>
        <v>44833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975</v>
      </c>
    </row>
    <row r="175" spans="1:12" s="8" customFormat="1" ht="19.5" customHeight="1" x14ac:dyDescent="0.2">
      <c r="A175" s="3">
        <f>IFERROR(VLOOKUP(B175,'[1]DADOS (OCULTAR)'!$Q$3:$S$133,3,0),"")</f>
        <v>9767633000528</v>
      </c>
      <c r="B175" s="4" t="str">
        <f>'[1]TCE - ANEXO IV - Preencher'!C184</f>
        <v>UPA NOVA DESCOBERTA - C.G 008/2022</v>
      </c>
      <c r="C175" s="4" t="str">
        <f>'[1]TCE - ANEXO IV - Preencher'!E184</f>
        <v>5.99 - Outros Serviços de Terceiros Pessoa Jurídica</v>
      </c>
      <c r="D175" s="3">
        <f>'[1]TCE - ANEXO IV - Preencher'!F184</f>
        <v>15839815000136</v>
      </c>
      <c r="E175" s="5" t="str">
        <f>'[1]TCE - ANEXO IV - Preencher'!G184</f>
        <v xml:space="preserve">SANDRO MULTSERVIÇOS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445</v>
      </c>
      <c r="I175" s="6">
        <f>IF('[1]TCE - ANEXO IV - Preencher'!K184="","",'[1]TCE - ANEXO IV - Preencher'!K184)</f>
        <v>44832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560</v>
      </c>
    </row>
    <row r="176" spans="1:12" s="8" customFormat="1" ht="19.5" customHeight="1" x14ac:dyDescent="0.2">
      <c r="A176" s="3">
        <f>IFERROR(VLOOKUP(B176,'[1]DADOS (OCULTAR)'!$Q$3:$S$133,3,0),"")</f>
        <v>9767633000528</v>
      </c>
      <c r="B176" s="4" t="str">
        <f>'[1]TCE - ANEXO IV - Preencher'!C185</f>
        <v>UPA NOVA DESCOBERTA - C.G 008/2022</v>
      </c>
      <c r="C176" s="4" t="str">
        <f>'[1]TCE - ANEXO IV - Preencher'!E185</f>
        <v>5.6 - Reparo e Manutanção de Veículos</v>
      </c>
      <c r="D176" s="3">
        <f>'[1]TCE - ANEXO IV - Preencher'!F185</f>
        <v>24199576000198</v>
      </c>
      <c r="E176" s="5" t="str">
        <f>'[1]TCE - ANEXO IV - Preencher'!G185</f>
        <v>DIAS AUTO PERÇAS E SERVIÇOS EIRELE ME</v>
      </c>
      <c r="F176" s="5" t="str">
        <f>'[1]TCE - ANEXO IV - Preencher'!H185</f>
        <v>S</v>
      </c>
      <c r="G176" s="5" t="str">
        <f>'[1]TCE - ANEXO IV - Preencher'!I185</f>
        <v>S</v>
      </c>
      <c r="H176" s="5">
        <f>'[1]TCE - ANEXO IV - Preencher'!J185</f>
        <v>2642</v>
      </c>
      <c r="I176" s="6">
        <f>IF('[1]TCE - ANEXO IV - Preencher'!K185="","",'[1]TCE - ANEXO IV - Preencher'!K185)</f>
        <v>44847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500</v>
      </c>
    </row>
    <row r="177" spans="1:12" s="8" customFormat="1" ht="19.5" customHeight="1" x14ac:dyDescent="0.2">
      <c r="A177" s="3">
        <f>IFERROR(VLOOKUP(B177,'[1]DADOS (OCULTAR)'!$Q$3:$S$133,3,0),"")</f>
        <v>9767633000528</v>
      </c>
      <c r="B177" s="4" t="str">
        <f>'[1]TCE - ANEXO IV - Preencher'!C186</f>
        <v>UPA NOVA DESCOBERTA - C.G 008/2022</v>
      </c>
      <c r="C177" s="4" t="str">
        <f>'[1]TCE - ANEXO IV - Preencher'!E186</f>
        <v>4.7 - Apoio Administrativo, Técnico e Operacional</v>
      </c>
      <c r="D177" s="3">
        <f>'[1]TCE - ANEXO IV - Preencher'!F186</f>
        <v>10512008493</v>
      </c>
      <c r="E177" s="5" t="str">
        <f>'[1]TCE - ANEXO IV - Preencher'!G186</f>
        <v xml:space="preserve">AMANDA FERNANDES  MOREIRA 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1942.8</v>
      </c>
    </row>
    <row r="178" spans="1:12" s="8" customFormat="1" ht="19.5" customHeight="1" x14ac:dyDescent="0.2">
      <c r="A178" s="3">
        <f>IFERROR(VLOOKUP(B178,'[1]DADOS (OCULTAR)'!$Q$3:$S$133,3,0),"")</f>
        <v>9767633000528</v>
      </c>
      <c r="B178" s="4" t="str">
        <f>'[1]TCE - ANEXO IV - Preencher'!C187</f>
        <v>UPA NOVA DESCOBERTA - C.G 008/2022</v>
      </c>
      <c r="C178" s="4" t="str">
        <f>'[1]TCE - ANEXO IV - Preencher'!E187</f>
        <v>4.7 - Apoio Administrativo, Técnico e Operacional</v>
      </c>
      <c r="D178" s="3">
        <f>'[1]TCE - ANEXO IV - Preencher'!F187</f>
        <v>6332227478</v>
      </c>
      <c r="E178" s="5" t="str">
        <f>'[1]TCE - ANEXO IV - Preencher'!G187</f>
        <v>GLAUCIENE HENRIQUE TARGINO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1700.4</v>
      </c>
    </row>
    <row r="179" spans="1:12" s="8" customFormat="1" ht="19.5" customHeight="1" x14ac:dyDescent="0.2">
      <c r="A179" s="3">
        <f>IFERROR(VLOOKUP(B179,'[1]DADOS (OCULTAR)'!$Q$3:$S$133,3,0),"")</f>
        <v>9767633000528</v>
      </c>
      <c r="B179" s="4" t="str">
        <f>'[1]TCE - ANEXO IV - Preencher'!C188</f>
        <v>UPA NOVA DESCOBERTA - C.G 008/2022</v>
      </c>
      <c r="C179" s="4" t="str">
        <f>'[1]TCE - ANEXO IV - Preencher'!E188</f>
        <v>4.7 - Apoio Administrativo, Técnico e Operacional</v>
      </c>
      <c r="D179" s="3">
        <f>'[1]TCE - ANEXO IV - Preencher'!F188</f>
        <v>7269124418</v>
      </c>
      <c r="E179" s="5" t="str">
        <f>'[1]TCE - ANEXO IV - Preencher'!G188</f>
        <v xml:space="preserve">KEVEN ROBERTO CARDOZO DA SILVA 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1494.62</v>
      </c>
    </row>
    <row r="180" spans="1:12" s="8" customFormat="1" ht="19.5" customHeight="1" x14ac:dyDescent="0.2">
      <c r="A180" s="3">
        <f>IFERROR(VLOOKUP(B180,'[1]DADOS (OCULTAR)'!$Q$3:$S$133,3,0),"")</f>
        <v>9767633000528</v>
      </c>
      <c r="B180" s="4" t="str">
        <f>'[1]TCE - ANEXO IV - Preencher'!C189</f>
        <v>UPA NOVA DESCOBERTA - C.G 008/2022</v>
      </c>
      <c r="C180" s="4" t="str">
        <f>'[1]TCE - ANEXO IV - Preencher'!E189</f>
        <v>4.6 - Serviços de Profissionais de Saúde</v>
      </c>
      <c r="D180" s="3">
        <f>'[1]TCE - ANEXO IV - Preencher'!F189</f>
        <v>9682590493</v>
      </c>
      <c r="E180" s="5" t="str">
        <f>'[1]TCE - ANEXO IV - Preencher'!G189</f>
        <v>KARLA PATRICIA BEZERRA ARAJO COSTA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4786.67</v>
      </c>
    </row>
    <row r="181" spans="1:12" s="8" customFormat="1" ht="19.5" customHeight="1" x14ac:dyDescent="0.2">
      <c r="A181" s="3">
        <f>IFERROR(VLOOKUP(B181,'[1]DADOS (OCULTAR)'!$Q$3:$S$133,3,0),"")</f>
        <v>9767633000528</v>
      </c>
      <c r="B181" s="4" t="str">
        <f>'[1]TCE - ANEXO IV - Preencher'!C190</f>
        <v>UPA NOVA DESCOBERTA - C.G 008/2022</v>
      </c>
      <c r="C181" s="4" t="str">
        <f>'[1]TCE - ANEXO IV - Preencher'!E190</f>
        <v>4.6 - Serviços de Profissionais de Saúde</v>
      </c>
      <c r="D181" s="3">
        <f>'[1]TCE - ANEXO IV - Preencher'!F190</f>
        <v>4086859483</v>
      </c>
      <c r="E181" s="5" t="str">
        <f>'[1]TCE - ANEXO IV - Preencher'!G190</f>
        <v>GLEBSON TERTULIANO DOS SANTOS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3662.66</v>
      </c>
    </row>
    <row r="182" spans="1:12" s="8" customFormat="1" ht="19.5" customHeight="1" x14ac:dyDescent="0.2">
      <c r="A182" s="3">
        <f>IFERROR(VLOOKUP(B182,'[1]DADOS (OCULTAR)'!$Q$3:$S$133,3,0),"")</f>
        <v>9767633000528</v>
      </c>
      <c r="B182" s="4" t="str">
        <f>'[1]TCE - ANEXO IV - Preencher'!C191</f>
        <v>UPA NOVA DESCOBERTA - C.G 008/2022</v>
      </c>
      <c r="C182" s="4" t="str">
        <f>'[1]TCE - ANEXO IV - Preencher'!E191</f>
        <v>4.6 - Serviços de Profissionais de Saúde</v>
      </c>
      <c r="D182" s="3">
        <f>'[1]TCE - ANEXO IV - Preencher'!F191</f>
        <v>4305033429</v>
      </c>
      <c r="E182" s="5" t="str">
        <f>'[1]TCE - ANEXO IV - Preencher'!G191</f>
        <v>SIMONE MARIA DA SILVA SANTOS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2966.96</v>
      </c>
    </row>
    <row r="183" spans="1:12" s="8" customFormat="1" ht="19.5" customHeight="1" x14ac:dyDescent="0.2">
      <c r="A183" s="3">
        <f>IFERROR(VLOOKUP(B183,'[1]DADOS (OCULTAR)'!$Q$3:$S$133,3,0),"")</f>
        <v>9767633000528</v>
      </c>
      <c r="B183" s="4" t="str">
        <f>'[1]TCE - ANEXO IV - Preencher'!C192</f>
        <v>UPA NOVA DESCOBERTA - C.G 008/2022</v>
      </c>
      <c r="C183" s="4" t="str">
        <f>'[1]TCE - ANEXO IV - Preencher'!E192</f>
        <v>4.6 - Serviços de Profissionais de Saúde</v>
      </c>
      <c r="D183" s="3">
        <f>'[1]TCE - ANEXO IV - Preencher'!F192</f>
        <v>70445584459</v>
      </c>
      <c r="E183" s="5" t="str">
        <f>'[1]TCE - ANEXO IV - Preencher'!G192</f>
        <v>MARIANE BARBOSA ALBUQUERQUE DE FARIAS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1999.66</v>
      </c>
    </row>
    <row r="184" spans="1:12" s="8" customFormat="1" ht="19.5" customHeight="1" x14ac:dyDescent="0.2">
      <c r="A184" s="3">
        <f>IFERROR(VLOOKUP(B184,'[1]DADOS (OCULTAR)'!$Q$3:$S$133,3,0),"")</f>
        <v>9767633000528</v>
      </c>
      <c r="B184" s="4" t="str">
        <f>'[1]TCE - ANEXO IV - Preencher'!C193</f>
        <v>UPA NOVA DESCOBERTA - C.G 008/2022</v>
      </c>
      <c r="C184" s="4" t="str">
        <f>'[1]TCE - ANEXO IV - Preencher'!E193</f>
        <v>4.6 - Serviços de Profissionais de Saúde</v>
      </c>
      <c r="D184" s="3">
        <f>'[1]TCE - ANEXO IV - Preencher'!F193</f>
        <v>11840723459</v>
      </c>
      <c r="E184" s="5" t="str">
        <f>'[1]TCE - ANEXO IV - Preencher'!G193</f>
        <v>MARIANNY VITORIA GONZAGA DE SOUZA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1999.66</v>
      </c>
    </row>
    <row r="185" spans="1:12" s="8" customFormat="1" ht="19.5" customHeight="1" x14ac:dyDescent="0.2">
      <c r="A185" s="3">
        <f>IFERROR(VLOOKUP(B185,'[1]DADOS (OCULTAR)'!$Q$3:$S$133,3,0),"")</f>
        <v>9767633000528</v>
      </c>
      <c r="B185" s="4" t="str">
        <f>'[1]TCE - ANEXO IV - Preencher'!C194</f>
        <v>UPA NOVA DESCOBERTA - C.G 008/2022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43843356000108</v>
      </c>
      <c r="E185" s="5" t="str">
        <f>'[1]TCE - ANEXO IV - Preencher'!G194</f>
        <v>SAUDEMED ATIVIDADES MEDICAS LTDA</v>
      </c>
      <c r="F185" s="5" t="str">
        <f>'[1]TCE - ANEXO IV - Preencher'!H194</f>
        <v>S</v>
      </c>
      <c r="G185" s="5" t="str">
        <f>'[1]TCE - ANEXO IV - Preencher'!I194</f>
        <v>S</v>
      </c>
      <c r="H185" s="5">
        <f>'[1]TCE - ANEXO IV - Preencher'!J194</f>
        <v>1186</v>
      </c>
      <c r="I185" s="6">
        <f>IF('[1]TCE - ANEXO IV - Preencher'!K194="","",'[1]TCE - ANEXO IV - Preencher'!K194)</f>
        <v>44847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1250</v>
      </c>
    </row>
    <row r="186" spans="1:12" s="8" customFormat="1" ht="19.5" customHeight="1" x14ac:dyDescent="0.2">
      <c r="A186" s="3">
        <f>IFERROR(VLOOKUP(B186,'[1]DADOS (OCULTAR)'!$Q$3:$S$133,3,0),"")</f>
        <v>9767633000528</v>
      </c>
      <c r="B186" s="4" t="str">
        <f>'[1]TCE - ANEXO IV - Preencher'!C195</f>
        <v>UPA NOVA DESCOBERTA - C.G 008/2022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43843356000108</v>
      </c>
      <c r="E186" s="5" t="str">
        <f>'[1]TCE - ANEXO IV - Preencher'!G195</f>
        <v>SAUDEMED ATIVIDADES MEDICAS LTDA</v>
      </c>
      <c r="F186" s="5" t="str">
        <f>'[1]TCE - ANEXO IV - Preencher'!H195</f>
        <v>S</v>
      </c>
      <c r="G186" s="5" t="str">
        <f>'[1]TCE - ANEXO IV - Preencher'!I195</f>
        <v>S</v>
      </c>
      <c r="H186" s="5">
        <f>'[1]TCE - ANEXO IV - Preencher'!J195</f>
        <v>1167</v>
      </c>
      <c r="I186" s="6">
        <f>IF('[1]TCE - ANEXO IV - Preencher'!K195="","",'[1]TCE - ANEXO IV - Preencher'!K195)</f>
        <v>44844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50050</v>
      </c>
    </row>
    <row r="187" spans="1:12" s="8" customFormat="1" ht="19.5" customHeight="1" x14ac:dyDescent="0.2">
      <c r="A187" s="3">
        <f>IFERROR(VLOOKUP(B187,'[1]DADOS (OCULTAR)'!$Q$3:$S$133,3,0),"")</f>
        <v>9767633000528</v>
      </c>
      <c r="B187" s="4" t="str">
        <f>'[1]TCE - ANEXO IV - Preencher'!C196</f>
        <v>UPA NOVA DESCOBERTA - C.G 008/2022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36107865000107</v>
      </c>
      <c r="E187" s="5" t="str">
        <f>'[1]TCE - ANEXO IV - Preencher'!G196</f>
        <v>CLINICALLY SERVICOS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>
        <f>'[1]TCE - ANEXO IV - Preencher'!J196</f>
        <v>171</v>
      </c>
      <c r="I187" s="6">
        <f>IF('[1]TCE - ANEXO IV - Preencher'!K196="","",'[1]TCE - ANEXO IV - Preencher'!K196)</f>
        <v>44839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6250</v>
      </c>
    </row>
    <row r="188" spans="1:12" s="8" customFormat="1" ht="19.5" customHeight="1" x14ac:dyDescent="0.2">
      <c r="A188" s="3">
        <f>IFERROR(VLOOKUP(B188,'[1]DADOS (OCULTAR)'!$Q$3:$S$133,3,0),"")</f>
        <v>9767633000528</v>
      </c>
      <c r="B188" s="4" t="str">
        <f>'[1]TCE - ANEXO IV - Preencher'!C197</f>
        <v>UPA NOVA DESCOBERTA - C.G 008/2022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36107865000107</v>
      </c>
      <c r="E188" s="5" t="str">
        <f>'[1]TCE - ANEXO IV - Preencher'!G197</f>
        <v>CLINICALLY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>
        <f>'[1]TCE - ANEXO IV - Preencher'!J197</f>
        <v>172</v>
      </c>
      <c r="I188" s="6">
        <f>IF('[1]TCE - ANEXO IV - Preencher'!K197="","",'[1]TCE - ANEXO IV - Preencher'!K197)</f>
        <v>44844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5000</v>
      </c>
    </row>
    <row r="189" spans="1:12" s="8" customFormat="1" ht="19.5" customHeight="1" x14ac:dyDescent="0.2">
      <c r="A189" s="3">
        <f>IFERROR(VLOOKUP(B189,'[1]DADOS (OCULTAR)'!$Q$3:$S$133,3,0),"")</f>
        <v>9767633000528</v>
      </c>
      <c r="B189" s="4" t="str">
        <f>'[1]TCE - ANEXO IV - Preencher'!C198</f>
        <v>UPA NOVA DESCOBERTA - C.G 008/2022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45018032000152</v>
      </c>
      <c r="E189" s="5" t="str">
        <f>'[1]TCE - ANEXO IV - Preencher'!G198</f>
        <v>VIVAMED ATIVIDADES MEDICAS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446</v>
      </c>
      <c r="I189" s="6">
        <f>IF('[1]TCE - ANEXO IV - Preencher'!K198="","",'[1]TCE - ANEXO IV - Preencher'!K198)</f>
        <v>44844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18450</v>
      </c>
    </row>
    <row r="190" spans="1:12" s="8" customFormat="1" ht="19.5" customHeight="1" x14ac:dyDescent="0.2">
      <c r="A190" s="3">
        <f>IFERROR(VLOOKUP(B190,'[1]DADOS (OCULTAR)'!$Q$3:$S$133,3,0),"")</f>
        <v>9767633000528</v>
      </c>
      <c r="B190" s="4" t="str">
        <f>'[1]TCE - ANEXO IV - Preencher'!C199</f>
        <v>UPA NOVA DESCOBERTA - C.G 008/2022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45018032000152</v>
      </c>
      <c r="E190" s="5" t="str">
        <f>'[1]TCE - ANEXO IV - Preencher'!G199</f>
        <v>VIVAMED ATIVIDADES MEDICAS LTDA</v>
      </c>
      <c r="F190" s="5" t="str">
        <f>'[1]TCE - ANEXO IV - Preencher'!H199</f>
        <v>S</v>
      </c>
      <c r="G190" s="5" t="str">
        <f>'[1]TCE - ANEXO IV - Preencher'!I199</f>
        <v>S</v>
      </c>
      <c r="H190" s="5">
        <f>'[1]TCE - ANEXO IV - Preencher'!J199</f>
        <v>452</v>
      </c>
      <c r="I190" s="6">
        <f>IF('[1]TCE - ANEXO IV - Preencher'!K199="","",'[1]TCE - ANEXO IV - Preencher'!K199)</f>
        <v>44847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5000</v>
      </c>
    </row>
    <row r="191" spans="1:12" s="8" customFormat="1" ht="19.5" customHeight="1" x14ac:dyDescent="0.2">
      <c r="A191" s="3">
        <f>IFERROR(VLOOKUP(B191,'[1]DADOS (OCULTAR)'!$Q$3:$S$133,3,0),"")</f>
        <v>9767633000528</v>
      </c>
      <c r="B191" s="4" t="str">
        <f>'[1]TCE - ANEXO IV - Preencher'!C200</f>
        <v>UPA NOVA DESCOBERTA - C.G 008/2022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29590962000120</v>
      </c>
      <c r="E191" s="5" t="str">
        <f>'[1]TCE - ANEXO IV - Preencher'!G200</f>
        <v>OUT CLINIC SERVICOS MEDICOS HOSPITALARES LTDA</v>
      </c>
      <c r="F191" s="5" t="str">
        <f>'[1]TCE - ANEXO IV - Preencher'!H200</f>
        <v>S</v>
      </c>
      <c r="G191" s="5" t="str">
        <f>'[1]TCE - ANEXO IV - Preencher'!I200</f>
        <v>S</v>
      </c>
      <c r="H191" s="5">
        <f>'[1]TCE - ANEXO IV - Preencher'!J200</f>
        <v>366</v>
      </c>
      <c r="I191" s="6">
        <f>IF('[1]TCE - ANEXO IV - Preencher'!K200="","",'[1]TCE - ANEXO IV - Preencher'!K200)</f>
        <v>44841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1250</v>
      </c>
    </row>
    <row r="192" spans="1:12" s="8" customFormat="1" ht="19.5" customHeight="1" x14ac:dyDescent="0.2">
      <c r="A192" s="3">
        <f>IFERROR(VLOOKUP(B192,'[1]DADOS (OCULTAR)'!$Q$3:$S$133,3,0),"")</f>
        <v>9767633000528</v>
      </c>
      <c r="B192" s="4" t="str">
        <f>'[1]TCE - ANEXO IV - Preencher'!C201</f>
        <v>UPA NOVA DESCOBERTA - C.G 008/2022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45969705000150</v>
      </c>
      <c r="E192" s="5" t="str">
        <f>'[1]TCE - ANEXO IV - Preencher'!G201</f>
        <v>MEDMAIS ATIVIDADES MEDICAS LTDA</v>
      </c>
      <c r="F192" s="5" t="str">
        <f>'[1]TCE - ANEXO IV - Preencher'!H201</f>
        <v>S</v>
      </c>
      <c r="G192" s="5" t="str">
        <f>'[1]TCE - ANEXO IV - Preencher'!I201</f>
        <v>S</v>
      </c>
      <c r="H192" s="5">
        <f>'[1]TCE - ANEXO IV - Preencher'!J201</f>
        <v>171</v>
      </c>
      <c r="I192" s="6">
        <f>IF('[1]TCE - ANEXO IV - Preencher'!K201="","",'[1]TCE - ANEXO IV - Preencher'!K201)</f>
        <v>44844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31250</v>
      </c>
    </row>
    <row r="193" spans="1:12" s="8" customFormat="1" ht="19.5" customHeight="1" x14ac:dyDescent="0.2">
      <c r="A193" s="3">
        <f>IFERROR(VLOOKUP(B193,'[1]DADOS (OCULTAR)'!$Q$3:$S$133,3,0),"")</f>
        <v>9767633000528</v>
      </c>
      <c r="B193" s="4" t="str">
        <f>'[1]TCE - ANEXO IV - Preencher'!C202</f>
        <v>UPA NOVA DESCOBERTA - C.G 008/2022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45735127000197</v>
      </c>
      <c r="E193" s="5" t="str">
        <f>'[1]TCE - ANEXO IV - Preencher'!G202</f>
        <v>GLOBALMED ATIVIDADES MEDICAS LTDA</v>
      </c>
      <c r="F193" s="5" t="str">
        <f>'[1]TCE - ANEXO IV - Preencher'!H202</f>
        <v>S</v>
      </c>
      <c r="G193" s="5" t="str">
        <f>'[1]TCE - ANEXO IV - Preencher'!I202</f>
        <v>S</v>
      </c>
      <c r="H193" s="5">
        <f>'[1]TCE - ANEXO IV - Preencher'!J202</f>
        <v>389</v>
      </c>
      <c r="I193" s="6">
        <f>IF('[1]TCE - ANEXO IV - Preencher'!K202="","",'[1]TCE - ANEXO IV - Preencher'!K202)</f>
        <v>44844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22050</v>
      </c>
    </row>
    <row r="194" spans="1:12" s="8" customFormat="1" ht="19.5" customHeight="1" x14ac:dyDescent="0.2">
      <c r="A194" s="3">
        <f>IFERROR(VLOOKUP(B194,'[1]DADOS (OCULTAR)'!$Q$3:$S$133,3,0),"")</f>
        <v>9767633000528</v>
      </c>
      <c r="B194" s="4" t="str">
        <f>'[1]TCE - ANEXO IV - Preencher'!C203</f>
        <v>UPA NOVA DESCOBERTA - C.G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23331386000110</v>
      </c>
      <c r="E194" s="5" t="str">
        <f>'[1]TCE - ANEXO IV - Preencher'!G203</f>
        <v>CLINICA INTENSIVA - SERVICOS MEDICOS LTDA EPP</v>
      </c>
      <c r="F194" s="5" t="str">
        <f>'[1]TCE - ANEXO IV - Preencher'!H203</f>
        <v>S</v>
      </c>
      <c r="G194" s="5" t="str">
        <f>'[1]TCE - ANEXO IV - Preencher'!I203</f>
        <v>S</v>
      </c>
      <c r="H194" s="5">
        <f>'[1]TCE - ANEXO IV - Preencher'!J203</f>
        <v>1456</v>
      </c>
      <c r="I194" s="6">
        <f>IF('[1]TCE - ANEXO IV - Preencher'!K203="","",'[1]TCE - ANEXO IV - Preencher'!K203)</f>
        <v>44839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35 -  S</v>
      </c>
      <c r="L194" s="7">
        <f>'[1]TCE - ANEXO IV - Preencher'!N203</f>
        <v>5500</v>
      </c>
    </row>
    <row r="195" spans="1:12" s="8" customFormat="1" ht="19.5" customHeight="1" x14ac:dyDescent="0.2">
      <c r="A195" s="3">
        <f>IFERROR(VLOOKUP(B195,'[1]DADOS (OCULTAR)'!$Q$3:$S$133,3,0),"")</f>
        <v>9767633000528</v>
      </c>
      <c r="B195" s="4" t="str">
        <f>'[1]TCE - ANEXO IV - Preencher'!C204</f>
        <v>UPA NOVA DESCOBERTA - C.G 008/2022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44924898000160</v>
      </c>
      <c r="E195" s="5" t="str">
        <f>'[1]TCE - ANEXO IV - Preencher'!G204</f>
        <v>A. C. DINIZ NETTO LTDA</v>
      </c>
      <c r="F195" s="5" t="str">
        <f>'[1]TCE - ANEXO IV - Preencher'!H204</f>
        <v>S</v>
      </c>
      <c r="G195" s="5" t="str">
        <f>'[1]TCE - ANEXO IV - Preencher'!I204</f>
        <v>S</v>
      </c>
      <c r="H195" s="5">
        <f>'[1]TCE - ANEXO IV - Preencher'!J204</f>
        <v>3</v>
      </c>
      <c r="I195" s="6">
        <f>IF('[1]TCE - ANEXO IV - Preencher'!K204="","",'[1]TCE - ANEXO IV - Preencher'!K204)</f>
        <v>44845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1250</v>
      </c>
    </row>
    <row r="196" spans="1:12" s="8" customFormat="1" ht="19.5" customHeight="1" x14ac:dyDescent="0.2">
      <c r="A196" s="3">
        <f>IFERROR(VLOOKUP(B196,'[1]DADOS (OCULTAR)'!$Q$3:$S$133,3,0),"")</f>
        <v>9767633000528</v>
      </c>
      <c r="B196" s="4" t="str">
        <f>'[1]TCE - ANEXO IV - Preencher'!C205</f>
        <v>UPA NOVA DESCOBERTA - C.G 008/2022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21315175000168</v>
      </c>
      <c r="E196" s="5" t="str">
        <f>'[1]TCE - ANEXO IV - Preencher'!G205</f>
        <v>SERVICOS DE SAUDE E MOBILIDADE LTDA</v>
      </c>
      <c r="F196" s="5" t="str">
        <f>'[1]TCE - ANEXO IV - Preencher'!H205</f>
        <v>S</v>
      </c>
      <c r="G196" s="5" t="str">
        <f>'[1]TCE - ANEXO IV - Preencher'!I205</f>
        <v>S</v>
      </c>
      <c r="H196" s="5">
        <f>'[1]TCE - ANEXO IV - Preencher'!J205</f>
        <v>557</v>
      </c>
      <c r="I196" s="6">
        <f>IF('[1]TCE - ANEXO IV - Preencher'!K205="","",'[1]TCE - ANEXO IV - Preencher'!K205)</f>
        <v>44841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4400</v>
      </c>
    </row>
    <row r="197" spans="1:12" s="8" customFormat="1" ht="19.5" customHeight="1" x14ac:dyDescent="0.2">
      <c r="A197" s="3">
        <f>IFERROR(VLOOKUP(B197,'[1]DADOS (OCULTAR)'!$Q$3:$S$133,3,0),"")</f>
        <v>9767633000528</v>
      </c>
      <c r="B197" s="4" t="str">
        <f>'[1]TCE - ANEXO IV - Preencher'!C206</f>
        <v>UPA NOVA DESCOBERTA - C.G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25256692000164</v>
      </c>
      <c r="E197" s="5" t="str">
        <f>'[1]TCE - ANEXO IV - Preencher'!G206</f>
        <v>ALBUQUERQUE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>
        <f>'[1]TCE - ANEXO IV - Preencher'!J206</f>
        <v>134</v>
      </c>
      <c r="I197" s="6">
        <f>IF('[1]TCE - ANEXO IV - Preencher'!K206="","",'[1]TCE - ANEXO IV - Preencher'!K206)</f>
        <v>44844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2500</v>
      </c>
    </row>
    <row r="198" spans="1:12" s="8" customFormat="1" ht="19.5" customHeight="1" x14ac:dyDescent="0.2">
      <c r="A198" s="3">
        <f>IFERROR(VLOOKUP(B198,'[1]DADOS (OCULTAR)'!$Q$3:$S$133,3,0),"")</f>
        <v>9767633000528</v>
      </c>
      <c r="B198" s="4" t="str">
        <f>'[1]TCE - ANEXO IV - Preencher'!C207</f>
        <v>UPA NOVA DESCOBERTA - C.G 008/2022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47499953000100</v>
      </c>
      <c r="E198" s="5" t="str">
        <f>'[1]TCE - ANEXO IV - Preencher'!G207</f>
        <v>GRV SERVIÇOS DE SAUDE LTDA</v>
      </c>
      <c r="F198" s="5" t="str">
        <f>'[1]TCE - ANEXO IV - Preencher'!H207</f>
        <v>S</v>
      </c>
      <c r="G198" s="5" t="str">
        <f>'[1]TCE - ANEXO IV - Preencher'!I207</f>
        <v>S</v>
      </c>
      <c r="H198" s="5">
        <f>'[1]TCE - ANEXO IV - Preencher'!J207</f>
        <v>5</v>
      </c>
      <c r="I198" s="6">
        <f>IF('[1]TCE - ANEXO IV - Preencher'!K207="","",'[1]TCE - ANEXO IV - Preencher'!K207)</f>
        <v>44845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1350</v>
      </c>
    </row>
    <row r="199" spans="1:12" s="8" customFormat="1" ht="19.5" customHeight="1" x14ac:dyDescent="0.2">
      <c r="A199" s="3">
        <f>IFERROR(VLOOKUP(B199,'[1]DADOS (OCULTAR)'!$Q$3:$S$133,3,0),"")</f>
        <v>9767633000528</v>
      </c>
      <c r="B199" s="4" t="str">
        <f>'[1]TCE - ANEXO IV - Preencher'!C208</f>
        <v>UPA NOVA DESCOBERTA - C.G 008/2022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45345376000176</v>
      </c>
      <c r="E199" s="5" t="str">
        <f>'[1]TCE - ANEXO IV - Preencher'!G208</f>
        <v>ORTOPEDIA RECIFE LTDA</v>
      </c>
      <c r="F199" s="5" t="str">
        <f>'[1]TCE - ANEXO IV - Preencher'!H208</f>
        <v>S</v>
      </c>
      <c r="G199" s="5" t="str">
        <f>'[1]TCE - ANEXO IV - Preencher'!I208</f>
        <v>S</v>
      </c>
      <c r="H199" s="5">
        <f>'[1]TCE - ANEXO IV - Preencher'!J208</f>
        <v>11</v>
      </c>
      <c r="I199" s="6">
        <f>IF('[1]TCE - ANEXO IV - Preencher'!K208="","",'[1]TCE - ANEXO IV - Preencher'!K208)</f>
        <v>44841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2500</v>
      </c>
    </row>
    <row r="200" spans="1:12" s="8" customFormat="1" ht="19.5" customHeight="1" x14ac:dyDescent="0.2">
      <c r="A200" s="3">
        <f>IFERROR(VLOOKUP(B200,'[1]DADOS (OCULTAR)'!$Q$3:$S$133,3,0),"")</f>
        <v>9767633000528</v>
      </c>
      <c r="B200" s="4" t="str">
        <f>'[1]TCE - ANEXO IV - Preencher'!C209</f>
        <v>UPA NOVA DESCOBERTA - C.G 008/2022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43691896000105</v>
      </c>
      <c r="E200" s="5" t="str">
        <f>'[1]TCE - ANEXO IV - Preencher'!G209</f>
        <v>L M SERVIÇOS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>
        <f>'[1]TCE - ANEXO IV - Preencher'!J209</f>
        <v>48</v>
      </c>
      <c r="I200" s="6">
        <f>IF('[1]TCE - ANEXO IV - Preencher'!K209="","",'[1]TCE - ANEXO IV - Preencher'!K209)</f>
        <v>44841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6250</v>
      </c>
    </row>
    <row r="201" spans="1:12" s="8" customFormat="1" ht="19.5" customHeight="1" x14ac:dyDescent="0.2">
      <c r="A201" s="3">
        <f>IFERROR(VLOOKUP(B201,'[1]DADOS (OCULTAR)'!$Q$3:$S$133,3,0),"")</f>
        <v>9767633000528</v>
      </c>
      <c r="B201" s="4" t="str">
        <f>'[1]TCE - ANEXO IV - Preencher'!C210</f>
        <v>UPA NOVA DESCOBERTA - C.G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34033631000200</v>
      </c>
      <c r="E201" s="5" t="str">
        <f>'[1]TCE - ANEXO IV - Preencher'!G210</f>
        <v>PRIMEMED SERVICOS MEDICOS HOSPITALARES LTDA</v>
      </c>
      <c r="F201" s="5" t="str">
        <f>'[1]TCE - ANEXO IV - Preencher'!H210</f>
        <v>S</v>
      </c>
      <c r="G201" s="5" t="str">
        <f>'[1]TCE - ANEXO IV - Preencher'!I210</f>
        <v>S</v>
      </c>
      <c r="H201" s="5">
        <f>'[1]TCE - ANEXO IV - Preencher'!J210</f>
        <v>42</v>
      </c>
      <c r="I201" s="6">
        <f>IF('[1]TCE - ANEXO IV - Preencher'!K210="","",'[1]TCE - ANEXO IV - Preencher'!K210)</f>
        <v>44841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5000</v>
      </c>
    </row>
    <row r="202" spans="1:12" s="8" customFormat="1" ht="19.5" customHeight="1" x14ac:dyDescent="0.2">
      <c r="A202" s="3">
        <f>IFERROR(VLOOKUP(B202,'[1]DADOS (OCULTAR)'!$Q$3:$S$133,3,0),"")</f>
        <v>9767633000528</v>
      </c>
      <c r="B202" s="4" t="str">
        <f>'[1]TCE - ANEXO IV - Preencher'!C211</f>
        <v>UPA NOVA DESCOBERTA - C.G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41981117000180</v>
      </c>
      <c r="E202" s="5" t="str">
        <f>'[1]TCE - ANEXO IV - Preencher'!G211</f>
        <v>SALUTTE SERVIÇOS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>
        <f>'[1]TCE - ANEXO IV - Preencher'!J211</f>
        <v>185</v>
      </c>
      <c r="I202" s="6">
        <f>IF('[1]TCE - ANEXO IV - Preencher'!K211="","",'[1]TCE - ANEXO IV - Preencher'!K211)</f>
        <v>44841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5000</v>
      </c>
    </row>
    <row r="203" spans="1:12" s="8" customFormat="1" ht="19.5" customHeight="1" x14ac:dyDescent="0.2">
      <c r="A203" s="3">
        <f>IFERROR(VLOOKUP(B203,'[1]DADOS (OCULTAR)'!$Q$3:$S$133,3,0),"")</f>
        <v>9767633000528</v>
      </c>
      <c r="B203" s="4" t="str">
        <f>'[1]TCE - ANEXO IV - Preencher'!C212</f>
        <v>UPA NOVA DESCOBERTA - C.G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37956189000109</v>
      </c>
      <c r="E203" s="5" t="str">
        <f>'[1]TCE - ANEXO IV - Preencher'!G212</f>
        <v>BOND MEDIC SERVICOS DE SAUDE LTDA</v>
      </c>
      <c r="F203" s="5" t="str">
        <f>'[1]TCE - ANEXO IV - Preencher'!H212</f>
        <v>S</v>
      </c>
      <c r="G203" s="5" t="str">
        <f>'[1]TCE - ANEXO IV - Preencher'!I212</f>
        <v>S</v>
      </c>
      <c r="H203" s="5">
        <f>'[1]TCE - ANEXO IV - Preencher'!J212</f>
        <v>240</v>
      </c>
      <c r="I203" s="6">
        <f>IF('[1]TCE - ANEXO IV - Preencher'!K212="","",'[1]TCE - ANEXO IV - Preencher'!K212)</f>
        <v>44841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7350</v>
      </c>
    </row>
    <row r="204" spans="1:12" s="8" customFormat="1" ht="19.5" customHeight="1" x14ac:dyDescent="0.2">
      <c r="A204" s="3">
        <f>IFERROR(VLOOKUP(B204,'[1]DADOS (OCULTAR)'!$Q$3:$S$133,3,0),"")</f>
        <v>9767633000528</v>
      </c>
      <c r="B204" s="4" t="str">
        <f>'[1]TCE - ANEXO IV - Preencher'!C213</f>
        <v>UPA NOVA DESCOBERTA - C.G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45237924000144</v>
      </c>
      <c r="E204" s="5" t="str">
        <f>'[1]TCE - ANEXO IV - Preencher'!G213</f>
        <v>MEDCENTER ATIVIDADES MEDICAS LTDA</v>
      </c>
      <c r="F204" s="5" t="str">
        <f>'[1]TCE - ANEXO IV - Preencher'!H213</f>
        <v>S</v>
      </c>
      <c r="G204" s="5" t="str">
        <f>'[1]TCE - ANEXO IV - Preencher'!I213</f>
        <v>S</v>
      </c>
      <c r="H204" s="5">
        <f>'[1]TCE - ANEXO IV - Preencher'!J213</f>
        <v>287</v>
      </c>
      <c r="I204" s="6">
        <f>IF('[1]TCE - ANEXO IV - Preencher'!K213="","",'[1]TCE - ANEXO IV - Preencher'!K213)</f>
        <v>44844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6100</v>
      </c>
    </row>
    <row r="205" spans="1:12" s="8" customFormat="1" ht="19.5" customHeight="1" x14ac:dyDescent="0.2">
      <c r="A205" s="3">
        <f>IFERROR(VLOOKUP(B205,'[1]DADOS (OCULTAR)'!$Q$3:$S$133,3,0),"")</f>
        <v>9767633000528</v>
      </c>
      <c r="B205" s="4" t="str">
        <f>'[1]TCE - ANEXO IV - Preencher'!C214</f>
        <v>UPA NOVA DESCOBERTA - C.G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43644880000141</v>
      </c>
      <c r="E205" s="5" t="str">
        <f>'[1]TCE - ANEXO IV - Preencher'!G214</f>
        <v>PORTALMED ATIVIDADES MEDICAS LTDA</v>
      </c>
      <c r="F205" s="5" t="str">
        <f>'[1]TCE - ANEXO IV - Preencher'!H214</f>
        <v>S</v>
      </c>
      <c r="G205" s="5" t="str">
        <f>'[1]TCE - ANEXO IV - Preencher'!I214</f>
        <v>S</v>
      </c>
      <c r="H205" s="5">
        <f>'[1]TCE - ANEXO IV - Preencher'!J214</f>
        <v>103</v>
      </c>
      <c r="I205" s="6">
        <f>IF('[1]TCE - ANEXO IV - Preencher'!K214="","",'[1]TCE - ANEXO IV - Preencher'!K214)</f>
        <v>44844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6850</v>
      </c>
    </row>
    <row r="206" spans="1:12" s="8" customFormat="1" ht="19.5" customHeight="1" x14ac:dyDescent="0.2">
      <c r="A206" s="3">
        <f>IFERROR(VLOOKUP(B206,'[1]DADOS (OCULTAR)'!$Q$3:$S$133,3,0),"")</f>
        <v>9767633000528</v>
      </c>
      <c r="B206" s="4" t="str">
        <f>'[1]TCE - ANEXO IV - Preencher'!C215</f>
        <v>UPA NOVA DESCOBERTA - C.G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40407276000103</v>
      </c>
      <c r="E206" s="5" t="str">
        <f>'[1]TCE - ANEXO IV - Preencher'!G215</f>
        <v>PRONTOMED ATIVIDADES MEDICAS LTDA</v>
      </c>
      <c r="F206" s="5" t="str">
        <f>'[1]TCE - ANEXO IV - Preencher'!H215</f>
        <v>S</v>
      </c>
      <c r="G206" s="5" t="str">
        <f>'[1]TCE - ANEXO IV - Preencher'!I215</f>
        <v>S</v>
      </c>
      <c r="H206" s="5">
        <f>'[1]TCE - ANEXO IV - Preencher'!J215</f>
        <v>412</v>
      </c>
      <c r="I206" s="6">
        <f>IF('[1]TCE - ANEXO IV - Preencher'!K215="","",'[1]TCE - ANEXO IV - Preencher'!K215)</f>
        <v>44844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9250</v>
      </c>
    </row>
    <row r="207" spans="1:12" s="8" customFormat="1" ht="19.5" customHeight="1" x14ac:dyDescent="0.2">
      <c r="A207" s="3">
        <f>IFERROR(VLOOKUP(B207,'[1]DADOS (OCULTAR)'!$Q$3:$S$133,3,0),"")</f>
        <v>9767633000528</v>
      </c>
      <c r="B207" s="4" t="str">
        <f>'[1]TCE - ANEXO IV - Preencher'!C216</f>
        <v>UPA NOVA DESCOBERTA - C.G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42529464000130</v>
      </c>
      <c r="E207" s="5" t="str">
        <f>'[1]TCE - ANEXO IV - Preencher'!G216</f>
        <v>PERFILMED ATIVIDADES MEDICAS LTDA</v>
      </c>
      <c r="F207" s="5" t="str">
        <f>'[1]TCE - ANEXO IV - Preencher'!H216</f>
        <v>S</v>
      </c>
      <c r="G207" s="5" t="str">
        <f>'[1]TCE - ANEXO IV - Preencher'!I216</f>
        <v>S</v>
      </c>
      <c r="H207" s="5">
        <f>'[1]TCE - ANEXO IV - Preencher'!J216</f>
        <v>581</v>
      </c>
      <c r="I207" s="6">
        <f>IF('[1]TCE - ANEXO IV - Preencher'!K216="","",'[1]TCE - ANEXO IV - Preencher'!K216)</f>
        <v>44844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5500</v>
      </c>
    </row>
    <row r="208" spans="1:12" s="8" customFormat="1" ht="19.5" customHeight="1" x14ac:dyDescent="0.2">
      <c r="A208" s="3">
        <f>IFERROR(VLOOKUP(B208,'[1]DADOS (OCULTAR)'!$Q$3:$S$133,3,0),"")</f>
        <v>9767633000528</v>
      </c>
      <c r="B208" s="4" t="str">
        <f>'[1]TCE - ANEXO IV - Preencher'!C217</f>
        <v>UPA NOVA DESCOBERTA - C.G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40924886000184</v>
      </c>
      <c r="E208" s="5" t="str">
        <f>'[1]TCE - ANEXO IV - Preencher'!G217</f>
        <v>PREVENTMED ATIVIDADES MEDICAS LTDA</v>
      </c>
      <c r="F208" s="5" t="str">
        <f>'[1]TCE - ANEXO IV - Preencher'!H217</f>
        <v>S</v>
      </c>
      <c r="G208" s="5" t="str">
        <f>'[1]TCE - ANEXO IV - Preencher'!I217</f>
        <v>S</v>
      </c>
      <c r="H208" s="5">
        <f>'[1]TCE - ANEXO IV - Preencher'!J217</f>
        <v>385</v>
      </c>
      <c r="I208" s="6">
        <f>IF('[1]TCE - ANEXO IV - Preencher'!K217="","",'[1]TCE - ANEXO IV - Preencher'!K217)</f>
        <v>44844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5400</v>
      </c>
    </row>
    <row r="209" spans="1:12" s="8" customFormat="1" ht="19.5" customHeight="1" x14ac:dyDescent="0.2">
      <c r="A209" s="3">
        <f>IFERROR(VLOOKUP(B209,'[1]DADOS (OCULTAR)'!$Q$3:$S$133,3,0),"")</f>
        <v>9767633000528</v>
      </c>
      <c r="B209" s="4" t="str">
        <f>'[1]TCE - ANEXO IV - Preencher'!C218</f>
        <v>UPA NOVA DESCOBERTA - C.G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41066484000159</v>
      </c>
      <c r="E209" s="5" t="str">
        <f>'[1]TCE - ANEXO IV - Preencher'!G218</f>
        <v>SUPERMED ATIVIDADES MEDICAS LTDA</v>
      </c>
      <c r="F209" s="5" t="str">
        <f>'[1]TCE - ANEXO IV - Preencher'!H218</f>
        <v>S</v>
      </c>
      <c r="G209" s="5" t="str">
        <f>'[1]TCE - ANEXO IV - Preencher'!I218</f>
        <v>S</v>
      </c>
      <c r="H209" s="5">
        <f>'[1]TCE - ANEXO IV - Preencher'!J218</f>
        <v>254</v>
      </c>
      <c r="I209" s="6">
        <f>IF('[1]TCE - ANEXO IV - Preencher'!K218="","",'[1]TCE - ANEXO IV - Preencher'!K218)</f>
        <v>44844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14900</v>
      </c>
    </row>
    <row r="210" spans="1:12" s="8" customFormat="1" ht="19.5" customHeight="1" x14ac:dyDescent="0.2">
      <c r="A210" s="3">
        <f>IFERROR(VLOOKUP(B210,'[1]DADOS (OCULTAR)'!$Q$3:$S$133,3,0),"")</f>
        <v>9767633000528</v>
      </c>
      <c r="B210" s="4" t="str">
        <f>'[1]TCE - ANEXO IV - Preencher'!C219</f>
        <v>UPA NOVA DESCOBERTA - C.G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39358831000175</v>
      </c>
      <c r="E210" s="5" t="str">
        <f>'[1]TCE - ANEXO IV - Preencher'!G219</f>
        <v>POSITIVAMED ATIVIDADES MEDICAS LTDA</v>
      </c>
      <c r="F210" s="5" t="str">
        <f>'[1]TCE - ANEXO IV - Preencher'!H219</f>
        <v>S</v>
      </c>
      <c r="G210" s="5" t="str">
        <f>'[1]TCE - ANEXO IV - Preencher'!I219</f>
        <v>S</v>
      </c>
      <c r="H210" s="5">
        <f>'[1]TCE - ANEXO IV - Preencher'!J219</f>
        <v>419</v>
      </c>
      <c r="I210" s="6">
        <f>IF('[1]TCE - ANEXO IV - Preencher'!K219="","",'[1]TCE - ANEXO IV - Preencher'!K219)</f>
        <v>44844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4400</v>
      </c>
    </row>
    <row r="211" spans="1:12" s="8" customFormat="1" ht="19.5" customHeight="1" x14ac:dyDescent="0.2">
      <c r="A211" s="3">
        <f>IFERROR(VLOOKUP(B211,'[1]DADOS (OCULTAR)'!$Q$3:$S$133,3,0),"")</f>
        <v>9767633000528</v>
      </c>
      <c r="B211" s="4" t="str">
        <f>'[1]TCE - ANEXO IV - Preencher'!C220</f>
        <v>UPA NOVA DESCOBERTA - C.G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40440176000189</v>
      </c>
      <c r="E211" s="5" t="str">
        <f>'[1]TCE - ANEXO IV - Preencher'!G220</f>
        <v>PODIUMMED ATIVIDADES MEDICAS LTDA</v>
      </c>
      <c r="F211" s="5" t="str">
        <f>'[1]TCE - ANEXO IV - Preencher'!H220</f>
        <v>S</v>
      </c>
      <c r="G211" s="5" t="str">
        <f>'[1]TCE - ANEXO IV - Preencher'!I220</f>
        <v>S</v>
      </c>
      <c r="H211" s="5">
        <f>'[1]TCE - ANEXO IV - Preencher'!J220</f>
        <v>268</v>
      </c>
      <c r="I211" s="6">
        <f>IF('[1]TCE - ANEXO IV - Preencher'!K220="","",'[1]TCE - ANEXO IV - Preencher'!K220)</f>
        <v>44844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8000</v>
      </c>
    </row>
    <row r="212" spans="1:12" s="8" customFormat="1" ht="19.5" customHeight="1" x14ac:dyDescent="0.2">
      <c r="A212" s="3">
        <f>IFERROR(VLOOKUP(B212,'[1]DADOS (OCULTAR)'!$Q$3:$S$133,3,0),"")</f>
        <v>9767633000528</v>
      </c>
      <c r="B212" s="4" t="str">
        <f>'[1]TCE - ANEXO IV - Preencher'!C221</f>
        <v>UPA NOVA DESCOBERTA - C.G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23210683000107</v>
      </c>
      <c r="E212" s="5" t="str">
        <f>'[1]TCE - ANEXO IV - Preencher'!G221</f>
        <v xml:space="preserve">SERVIÇOS DE SAUDE E PSCOLOGIA INTERGRADA LTDA </v>
      </c>
      <c r="F212" s="5" t="str">
        <f>'[1]TCE - ANEXO IV - Preencher'!H221</f>
        <v>S</v>
      </c>
      <c r="G212" s="5" t="str">
        <f>'[1]TCE - ANEXO IV - Preencher'!I221</f>
        <v>S</v>
      </c>
      <c r="H212" s="5">
        <f>'[1]TCE - ANEXO IV - Preencher'!J221</f>
        <v>469</v>
      </c>
      <c r="I212" s="6">
        <f>IF('[1]TCE - ANEXO IV - Preencher'!K221="","",'[1]TCE - ANEXO IV - Preencher'!K221)</f>
        <v>44841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2700</v>
      </c>
    </row>
    <row r="213" spans="1:12" s="8" customFormat="1" ht="19.5" customHeight="1" x14ac:dyDescent="0.2">
      <c r="A213" s="3">
        <f>IFERROR(VLOOKUP(B213,'[1]DADOS (OCULTAR)'!$Q$3:$S$133,3,0),"")</f>
        <v>9767633000528</v>
      </c>
      <c r="B213" s="4" t="str">
        <f>'[1]TCE - ANEXO IV - Preencher'!C222</f>
        <v>UPA NOVA DESCOBERTA - C.G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21994399000143</v>
      </c>
      <c r="E213" s="5" t="str">
        <f>'[1]TCE - ANEXO IV - Preencher'!G222</f>
        <v>TM SERVIÇOS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>
        <f>'[1]TCE - ANEXO IV - Preencher'!J222</f>
        <v>2022497</v>
      </c>
      <c r="I213" s="6">
        <f>IF('[1]TCE - ANEXO IV - Preencher'!K222="","",'[1]TCE - ANEXO IV - Preencher'!K222)</f>
        <v>44848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2200</v>
      </c>
    </row>
    <row r="214" spans="1:12" s="8" customFormat="1" ht="19.5" customHeight="1" x14ac:dyDescent="0.2">
      <c r="A214" s="3">
        <f>IFERROR(VLOOKUP(B214,'[1]DADOS (OCULTAR)'!$Q$3:$S$133,3,0),"")</f>
        <v>9767633000528</v>
      </c>
      <c r="B214" s="4" t="str">
        <f>'[1]TCE - ANEXO IV - Preencher'!C223</f>
        <v>UPA NOVA DESCOBERTA - C.G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30466362000133</v>
      </c>
      <c r="E214" s="5" t="str">
        <f>'[1]TCE - ANEXO IV - Preencher'!G223</f>
        <v>INTEGREMED SERVIÇOS EM SAUDE LTDA</v>
      </c>
      <c r="F214" s="5" t="str">
        <f>'[1]TCE - ANEXO IV - Preencher'!H223</f>
        <v>S</v>
      </c>
      <c r="G214" s="5" t="str">
        <f>'[1]TCE - ANEXO IV - Preencher'!I223</f>
        <v>S</v>
      </c>
      <c r="H214" s="5">
        <f>'[1]TCE - ANEXO IV - Preencher'!J223</f>
        <v>729</v>
      </c>
      <c r="I214" s="6">
        <f>IF('[1]TCE - ANEXO IV - Preencher'!K223="","",'[1]TCE - ANEXO IV - Preencher'!K223)</f>
        <v>44847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2350</v>
      </c>
    </row>
    <row r="215" spans="1:12" s="8" customFormat="1" ht="19.5" customHeight="1" x14ac:dyDescent="0.2">
      <c r="A215" s="3">
        <f>IFERROR(VLOOKUP(B215,'[1]DADOS (OCULTAR)'!$Q$3:$S$133,3,0),"")</f>
        <v>9767633000528</v>
      </c>
      <c r="B215" s="4" t="str">
        <f>'[1]TCE - ANEXO IV - Preencher'!C224</f>
        <v>UPA NOVA DESCOBERTA - C.G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46843757000148</v>
      </c>
      <c r="E215" s="5" t="str">
        <f>'[1]TCE - ANEXO IV - Preencher'!G224</f>
        <v xml:space="preserve">LS ATENDIMENTO MEDICO LTDA </v>
      </c>
      <c r="F215" s="5" t="str">
        <f>'[1]TCE - ANEXO IV - Preencher'!H224</f>
        <v>S</v>
      </c>
      <c r="G215" s="5" t="str">
        <f>'[1]TCE - ANEXO IV - Preencher'!I224</f>
        <v>S</v>
      </c>
      <c r="H215" s="5">
        <f>'[1]TCE - ANEXO IV - Preencher'!J224</f>
        <v>6</v>
      </c>
      <c r="I215" s="6">
        <f>IF('[1]TCE - ANEXO IV - Preencher'!K224="","",'[1]TCE - ANEXO IV - Preencher'!K224)</f>
        <v>44845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4400</v>
      </c>
    </row>
    <row r="216" spans="1:12" s="8" customFormat="1" ht="19.5" customHeight="1" x14ac:dyDescent="0.2">
      <c r="A216" s="3">
        <f>IFERROR(VLOOKUP(B216,'[1]DADOS (OCULTAR)'!$Q$3:$S$133,3,0),"")</f>
        <v>9767633000528</v>
      </c>
      <c r="B216" s="4" t="str">
        <f>'[1]TCE - ANEXO IV - Preencher'!C225</f>
        <v>UPA NOVA DESCOBERTA - C.G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37374800000182</v>
      </c>
      <c r="E216" s="5" t="str">
        <f>'[1]TCE - ANEXO IV - Preencher'!G225</f>
        <v>JT SERVIÇOS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>
        <f>'[1]TCE - ANEXO IV - Preencher'!J225</f>
        <v>44</v>
      </c>
      <c r="I216" s="6">
        <f>IF('[1]TCE - ANEXO IV - Preencher'!K225="","",'[1]TCE - ANEXO IV - Preencher'!K225)</f>
        <v>44848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2200</v>
      </c>
    </row>
    <row r="217" spans="1:12" s="8" customFormat="1" ht="19.5" customHeight="1" x14ac:dyDescent="0.2">
      <c r="A217" s="3">
        <f>IFERROR(VLOOKUP(B217,'[1]DADOS (OCULTAR)'!$Q$3:$S$133,3,0),"")</f>
        <v>9767633000528</v>
      </c>
      <c r="B217" s="4" t="str">
        <f>'[1]TCE - ANEXO IV - Preencher'!C226</f>
        <v>UPA NOVA DESCOBERTA - C.G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7212445000184</v>
      </c>
      <c r="E217" s="5" t="str">
        <f>'[1]TCE - ANEXO IV - Preencher'!G226</f>
        <v>DELF SERVIÇOS ESPECIALIZADOS EM SAUDE LTDA</v>
      </c>
      <c r="F217" s="5" t="str">
        <f>'[1]TCE - ANEXO IV - Preencher'!H226</f>
        <v>S</v>
      </c>
      <c r="G217" s="5" t="str">
        <f>'[1]TCE - ANEXO IV - Preencher'!I226</f>
        <v>S</v>
      </c>
      <c r="H217" s="5">
        <f>'[1]TCE - ANEXO IV - Preencher'!J226</f>
        <v>654</v>
      </c>
      <c r="I217" s="6">
        <f>IF('[1]TCE - ANEXO IV - Preencher'!K226="","",'[1]TCE - ANEXO IV - Preencher'!K226)</f>
        <v>44841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2200</v>
      </c>
    </row>
    <row r="218" spans="1:12" s="8" customFormat="1" ht="19.5" customHeight="1" x14ac:dyDescent="0.2">
      <c r="A218" s="3">
        <f>IFERROR(VLOOKUP(B218,'[1]DADOS (OCULTAR)'!$Q$3:$S$133,3,0),"")</f>
        <v>9767633000528</v>
      </c>
      <c r="B218" s="4" t="str">
        <f>'[1]TCE - ANEXO IV - Preencher'!C227</f>
        <v>UPA NOVA DESCOBERTA - C.G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26245293000160</v>
      </c>
      <c r="E218" s="5" t="str">
        <f>'[1]TCE - ANEXO IV - Preencher'!G227</f>
        <v>LS PERNAMBUCO ASSISTENCIA MEDICA LTDA ME</v>
      </c>
      <c r="F218" s="5" t="str">
        <f>'[1]TCE - ANEXO IV - Preencher'!H227</f>
        <v>S</v>
      </c>
      <c r="G218" s="5" t="str">
        <f>'[1]TCE - ANEXO IV - Preencher'!I227</f>
        <v>S</v>
      </c>
      <c r="H218" s="5">
        <f>'[1]TCE - ANEXO IV - Preencher'!J227</f>
        <v>3152</v>
      </c>
      <c r="I218" s="6">
        <f>IF('[1]TCE - ANEXO IV - Preencher'!K227="","",'[1]TCE - ANEXO IV - Preencher'!K227)</f>
        <v>44841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2700</v>
      </c>
    </row>
    <row r="219" spans="1:12" s="8" customFormat="1" ht="19.5" customHeight="1" x14ac:dyDescent="0.2">
      <c r="A219" s="3">
        <f>IFERROR(VLOOKUP(B219,'[1]DADOS (OCULTAR)'!$Q$3:$S$133,3,0),"")</f>
        <v>9767633000528</v>
      </c>
      <c r="B219" s="4" t="str">
        <f>'[1]TCE - ANEXO IV - Preencher'!C228</f>
        <v>UPA NOVA DESCOBERTA - C.G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26245293000160</v>
      </c>
      <c r="E219" s="5" t="str">
        <f>'[1]TCE - ANEXO IV - Preencher'!G228</f>
        <v>LS PERNAMBUCO ASSISTENCIA MEDICA LTDA ME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3153</v>
      </c>
      <c r="I219" s="6">
        <f>IF('[1]TCE - ANEXO IV - Preencher'!K228="","",'[1]TCE - ANEXO IV - Preencher'!K228)</f>
        <v>44841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2700</v>
      </c>
    </row>
    <row r="220" spans="1:12" s="8" customFormat="1" ht="19.5" customHeight="1" x14ac:dyDescent="0.2">
      <c r="A220" s="3">
        <f>IFERROR(VLOOKUP(B220,'[1]DADOS (OCULTAR)'!$Q$3:$S$133,3,0),"")</f>
        <v>9767633000528</v>
      </c>
      <c r="B220" s="4" t="str">
        <f>'[1]TCE - ANEXO IV - Preencher'!C229</f>
        <v>UPA NOVA DESCOBERTA - C.G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41707918000152</v>
      </c>
      <c r="E220" s="5" t="str">
        <f>'[1]TCE - ANEXO IV - Preencher'!G229</f>
        <v>MORETH SERVIÇOS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>
        <f>'[1]TCE - ANEXO IV - Preencher'!J229</f>
        <v>23</v>
      </c>
      <c r="I220" s="6">
        <f>IF('[1]TCE - ANEXO IV - Preencher'!K229="","",'[1]TCE - ANEXO IV - Preencher'!K229)</f>
        <v>44841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2700</v>
      </c>
    </row>
    <row r="221" spans="1:12" s="8" customFormat="1" ht="19.5" customHeight="1" x14ac:dyDescent="0.2">
      <c r="A221" s="3">
        <f>IFERROR(VLOOKUP(B221,'[1]DADOS (OCULTAR)'!$Q$3:$S$133,3,0),"")</f>
        <v>9767633000528</v>
      </c>
      <c r="B221" s="4" t="str">
        <f>'[1]TCE - ANEXO IV - Preencher'!C230</f>
        <v>UPA NOVA DESCOBERTA - C.G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34154579000169</v>
      </c>
      <c r="E221" s="5" t="str">
        <f>'[1]TCE - ANEXO IV - Preencher'!G230</f>
        <v>CORDEIRO SERVIÇOS DE SAUDE LTDA</v>
      </c>
      <c r="F221" s="5" t="str">
        <f>'[1]TCE - ANEXO IV - Preencher'!H230</f>
        <v>S</v>
      </c>
      <c r="G221" s="5" t="str">
        <f>'[1]TCE - ANEXO IV - Preencher'!I230</f>
        <v>S</v>
      </c>
      <c r="H221" s="5">
        <f>'[1]TCE - ANEXO IV - Preencher'!J230</f>
        <v>189</v>
      </c>
      <c r="I221" s="6">
        <f>IF('[1]TCE - ANEXO IV - Preencher'!K230="","",'[1]TCE - ANEXO IV - Preencher'!K230)</f>
        <v>44841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2350</v>
      </c>
    </row>
    <row r="222" spans="1:12" s="8" customFormat="1" ht="19.5" customHeight="1" x14ac:dyDescent="0.2">
      <c r="A222" s="3">
        <f>IFERROR(VLOOKUP(B222,'[1]DADOS (OCULTAR)'!$Q$3:$S$133,3,0),"")</f>
        <v>9767633000528</v>
      </c>
      <c r="B222" s="4" t="str">
        <f>'[1]TCE - ANEXO IV - Preencher'!C231</f>
        <v>UPA NOVA DESCOBERTA - C.G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43853893000120</v>
      </c>
      <c r="E222" s="5" t="str">
        <f>'[1]TCE - ANEXO IV - Preencher'!G231</f>
        <v xml:space="preserve">MAISMED ATIVIDADE MEDICAS LTDA </v>
      </c>
      <c r="F222" s="5" t="str">
        <f>'[1]TCE - ANEXO IV - Preencher'!H231</f>
        <v>S</v>
      </c>
      <c r="G222" s="5" t="str">
        <f>'[1]TCE - ANEXO IV - Preencher'!I231</f>
        <v>S</v>
      </c>
      <c r="H222" s="5">
        <f>'[1]TCE - ANEXO IV - Preencher'!J231</f>
        <v>110</v>
      </c>
      <c r="I222" s="6">
        <f>IF('[1]TCE - ANEXO IV - Preencher'!K231="","",'[1]TCE - ANEXO IV - Preencher'!K231)</f>
        <v>44844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2200</v>
      </c>
    </row>
    <row r="223" spans="1:12" s="8" customFormat="1" ht="19.5" customHeight="1" x14ac:dyDescent="0.2">
      <c r="A223" s="3">
        <f>IFERROR(VLOOKUP(B223,'[1]DADOS (OCULTAR)'!$Q$3:$S$133,3,0),"")</f>
        <v>9767633000528</v>
      </c>
      <c r="B223" s="4" t="str">
        <f>'[1]TCE - ANEXO IV - Preencher'!C232</f>
        <v>UPA NOVA DESCOBERTA - C.G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47173444000192</v>
      </c>
      <c r="E223" s="5" t="str">
        <f>'[1]TCE - ANEXO IV - Preencher'!G232</f>
        <v>DSE ATENDIMENTO MEDICO AMBULATORIO LTDA</v>
      </c>
      <c r="F223" s="5" t="str">
        <f>'[1]TCE - ANEXO IV - Preencher'!H232</f>
        <v>S</v>
      </c>
      <c r="G223" s="5" t="str">
        <f>'[1]TCE - ANEXO IV - Preencher'!I232</f>
        <v>S</v>
      </c>
      <c r="H223" s="5">
        <f>'[1]TCE - ANEXO IV - Preencher'!J232</f>
        <v>10</v>
      </c>
      <c r="I223" s="6">
        <f>IF('[1]TCE - ANEXO IV - Preencher'!K232="","",'[1]TCE - ANEXO IV - Preencher'!K232)</f>
        <v>44832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1250</v>
      </c>
    </row>
    <row r="224" spans="1:12" s="8" customFormat="1" ht="19.5" customHeight="1" x14ac:dyDescent="0.2">
      <c r="A224" s="3">
        <f>IFERROR(VLOOKUP(B224,'[1]DADOS (OCULTAR)'!$Q$3:$S$133,3,0),"")</f>
        <v>9767633000528</v>
      </c>
      <c r="B224" s="4" t="str">
        <f>'[1]TCE - ANEXO IV - Preencher'!C233</f>
        <v>UPA NOVA DESCOBERTA - C.G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44279276000126</v>
      </c>
      <c r="E224" s="5" t="str">
        <f>'[1]TCE - ANEXO IV - Preencher'!G233</f>
        <v>COMPANHIA PERNAMBUCO DE SAUDE CONSUTORIA</v>
      </c>
      <c r="F224" s="5" t="str">
        <f>'[1]TCE - ANEXO IV - Preencher'!H233</f>
        <v>S</v>
      </c>
      <c r="G224" s="5" t="str">
        <f>'[1]TCE - ANEXO IV - Preencher'!I233</f>
        <v>S</v>
      </c>
      <c r="H224" s="5">
        <f>'[1]TCE - ANEXO IV - Preencher'!J233</f>
        <v>37</v>
      </c>
      <c r="I224" s="6">
        <f>IF('[1]TCE - ANEXO IV - Preencher'!K233="","",'[1]TCE - ANEXO IV - Preencher'!K233)</f>
        <v>44840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10000</v>
      </c>
    </row>
    <row r="225" spans="1:12" s="8" customFormat="1" ht="19.5" customHeight="1" x14ac:dyDescent="0.2">
      <c r="A225" s="3">
        <f>IFERROR(VLOOKUP(B225,'[1]DADOS (OCULTAR)'!$Q$3:$S$133,3,0),"")</f>
        <v>9767633000528</v>
      </c>
      <c r="B225" s="4" t="str">
        <f>'[1]TCE - ANEXO IV - Preencher'!C234</f>
        <v>UPA NOVA DESCOBERTA - C.G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46716583000152</v>
      </c>
      <c r="E225" s="5" t="str">
        <f>'[1]TCE - ANEXO IV - Preencher'!G234</f>
        <v>MARQUES MED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10</v>
      </c>
      <c r="I225" s="6">
        <f>IF('[1]TCE - ANEXO IV - Preencher'!K234="","",'[1]TCE - ANEXO IV - Preencher'!K234)</f>
        <v>44840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17250</v>
      </c>
    </row>
    <row r="226" spans="1:12" s="8" customFormat="1" ht="19.5" customHeight="1" x14ac:dyDescent="0.2">
      <c r="A226" s="3">
        <f>IFERROR(VLOOKUP(B226,'[1]DADOS (OCULTAR)'!$Q$3:$S$133,3,0),"")</f>
        <v>9767633000528</v>
      </c>
      <c r="B226" s="4" t="str">
        <f>'[1]TCE - ANEXO IV - Preencher'!C235</f>
        <v>UPA NOVA DESCOBERTA - C.G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42650869000121</v>
      </c>
      <c r="E226" s="5" t="str">
        <f>'[1]TCE - ANEXO IV - Preencher'!G235</f>
        <v>REBECA CRISTINA TORRES DE ARAUJO XAVIER SERVIÇOS MED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46</v>
      </c>
      <c r="I226" s="6">
        <f>IF('[1]TCE - ANEXO IV - Preencher'!K235="","",'[1]TCE - ANEXO IV - Preencher'!K235)</f>
        <v>44841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2500</v>
      </c>
    </row>
    <row r="227" spans="1:12" s="8" customFormat="1" ht="19.5" customHeight="1" x14ac:dyDescent="0.2">
      <c r="A227" s="3">
        <f>IFERROR(VLOOKUP(B227,'[1]DADOS (OCULTAR)'!$Q$3:$S$133,3,0),"")</f>
        <v>9767633000528</v>
      </c>
      <c r="B227" s="4" t="str">
        <f>'[1]TCE - ANEXO IV - Preencher'!C236</f>
        <v>UPA NOVA DESCOBERTA - C.G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45935690000109</v>
      </c>
      <c r="E227" s="5" t="str">
        <f>'[1]TCE - ANEXO IV - Preencher'!G236</f>
        <v>CAROLINA CARLSSON DELAMBERT DELAMBERT BERENNSTEIN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14</v>
      </c>
      <c r="I227" s="6">
        <f>IF('[1]TCE - ANEXO IV - Preencher'!K236="","",'[1]TCE - ANEXO IV - Preencher'!K236)</f>
        <v>44839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2200</v>
      </c>
    </row>
    <row r="228" spans="1:12" s="8" customFormat="1" ht="19.5" customHeight="1" x14ac:dyDescent="0.2">
      <c r="A228" s="3">
        <f>IFERROR(VLOOKUP(B228,'[1]DADOS (OCULTAR)'!$Q$3:$S$133,3,0),"")</f>
        <v>9767633000528</v>
      </c>
      <c r="B228" s="4" t="str">
        <f>'[1]TCE - ANEXO IV - Preencher'!C237</f>
        <v>UPA NOVA DESCOBERTA - C.G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46424732000100</v>
      </c>
      <c r="E228" s="5" t="str">
        <f>'[1]TCE - ANEXO IV - Preencher'!G237</f>
        <v xml:space="preserve">ACIOLI SERVIÇOS DE SAUDE LTDA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</v>
      </c>
      <c r="I228" s="6">
        <f>IF('[1]TCE - ANEXO IV - Preencher'!K237="","",'[1]TCE - ANEXO IV - Preencher'!K237)</f>
        <v>44841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8150</v>
      </c>
    </row>
    <row r="229" spans="1:12" s="8" customFormat="1" ht="19.5" customHeight="1" x14ac:dyDescent="0.2">
      <c r="A229" s="3">
        <f>IFERROR(VLOOKUP(B229,'[1]DADOS (OCULTAR)'!$Q$3:$S$133,3,0),"")</f>
        <v>9767633000528</v>
      </c>
      <c r="B229" s="4" t="str">
        <f>'[1]TCE - ANEXO IV - Preencher'!C238</f>
        <v>UPA NOVA DESCOBERTA - C.G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45818674000136</v>
      </c>
      <c r="E229" s="5" t="str">
        <f>'[1]TCE - ANEXO IV - Preencher'!G238</f>
        <v>SARA REGINA PEREIRA PANTALEO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12</v>
      </c>
      <c r="I229" s="6">
        <f>IF('[1]TCE - ANEXO IV - Preencher'!K238="","",'[1]TCE - ANEXO IV - Preencher'!K238)</f>
        <v>44838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1100</v>
      </c>
    </row>
    <row r="230" spans="1:12" s="8" customFormat="1" ht="19.5" customHeight="1" x14ac:dyDescent="0.2">
      <c r="A230" s="3">
        <f>IFERROR(VLOOKUP(B230,'[1]DADOS (OCULTAR)'!$Q$3:$S$133,3,0),"")</f>
        <v>9767633000528</v>
      </c>
      <c r="B230" s="4" t="str">
        <f>'[1]TCE - ANEXO IV - Preencher'!C239</f>
        <v>UPA NOVA DESCOBERTA - C.G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45262263000107</v>
      </c>
      <c r="E230" s="5" t="str">
        <f>'[1]TCE - ANEXO IV - Preencher'!G239</f>
        <v xml:space="preserve">ESMAELLA NAHAMA LACERDA SABINO 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24</v>
      </c>
      <c r="I230" s="6">
        <f>IF('[1]TCE - ANEXO IV - Preencher'!K239="","",'[1]TCE - ANEXO IV - Preencher'!K239)</f>
        <v>44838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2700</v>
      </c>
    </row>
    <row r="231" spans="1:12" s="8" customFormat="1" ht="19.5" customHeight="1" x14ac:dyDescent="0.2">
      <c r="A231" s="3">
        <f>IFERROR(VLOOKUP(B231,'[1]DADOS (OCULTAR)'!$Q$3:$S$133,3,0),"")</f>
        <v>9767633000528</v>
      </c>
      <c r="B231" s="4" t="str">
        <f>'[1]TCE - ANEXO IV - Preencher'!C240</f>
        <v>UPA NOVA DESCOBERTA - C.G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37149233000160</v>
      </c>
      <c r="E231" s="5" t="str">
        <f>'[1]TCE - ANEXO IV - Preencher'!G240</f>
        <v>PRISCILA DE CARVALHO GRECH ORTOPEDIA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29</v>
      </c>
      <c r="I231" s="6">
        <f>IF('[1]TCE - ANEXO IV - Preencher'!K240="","",'[1]TCE - ANEXO IV - Preencher'!K240)</f>
        <v>44841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5500</v>
      </c>
    </row>
    <row r="232" spans="1:12" s="8" customFormat="1" ht="19.5" customHeight="1" x14ac:dyDescent="0.2">
      <c r="A232" s="3">
        <f>IFERROR(VLOOKUP(B232,'[1]DADOS (OCULTAR)'!$Q$3:$S$133,3,0),"")</f>
        <v>9767633000528</v>
      </c>
      <c r="B232" s="4" t="str">
        <f>'[1]TCE - ANEXO IV - Preencher'!C241</f>
        <v>UPA NOVA DESCOBERTA - C.G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46544701000192</v>
      </c>
      <c r="E232" s="5" t="str">
        <f>'[1]TCE - ANEXO IV - Preencher'!G241</f>
        <v>ANNDRA VICTORIA ATIVIDADES MEDICAS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22</v>
      </c>
      <c r="I232" s="6">
        <f>IF('[1]TCE - ANEXO IV - Preencher'!K241="","",'[1]TCE - ANEXO IV - Preencher'!K241)</f>
        <v>44837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4400</v>
      </c>
    </row>
    <row r="233" spans="1:12" s="8" customFormat="1" ht="19.5" customHeight="1" x14ac:dyDescent="0.2">
      <c r="A233" s="3">
        <f>IFERROR(VLOOKUP(B233,'[1]DADOS (OCULTAR)'!$Q$3:$S$133,3,0),"")</f>
        <v>9767633000528</v>
      </c>
      <c r="B233" s="4" t="str">
        <f>'[1]TCE - ANEXO IV - Preencher'!C242</f>
        <v>UPA NOVA DESCOBERTA - C.G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46440478000133</v>
      </c>
      <c r="E233" s="5" t="str">
        <f>'[1]TCE - ANEXO IV - Preencher'!G242</f>
        <v>DR. HUGO OLIVEIRA DA HORA SERVIÇOS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37</v>
      </c>
      <c r="I233" s="6">
        <f>IF('[1]TCE - ANEXO IV - Preencher'!K242="","",'[1]TCE - ANEXO IV - Preencher'!K242)</f>
        <v>44834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4400</v>
      </c>
    </row>
    <row r="234" spans="1:12" s="8" customFormat="1" ht="19.5" customHeight="1" x14ac:dyDescent="0.2">
      <c r="A234" s="3">
        <f>IFERROR(VLOOKUP(B234,'[1]DADOS (OCULTAR)'!$Q$3:$S$133,3,0),"")</f>
        <v>9767633000528</v>
      </c>
      <c r="B234" s="4" t="str">
        <f>'[1]TCE - ANEXO IV - Preencher'!C243</f>
        <v>UPA NOVA DESCOBERTA - C.G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44767462000104</v>
      </c>
      <c r="E234" s="5" t="str">
        <f>'[1]TCE - ANEXO IV - Preencher'!G243</f>
        <v>ANDRADE E VASCOCELOS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35</v>
      </c>
      <c r="I234" s="6">
        <f>IF('[1]TCE - ANEXO IV - Preencher'!K243="","",'[1]TCE - ANEXO IV - Preencher'!K243)</f>
        <v>44844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4400</v>
      </c>
    </row>
    <row r="235" spans="1:12" s="8" customFormat="1" ht="19.5" customHeight="1" x14ac:dyDescent="0.2">
      <c r="A235" s="3">
        <f>IFERROR(VLOOKUP(B235,'[1]DADOS (OCULTAR)'!$Q$3:$S$133,3,0),"")</f>
        <v>9767633000528</v>
      </c>
      <c r="B235" s="4" t="str">
        <f>'[1]TCE - ANEXO IV - Preencher'!C244</f>
        <v>UPA NOVA DESCOBERTA - C.G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39725332000179</v>
      </c>
      <c r="E235" s="5" t="str">
        <f>'[1]TCE - ANEXO IV - Preencher'!G244</f>
        <v>ORTOPEDIA RECIFE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119</v>
      </c>
      <c r="I235" s="6">
        <f>IF('[1]TCE - ANEXO IV - Preencher'!K244="","",'[1]TCE - ANEXO IV - Preencher'!K244)</f>
        <v>44851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550</v>
      </c>
    </row>
    <row r="236" spans="1:12" s="8" customFormat="1" ht="19.5" customHeight="1" x14ac:dyDescent="0.2">
      <c r="A236" s="3">
        <f>IFERROR(VLOOKUP(B236,'[1]DADOS (OCULTAR)'!$Q$3:$S$133,3,0),"")</f>
        <v>9767633000528</v>
      </c>
      <c r="B236" s="4" t="str">
        <f>'[1]TCE - ANEXO IV - Preencher'!C245</f>
        <v>UPA NOVA DESCOBERTA - C.G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46560469000186</v>
      </c>
      <c r="E236" s="5" t="str">
        <f>'[1]TCE - ANEXO IV - Preencher'!G245</f>
        <v>BARBARA TEIXEIRA MORATO BORGES SERVIÇOS MEDICOS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4</v>
      </c>
      <c r="I236" s="6">
        <f>IF('[1]TCE - ANEXO IV - Preencher'!K245="","",'[1]TCE - ANEXO IV - Preencher'!K245)</f>
        <v>44854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11600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ND</dc:creator>
  <cp:lastModifiedBy>Compras ND</cp:lastModifiedBy>
  <dcterms:created xsi:type="dcterms:W3CDTF">2022-10-25T16:55:27Z</dcterms:created>
  <dcterms:modified xsi:type="dcterms:W3CDTF">2022-10-25T16:55:59Z</dcterms:modified>
</cp:coreProperties>
</file>