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 PUBL\"/>
    </mc:Choice>
  </mc:AlternateContent>
  <xr:revisionPtr revIDLastSave="0" documentId="8_{6C974771-9B61-4854-945E-F1D65C5E1034}" xr6:coauthVersionLast="47" xr6:coauthVersionMax="47" xr10:uidLastSave="{00000000-0000-0000-0000-000000000000}"/>
  <bookViews>
    <workbookView xWindow="-120" yWindow="-120" windowWidth="24240" windowHeight="13140" xr2:uid="{3E5E5880-47D2-46A6-9B8E-A4E2EA29AE5C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<sst xmlns="http://schemas.openxmlformats.org/spreadsheetml/2006/main" count="12" uniqueCount="12">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</sst>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6%20PCF%20JUNHO%202024.xlsx" TargetMode="External"/><Relationship Id="rId1" Type="http://schemas.openxmlformats.org/officeDocument/2006/relationships/externalLinkPath" Target="/PCF%202024/PCF%202024/6%20PCF%20JUN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9767633000528</v>
          </cell>
          <cell r="G11" t="str">
            <v>MEDICAL MERCANTIL DE APARELHAGEM MEDICAL LTDA</v>
          </cell>
          <cell r="H11" t="str">
            <v>B</v>
          </cell>
          <cell r="I11" t="str">
            <v>S</v>
          </cell>
          <cell r="J11" t="str">
            <v>605698</v>
          </cell>
          <cell r="K11">
            <v>45446</v>
          </cell>
          <cell r="L11" t="str">
            <v>26240610779833000156550010006056981607722004</v>
          </cell>
          <cell r="M11" t="str">
            <v>26 -  Pernambuco</v>
          </cell>
          <cell r="N11">
            <v>900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8778201000126</v>
          </cell>
          <cell r="G12" t="str">
            <v>DROGA FONTE LTDA</v>
          </cell>
          <cell r="H12" t="str">
            <v>B</v>
          </cell>
          <cell r="I12" t="str">
            <v>S</v>
          </cell>
          <cell r="J12" t="str">
            <v>453324</v>
          </cell>
          <cell r="K12">
            <v>45447</v>
          </cell>
          <cell r="L12" t="str">
            <v>26240608778201000126550010004533241716664440</v>
          </cell>
          <cell r="M12" t="str">
            <v>26 -  Pernambuco</v>
          </cell>
          <cell r="N12">
            <v>4615.3900000000003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8958628000106</v>
          </cell>
          <cell r="G13" t="str">
            <v>ONCOEXO DISTRIBUI DE MEDICAMENTOS LTDA</v>
          </cell>
          <cell r="H13" t="str">
            <v>B</v>
          </cell>
          <cell r="I13" t="str">
            <v>S</v>
          </cell>
          <cell r="J13" t="str">
            <v>44482</v>
          </cell>
          <cell r="K13">
            <v>45448</v>
          </cell>
          <cell r="L13" t="str">
            <v>26240608958628000106550010000444821240522030</v>
          </cell>
          <cell r="M13" t="str">
            <v>26 -  Pernambuco</v>
          </cell>
          <cell r="N13">
            <v>947.6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23680034000170</v>
          </cell>
          <cell r="G14" t="str">
            <v>DARAUJO COMERCIO ATACADISTA LTDA</v>
          </cell>
          <cell r="H14" t="str">
            <v>B</v>
          </cell>
          <cell r="I14" t="str">
            <v>S</v>
          </cell>
          <cell r="J14" t="str">
            <v>16608</v>
          </cell>
          <cell r="K14">
            <v>45448</v>
          </cell>
          <cell r="L14" t="str">
            <v>26240623680034000170550010000166081578742305</v>
          </cell>
          <cell r="M14" t="str">
            <v>26 -  Pernambuco</v>
          </cell>
          <cell r="N14">
            <v>943.7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8958628000106</v>
          </cell>
          <cell r="G15" t="str">
            <v>ONCOEXO DISTRIBUI DE MEDICAMENTOS LTDA</v>
          </cell>
          <cell r="H15" t="str">
            <v>B</v>
          </cell>
          <cell r="I15" t="str">
            <v>S</v>
          </cell>
          <cell r="J15" t="str">
            <v>44501</v>
          </cell>
          <cell r="K15">
            <v>45449</v>
          </cell>
          <cell r="L15" t="str">
            <v>26240608958628000106550010000445011501731867</v>
          </cell>
          <cell r="M15" t="str">
            <v>26 -  Pernambuco</v>
          </cell>
          <cell r="N15">
            <v>490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67729178000653</v>
          </cell>
          <cell r="G16" t="str">
            <v>COMERCIAL CIRURGICA RIOCLARENSE LTDA</v>
          </cell>
          <cell r="H16" t="str">
            <v>B</v>
          </cell>
          <cell r="I16" t="str">
            <v>S</v>
          </cell>
          <cell r="J16" t="str">
            <v>77892</v>
          </cell>
          <cell r="K16">
            <v>45448</v>
          </cell>
          <cell r="L16" t="str">
            <v>26240667729178000653550010000778921507258567</v>
          </cell>
          <cell r="M16" t="str">
            <v>26 -  Pernambuco</v>
          </cell>
          <cell r="N16">
            <v>1116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4656809000127</v>
          </cell>
          <cell r="G17" t="str">
            <v>MEDEVICE DO BRASIL COMERCIAL LTDA</v>
          </cell>
          <cell r="H17" t="str">
            <v>B</v>
          </cell>
          <cell r="I17" t="str">
            <v>S</v>
          </cell>
          <cell r="J17" t="str">
            <v>19844</v>
          </cell>
          <cell r="K17">
            <v>45448</v>
          </cell>
          <cell r="L17" t="str">
            <v>26240604656809000127550010000198441498741907</v>
          </cell>
          <cell r="M17" t="str">
            <v>26 -  Pernambuco</v>
          </cell>
          <cell r="N17">
            <v>2996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5932624000160</v>
          </cell>
          <cell r="G18" t="str">
            <v>MEGAMED COMERCIO LTDA</v>
          </cell>
          <cell r="H18" t="str">
            <v>B</v>
          </cell>
          <cell r="I18" t="str">
            <v>S</v>
          </cell>
          <cell r="J18" t="str">
            <v>23239</v>
          </cell>
          <cell r="K18">
            <v>45448</v>
          </cell>
          <cell r="L18" t="str">
            <v>26240605932624000160550010000232391666620967</v>
          </cell>
          <cell r="M18" t="str">
            <v>26 -  Pernambuco</v>
          </cell>
          <cell r="N18">
            <v>598.5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8674752000301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34980</v>
          </cell>
          <cell r="K19">
            <v>45448</v>
          </cell>
          <cell r="L19" t="str">
            <v>26240608674752000301550010000349801165523140</v>
          </cell>
          <cell r="M19" t="str">
            <v>26 -  Pernambuco</v>
          </cell>
          <cell r="N19">
            <v>296.45999999999998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15220807000107</v>
          </cell>
          <cell r="G20" t="str">
            <v>BCIPHARMA IMPORTADORA E DISTRIBUIDORA LTDA</v>
          </cell>
          <cell r="H20" t="str">
            <v>B</v>
          </cell>
          <cell r="I20" t="str">
            <v>S</v>
          </cell>
          <cell r="J20" t="str">
            <v>767</v>
          </cell>
          <cell r="K20">
            <v>45448</v>
          </cell>
          <cell r="L20" t="str">
            <v>26240615220807000107550010000007671966355711</v>
          </cell>
          <cell r="M20" t="str">
            <v>26 -  Pernambuco</v>
          </cell>
          <cell r="N20">
            <v>1954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199089</v>
          </cell>
          <cell r="K21">
            <v>45448</v>
          </cell>
          <cell r="L21" t="str">
            <v>26240608674752000140550010001990891008968357</v>
          </cell>
          <cell r="M21" t="str">
            <v>26 -  Pernambuco</v>
          </cell>
          <cell r="N21">
            <v>1765.1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MEDICAL LTDA</v>
          </cell>
          <cell r="H22" t="str">
            <v>B</v>
          </cell>
          <cell r="I22" t="str">
            <v>S</v>
          </cell>
          <cell r="J22" t="str">
            <v>606079</v>
          </cell>
          <cell r="K22">
            <v>45449</v>
          </cell>
          <cell r="L22" t="str">
            <v>26240610779833000156550010006060791608103002</v>
          </cell>
          <cell r="M22" t="str">
            <v>26 -  Pernambuco</v>
          </cell>
          <cell r="N22">
            <v>432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66437831000133</v>
          </cell>
          <cell r="G23" t="str">
            <v>HTS TECNOLOGIA EM SAUDE COM IMP EXP LTDA</v>
          </cell>
          <cell r="H23" t="str">
            <v>B</v>
          </cell>
          <cell r="I23" t="str">
            <v>S</v>
          </cell>
          <cell r="J23" t="str">
            <v>192003</v>
          </cell>
          <cell r="K23">
            <v>45449</v>
          </cell>
          <cell r="L23" t="str">
            <v>31240666437831000133550010001920031470062641</v>
          </cell>
          <cell r="M23" t="str">
            <v>31 -  Minas Gerais</v>
          </cell>
          <cell r="N23">
            <v>1204.5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MEDICAL LTDA</v>
          </cell>
          <cell r="H24" t="str">
            <v>B</v>
          </cell>
          <cell r="I24" t="str">
            <v>S</v>
          </cell>
          <cell r="J24" t="str">
            <v>606209</v>
          </cell>
          <cell r="K24">
            <v>45450</v>
          </cell>
          <cell r="L24" t="str">
            <v>26240610779833000156550010006062091608233000</v>
          </cell>
          <cell r="M24" t="str">
            <v>26 -  Pernambuco</v>
          </cell>
          <cell r="N24">
            <v>905.35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3817043000152</v>
          </cell>
          <cell r="G25" t="str">
            <v>PHARMA PLUS LTDA</v>
          </cell>
          <cell r="H25" t="str">
            <v>B</v>
          </cell>
          <cell r="I25" t="str">
            <v>S</v>
          </cell>
          <cell r="J25" t="str">
            <v>68161</v>
          </cell>
          <cell r="K25">
            <v>45450</v>
          </cell>
          <cell r="L25" t="str">
            <v>26240603817043000152550010000681611731857723</v>
          </cell>
          <cell r="M25" t="str">
            <v>26 -  Pernambuco</v>
          </cell>
          <cell r="N25">
            <v>1590.1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8674752000301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35140</v>
          </cell>
          <cell r="K26">
            <v>45453</v>
          </cell>
          <cell r="L26" t="str">
            <v>26240608674752000301550010000351401686427918</v>
          </cell>
          <cell r="M26" t="str">
            <v>26 -  Pernambuco</v>
          </cell>
          <cell r="N26">
            <v>1885.75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58426628000990</v>
          </cell>
          <cell r="G27" t="str">
            <v>SAMTRONIC INDUSTRI E COMERCI</v>
          </cell>
          <cell r="H27" t="str">
            <v>B</v>
          </cell>
          <cell r="I27" t="str">
            <v>S</v>
          </cell>
          <cell r="J27" t="str">
            <v>3202</v>
          </cell>
          <cell r="K27">
            <v>45447</v>
          </cell>
          <cell r="L27" t="str">
            <v>26240658426628000990550010000032021115471305</v>
          </cell>
          <cell r="M27" t="str">
            <v>26 -  Pernambuco</v>
          </cell>
          <cell r="N27">
            <v>3662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53725520000128</v>
          </cell>
          <cell r="G28" t="str">
            <v>GAMEDI HOSPITALAR LTDA</v>
          </cell>
          <cell r="H28" t="str">
            <v>B</v>
          </cell>
          <cell r="I28" t="str">
            <v>S</v>
          </cell>
          <cell r="J28" t="str">
            <v>078</v>
          </cell>
          <cell r="K28">
            <v>45448</v>
          </cell>
          <cell r="L28" t="str">
            <v>26240653725520000128550010000000781966627078</v>
          </cell>
          <cell r="M28" t="str">
            <v>26 -  Pernambuco</v>
          </cell>
          <cell r="N28">
            <v>376.87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4614288000145</v>
          </cell>
          <cell r="G29" t="str">
            <v>DISK LIFE COMERCIO DE PRODUTOS CIRURGICOS LTDA</v>
          </cell>
          <cell r="H29" t="str">
            <v>B</v>
          </cell>
          <cell r="I29" t="str">
            <v>S</v>
          </cell>
          <cell r="J29" t="str">
            <v>8416</v>
          </cell>
          <cell r="K29">
            <v>45449</v>
          </cell>
          <cell r="L29" t="str">
            <v>26240604614288000145550010000084161828906998</v>
          </cell>
          <cell r="M29" t="str">
            <v>26 -  Pernambuco</v>
          </cell>
          <cell r="N29">
            <v>5748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1722296000117</v>
          </cell>
          <cell r="G30" t="str">
            <v>PANORAMA COM DE PRODUTOS MDI</v>
          </cell>
          <cell r="H30" t="str">
            <v>B</v>
          </cell>
          <cell r="I30" t="str">
            <v>S</v>
          </cell>
          <cell r="J30" t="str">
            <v>233309</v>
          </cell>
          <cell r="K30">
            <v>45448</v>
          </cell>
          <cell r="L30" t="str">
            <v>23240601722296000117550010002333091002334094</v>
          </cell>
          <cell r="M30" t="str">
            <v>23 -  Ceará</v>
          </cell>
          <cell r="N30">
            <v>1980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3817043000152</v>
          </cell>
          <cell r="G31" t="str">
            <v>PHARMAPLUS LTDA</v>
          </cell>
          <cell r="H31" t="str">
            <v>B</v>
          </cell>
          <cell r="I31" t="str">
            <v>S</v>
          </cell>
          <cell r="J31" t="str">
            <v>68274</v>
          </cell>
          <cell r="K31">
            <v>45454</v>
          </cell>
          <cell r="L31" t="str">
            <v>26240603817043000152550010000682741213172204</v>
          </cell>
          <cell r="M31" t="str">
            <v>26 -  Pernambuco</v>
          </cell>
          <cell r="N31">
            <v>2840.5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3817043000152</v>
          </cell>
          <cell r="G32" t="str">
            <v>PHARMA PLUS LTDA</v>
          </cell>
          <cell r="H32" t="str">
            <v>B</v>
          </cell>
          <cell r="I32" t="str">
            <v>S</v>
          </cell>
          <cell r="J32" t="str">
            <v>68282</v>
          </cell>
          <cell r="K32">
            <v>45455</v>
          </cell>
          <cell r="L32" t="str">
            <v>26240603817043000152550010000682821691507315</v>
          </cell>
          <cell r="M32" t="str">
            <v>26 -  Pernambuco</v>
          </cell>
          <cell r="N32">
            <v>8355.9</v>
          </cell>
        </row>
        <row r="33">
          <cell r="C33" t="str">
            <v>UPA NOVA DESCOBERTA - CG Nº 008/2022</v>
          </cell>
          <cell r="E33" t="str">
            <v>3.12 - Material Hospitalar</v>
          </cell>
          <cell r="F33">
            <v>41200526000100</v>
          </cell>
          <cell r="G33" t="str">
            <v>LEAL DISTRIBUIDORA DE METERIAL</v>
          </cell>
          <cell r="H33" t="str">
            <v>B</v>
          </cell>
          <cell r="I33" t="str">
            <v>S</v>
          </cell>
          <cell r="J33" t="str">
            <v>4841</v>
          </cell>
          <cell r="K33">
            <v>45456</v>
          </cell>
          <cell r="L33" t="str">
            <v>26240641200526000100550010000048411329869020</v>
          </cell>
          <cell r="M33" t="str">
            <v>26 -  Pernambuco</v>
          </cell>
          <cell r="N33">
            <v>150</v>
          </cell>
        </row>
        <row r="34">
          <cell r="C34" t="str">
            <v>UPA NOVA DESCOBERTA - CG Nº 008/2022</v>
          </cell>
          <cell r="E34" t="str">
            <v>3.12 - Material Hospitalar</v>
          </cell>
          <cell r="F34">
            <v>8778201000126</v>
          </cell>
          <cell r="G34" t="str">
            <v>DROGA FONTE LTDA</v>
          </cell>
          <cell r="H34" t="str">
            <v>B</v>
          </cell>
          <cell r="I34" t="str">
            <v>S</v>
          </cell>
          <cell r="J34" t="str">
            <v>455893</v>
          </cell>
          <cell r="K34">
            <v>45468</v>
          </cell>
          <cell r="L34" t="str">
            <v>26240608778201000126550010004558931672922958</v>
          </cell>
          <cell r="M34" t="str">
            <v>26 -  Pernambuco</v>
          </cell>
          <cell r="N34">
            <v>613.33000000000004</v>
          </cell>
        </row>
        <row r="35">
          <cell r="C35" t="str">
            <v>UPA NOVA DESCOBERTA - CG Nº 008/2022</v>
          </cell>
          <cell r="E35" t="str">
            <v>3.12 - Material Hospitalar</v>
          </cell>
          <cell r="F35">
            <v>67729178000653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 t="str">
            <v>79266</v>
          </cell>
          <cell r="K35">
            <v>45468</v>
          </cell>
          <cell r="L35" t="str">
            <v>26240667729178000653550010000792661867016251</v>
          </cell>
          <cell r="M35" t="str">
            <v>26 -  Pernambuco</v>
          </cell>
          <cell r="N35">
            <v>2471.6</v>
          </cell>
        </row>
        <row r="36">
          <cell r="C36" t="str">
            <v>UPA NOVA DESCOBERTA - CG Nº 008/2022</v>
          </cell>
          <cell r="E36" t="str">
            <v>3.12 - Material Hospitalar</v>
          </cell>
          <cell r="F36">
            <v>35514416000102</v>
          </cell>
          <cell r="G36" t="str">
            <v>QUALIMED COM ATAC DE MED E MAT</v>
          </cell>
          <cell r="H36" t="str">
            <v>B</v>
          </cell>
          <cell r="I36" t="str">
            <v>S</v>
          </cell>
          <cell r="J36" t="str">
            <v>2813</v>
          </cell>
          <cell r="K36">
            <v>45469</v>
          </cell>
          <cell r="L36" t="str">
            <v>26240635514416000102550010000028131150297984</v>
          </cell>
          <cell r="M36" t="str">
            <v>26 -  Pernambuco</v>
          </cell>
          <cell r="N36">
            <v>306</v>
          </cell>
        </row>
        <row r="37">
          <cell r="C37" t="str">
            <v>UPA NOVA DESCOBERTA - CG Nº 008/2022</v>
          </cell>
          <cell r="E37" t="str">
            <v>3.12 - Material Hospitalar</v>
          </cell>
          <cell r="F37">
            <v>10978106000118</v>
          </cell>
          <cell r="G37" t="str">
            <v xml:space="preserve">CIRURGICA FAMED DISTRIBUIDORA </v>
          </cell>
          <cell r="H37" t="str">
            <v>B</v>
          </cell>
          <cell r="I37" t="str">
            <v>S</v>
          </cell>
          <cell r="J37" t="str">
            <v>2600</v>
          </cell>
          <cell r="K37">
            <v>45469</v>
          </cell>
          <cell r="L37" t="str">
            <v>26240610978106000118550010000026001488283320</v>
          </cell>
          <cell r="M37" t="str">
            <v>26 -  Pernambuco</v>
          </cell>
          <cell r="N37">
            <v>218</v>
          </cell>
        </row>
        <row r="38">
          <cell r="C38" t="str">
            <v>UPA NOVA DESCOBERTA - CG Nº 008/2022</v>
          </cell>
          <cell r="E38" t="str">
            <v>3.12 - Material Hospitalar</v>
          </cell>
          <cell r="F38">
            <v>9441460000120</v>
          </cell>
          <cell r="G38" t="str">
            <v>PADRAO DISTRIBUIDORA DE PRODUTOS</v>
          </cell>
          <cell r="H38" t="str">
            <v>B</v>
          </cell>
          <cell r="I38" t="str">
            <v>S</v>
          </cell>
          <cell r="J38" t="str">
            <v>349393</v>
          </cell>
          <cell r="K38">
            <v>45468</v>
          </cell>
          <cell r="L38" t="str">
            <v>26240609441460000120550010003493931085861576</v>
          </cell>
          <cell r="M38" t="str">
            <v>26 -  Pernambuco</v>
          </cell>
          <cell r="N38">
            <v>812.3</v>
          </cell>
        </row>
        <row r="39">
          <cell r="C39" t="str">
            <v>UPA NOVA DESCOBERTA - CG Nº 008/2022</v>
          </cell>
          <cell r="E39" t="str">
            <v>3.12 - Material Hospitalar</v>
          </cell>
          <cell r="F39">
            <v>10779833000156</v>
          </cell>
          <cell r="G39" t="str">
            <v>MEDICAL MERCANTIL DE APARELHAGEM MEDICAL LTDA</v>
          </cell>
          <cell r="H39" t="str">
            <v>B</v>
          </cell>
          <cell r="I39" t="str">
            <v>S</v>
          </cell>
          <cell r="J39" t="str">
            <v>607687</v>
          </cell>
          <cell r="K39">
            <v>45469</v>
          </cell>
          <cell r="L39" t="str">
            <v>26240610779833000156550010006076871609711005</v>
          </cell>
          <cell r="M39" t="str">
            <v>26 -  Pernambuco</v>
          </cell>
          <cell r="N39">
            <v>405.9</v>
          </cell>
        </row>
        <row r="40">
          <cell r="C40" t="str">
            <v>UPA NOVA DESCOBERTA - CG Nº 008/2022</v>
          </cell>
          <cell r="E40" t="str">
            <v>3.12 - Material Hospitalar</v>
          </cell>
          <cell r="F40">
            <v>5932624000160</v>
          </cell>
          <cell r="G40" t="str">
            <v>MEGAMED COMERCIO LTDA</v>
          </cell>
          <cell r="H40" t="str">
            <v>B</v>
          </cell>
          <cell r="I40" t="str">
            <v>S</v>
          </cell>
          <cell r="J40" t="str">
            <v>23355</v>
          </cell>
          <cell r="K40">
            <v>45469</v>
          </cell>
          <cell r="L40" t="str">
            <v>26240605932624000160550010000233551837151221</v>
          </cell>
          <cell r="M40" t="str">
            <v>26 -  Pernambuco</v>
          </cell>
          <cell r="N40">
            <v>2435.75</v>
          </cell>
        </row>
        <row r="41">
          <cell r="C41" t="str">
            <v>UPA NOVA DESCOBERTA - CG Nº 008/2022</v>
          </cell>
          <cell r="E41" t="str">
            <v>3.12 - Material Hospitalar</v>
          </cell>
          <cell r="F41">
            <v>48495866000147</v>
          </cell>
          <cell r="G41" t="str">
            <v>BEMED COMERCIO ATACADISTA DE MED</v>
          </cell>
          <cell r="H41" t="str">
            <v>B</v>
          </cell>
          <cell r="I41" t="str">
            <v>S</v>
          </cell>
          <cell r="J41" t="str">
            <v>1652</v>
          </cell>
          <cell r="K41">
            <v>45469</v>
          </cell>
          <cell r="L41" t="str">
            <v>26240648495866000147550010000016521033701734</v>
          </cell>
          <cell r="M41" t="str">
            <v>26 -  Pernambuco</v>
          </cell>
          <cell r="N41">
            <v>558.16</v>
          </cell>
        </row>
        <row r="42">
          <cell r="C42" t="str">
            <v>UPA NOVA DESCOBERTA - CG Nº 008/2022</v>
          </cell>
          <cell r="E42" t="str">
            <v>3.12 - Material Hospitalar</v>
          </cell>
          <cell r="F42">
            <v>10978106000118</v>
          </cell>
          <cell r="G42" t="str">
            <v xml:space="preserve">CIRURGICA FAMED DISTRIBUIDORA </v>
          </cell>
          <cell r="H42" t="str">
            <v>B</v>
          </cell>
          <cell r="I42" t="str">
            <v>S</v>
          </cell>
          <cell r="J42" t="str">
            <v>2606</v>
          </cell>
          <cell r="K42">
            <v>45469</v>
          </cell>
          <cell r="L42" t="str">
            <v>26240610978106000118550010000026061584937402</v>
          </cell>
          <cell r="M42" t="str">
            <v>26 -  Pernambuco</v>
          </cell>
          <cell r="N42">
            <v>300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8958628000106</v>
          </cell>
          <cell r="G43" t="str">
            <v>ONCOEXO DISTRIBUI DE MEDICAMENTOS LTDA</v>
          </cell>
          <cell r="H43" t="str">
            <v>B</v>
          </cell>
          <cell r="I43" t="str">
            <v>S</v>
          </cell>
          <cell r="J43" t="str">
            <v>44546</v>
          </cell>
          <cell r="K43">
            <v>45450</v>
          </cell>
          <cell r="L43" t="str">
            <v>26240608958628000106550010000445461107144020</v>
          </cell>
          <cell r="M43" t="str">
            <v>26 -  Pernambuco</v>
          </cell>
          <cell r="N43">
            <v>1168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12882932000194</v>
          </cell>
          <cell r="G44" t="str">
            <v>EXOMED COMERCIO ATACADISTA DE MEDICAMENTOS LTDA</v>
          </cell>
          <cell r="H44" t="str">
            <v>B</v>
          </cell>
          <cell r="I44" t="str">
            <v>S</v>
          </cell>
          <cell r="J44" t="str">
            <v>183403</v>
          </cell>
          <cell r="K44">
            <v>45453</v>
          </cell>
          <cell r="L44" t="str">
            <v>26240612882932000194550010001834031685895333</v>
          </cell>
          <cell r="M44" t="str">
            <v>26 -  Pernambuco</v>
          </cell>
          <cell r="N44">
            <v>1748.21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35753111000153</v>
          </cell>
          <cell r="G45" t="str">
            <v>NORD PRODUTOS EM SAUDE LTDA</v>
          </cell>
          <cell r="H45" t="str">
            <v>B</v>
          </cell>
          <cell r="I45" t="str">
            <v>S</v>
          </cell>
          <cell r="J45" t="str">
            <v>26060</v>
          </cell>
          <cell r="K45">
            <v>45450</v>
          </cell>
          <cell r="L45" t="str">
            <v>26240635753111000153550010000260601000337500</v>
          </cell>
          <cell r="M45" t="str">
            <v>26 -  Pernambuco</v>
          </cell>
          <cell r="N45">
            <v>5999.6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10779833000156</v>
          </cell>
          <cell r="G46" t="str">
            <v>MEDICAL MERCANTIL DE APARELHAGEM MEDICAL LTDA</v>
          </cell>
          <cell r="H46" t="str">
            <v>B</v>
          </cell>
          <cell r="I46" t="str">
            <v>S</v>
          </cell>
          <cell r="J46" t="str">
            <v>606369</v>
          </cell>
          <cell r="K46">
            <v>45453</v>
          </cell>
          <cell r="L46" t="str">
            <v>26240610779833000156550010006063691608393000</v>
          </cell>
          <cell r="M46" t="str">
            <v>26 -  Pernambuco</v>
          </cell>
          <cell r="N46">
            <v>620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10854165000184</v>
          </cell>
          <cell r="G47" t="str">
            <v>FEF DISTR DE PRODUTOS FARMACEUTICOS</v>
          </cell>
          <cell r="H47" t="str">
            <v>B</v>
          </cell>
          <cell r="I47" t="str">
            <v>S</v>
          </cell>
          <cell r="J47" t="str">
            <v>286091</v>
          </cell>
          <cell r="K47">
            <v>45453</v>
          </cell>
          <cell r="L47" t="str">
            <v>26240610854165000184550010002860911436979000</v>
          </cell>
          <cell r="M47" t="str">
            <v>26 -  Pernambuco</v>
          </cell>
          <cell r="N47">
            <v>290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8778201000126</v>
          </cell>
          <cell r="G48" t="str">
            <v>DROGA FONTE LTDA</v>
          </cell>
          <cell r="H48" t="str">
            <v>B</v>
          </cell>
          <cell r="I48" t="str">
            <v>S</v>
          </cell>
          <cell r="J48" t="str">
            <v>453991</v>
          </cell>
          <cell r="K48">
            <v>45453</v>
          </cell>
          <cell r="L48" t="str">
            <v>26240608778201000126550010004539911023472201</v>
          </cell>
          <cell r="M48" t="str">
            <v>26 -  Pernambuco</v>
          </cell>
          <cell r="N48">
            <v>33092.120000000003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>
            <v>3817043000152</v>
          </cell>
          <cell r="G49" t="str">
            <v>PHARMA PLUS LTDA</v>
          </cell>
          <cell r="H49" t="str">
            <v>B</v>
          </cell>
          <cell r="I49" t="str">
            <v>S</v>
          </cell>
          <cell r="J49" t="str">
            <v>68180</v>
          </cell>
          <cell r="K49">
            <v>45451</v>
          </cell>
          <cell r="L49" t="str">
            <v>26240603817043000152550010000681801190461355</v>
          </cell>
          <cell r="M49" t="str">
            <v>26 -  Pernambuco</v>
          </cell>
          <cell r="N49">
            <v>3747.6</v>
          </cell>
        </row>
        <row r="50">
          <cell r="C50" t="str">
            <v>UPA NOVA DESCOBERTA - CG Nº 008/2022</v>
          </cell>
          <cell r="E50" t="str">
            <v>3.4 - Material Farmacológico</v>
          </cell>
          <cell r="F50">
            <v>22580510000118</v>
          </cell>
          <cell r="G50" t="str">
            <v>UNIFAR DISTRIBUIDORA DE MEDICAMENTOS LTDA</v>
          </cell>
          <cell r="H50" t="str">
            <v>B</v>
          </cell>
          <cell r="I50" t="str">
            <v>S</v>
          </cell>
          <cell r="J50" t="str">
            <v>62449</v>
          </cell>
          <cell r="K50">
            <v>45454</v>
          </cell>
          <cell r="L50" t="str">
            <v>26240622580510000118550010000624491000500082</v>
          </cell>
          <cell r="M50" t="str">
            <v>26 -  Pernambuco</v>
          </cell>
          <cell r="N50">
            <v>1545.9</v>
          </cell>
        </row>
        <row r="51">
          <cell r="C51" t="str">
            <v>UPA NOVA DESCOBERTA - CG Nº 008/2022</v>
          </cell>
          <cell r="E51" t="str">
            <v>3.4 - Material Farmacológico</v>
          </cell>
          <cell r="F51">
            <v>10854165000346</v>
          </cell>
          <cell r="G51" t="str">
            <v>FEF DISTR DE PRODUTOS FARMACEUTICOS</v>
          </cell>
          <cell r="H51" t="str">
            <v>B</v>
          </cell>
          <cell r="I51" t="str">
            <v>S</v>
          </cell>
          <cell r="J51" t="str">
            <v>203386</v>
          </cell>
          <cell r="K51">
            <v>45453</v>
          </cell>
          <cell r="L51" t="str">
            <v>23240610854165000346550010002033861272764550</v>
          </cell>
          <cell r="M51" t="str">
            <v>23 -  Ceará</v>
          </cell>
          <cell r="N51">
            <v>2136.2800000000002</v>
          </cell>
        </row>
        <row r="52">
          <cell r="C52" t="str">
            <v>UPA NOVA DESCOBERTA - CG Nº 008/2022</v>
          </cell>
          <cell r="E52" t="str">
            <v>3.4 - Material Farmacológico</v>
          </cell>
          <cell r="F52">
            <v>5106015000152</v>
          </cell>
          <cell r="G52" t="str">
            <v>CALL MED COM DE MED REPRESENT</v>
          </cell>
          <cell r="H52" t="str">
            <v>B</v>
          </cell>
          <cell r="I52" t="str">
            <v>S</v>
          </cell>
          <cell r="J52" t="str">
            <v>118010</v>
          </cell>
          <cell r="K52">
            <v>45456</v>
          </cell>
          <cell r="L52" t="str">
            <v>23240605106015000152550010001180101001264371</v>
          </cell>
          <cell r="M52" t="str">
            <v>23 -  Ceará</v>
          </cell>
          <cell r="N52">
            <v>917.4</v>
          </cell>
        </row>
        <row r="53">
          <cell r="C53" t="str">
            <v>UPA NOVA DESCOBERTA - CG Nº 008/2022</v>
          </cell>
          <cell r="E53" t="str">
            <v>3.4 - Material Farmacológico</v>
          </cell>
          <cell r="F53">
            <v>8778201000126</v>
          </cell>
          <cell r="G53" t="str">
            <v>DROGA FONTE LTDA</v>
          </cell>
          <cell r="H53" t="str">
            <v>B</v>
          </cell>
          <cell r="I53" t="str">
            <v>S</v>
          </cell>
          <cell r="J53" t="str">
            <v>454593</v>
          </cell>
          <cell r="K53">
            <v>45457</v>
          </cell>
          <cell r="L53" t="str">
            <v>26240608778201000126550010004545931448413874</v>
          </cell>
          <cell r="M53" t="str">
            <v>26 -  Pernambuco</v>
          </cell>
          <cell r="N53">
            <v>717.83</v>
          </cell>
        </row>
        <row r="54">
          <cell r="C54" t="str">
            <v>UPA NOVA DESCOBERTA - CG Nº 008/2022</v>
          </cell>
          <cell r="E54" t="str">
            <v>3.4 - Material Farmacológico</v>
          </cell>
          <cell r="F54">
            <v>3817043000152</v>
          </cell>
          <cell r="G54" t="str">
            <v>PHARMAPLUS LTDA</v>
          </cell>
          <cell r="H54" t="str">
            <v>B</v>
          </cell>
          <cell r="I54" t="str">
            <v>S</v>
          </cell>
          <cell r="J54" t="str">
            <v>68350</v>
          </cell>
          <cell r="K54">
            <v>45455</v>
          </cell>
          <cell r="L54" t="str">
            <v>26240603817043000152550010000683501204156238</v>
          </cell>
          <cell r="M54" t="str">
            <v>26 -  Pernambuco</v>
          </cell>
          <cell r="N54">
            <v>1500</v>
          </cell>
        </row>
        <row r="55">
          <cell r="C55" t="str">
            <v>UPA NOVA DESCOBERTA - CG Nº 008/2022</v>
          </cell>
          <cell r="E55" t="str">
            <v>3.4 - Material Farmacológico</v>
          </cell>
          <cell r="F55">
            <v>48495866000147</v>
          </cell>
          <cell r="G55" t="str">
            <v>BEMED COMERCIO ATACADISTA DE MED</v>
          </cell>
          <cell r="H55" t="str">
            <v>B</v>
          </cell>
          <cell r="I55" t="str">
            <v>S</v>
          </cell>
          <cell r="J55" t="str">
            <v>1589</v>
          </cell>
          <cell r="K55">
            <v>45457</v>
          </cell>
          <cell r="L55" t="str">
            <v>26240648495866000147550010000015891828788842</v>
          </cell>
          <cell r="M55" t="str">
            <v>26 -  Pernambuco</v>
          </cell>
          <cell r="N55">
            <v>489.33</v>
          </cell>
        </row>
        <row r="56">
          <cell r="C56" t="str">
            <v>UPA NOVA DESCOBERTA - CG Nº 008/2022</v>
          </cell>
          <cell r="E56" t="str">
            <v>3.4 - Material Farmacológico</v>
          </cell>
          <cell r="F56">
            <v>49324221000880</v>
          </cell>
          <cell r="G56" t="str">
            <v>FRESENIUS KABI BRASIL LTDA</v>
          </cell>
          <cell r="H56" t="str">
            <v>B</v>
          </cell>
          <cell r="I56" t="str">
            <v>S</v>
          </cell>
          <cell r="J56" t="str">
            <v>246233</v>
          </cell>
          <cell r="K56">
            <v>45458</v>
          </cell>
          <cell r="L56" t="str">
            <v>23240649324221000880550000002462331905727869</v>
          </cell>
          <cell r="M56" t="str">
            <v>23 -  Ceará</v>
          </cell>
          <cell r="N56">
            <v>2022.6</v>
          </cell>
        </row>
        <row r="57">
          <cell r="C57" t="str">
            <v>UPA NOVA DESCOBERTA - CG Nº 008/2022</v>
          </cell>
          <cell r="E57" t="str">
            <v>3.4 - Material Farmacológico</v>
          </cell>
          <cell r="F57">
            <v>8674752000140</v>
          </cell>
          <cell r="G57" t="str">
            <v>CIRURGICA MONTEBELLO LTDA</v>
          </cell>
          <cell r="H57" t="str">
            <v>B</v>
          </cell>
          <cell r="I57" t="str">
            <v>S</v>
          </cell>
          <cell r="J57" t="str">
            <v>201324</v>
          </cell>
          <cell r="K57">
            <v>45468</v>
          </cell>
          <cell r="L57" t="str">
            <v>26240608674752000140550010002013241902606609</v>
          </cell>
          <cell r="M57" t="str">
            <v>26 -  Pernambuco</v>
          </cell>
          <cell r="N57">
            <v>285.5</v>
          </cell>
        </row>
        <row r="58">
          <cell r="C58" t="str">
            <v>UPA NOVA DESCOBERTA - CG Nº 008/2022</v>
          </cell>
          <cell r="E58" t="str">
            <v>3.4 - Material Farmacológico</v>
          </cell>
          <cell r="F58">
            <v>8778201000126</v>
          </cell>
          <cell r="G58" t="str">
            <v>DROGA FONTE LTDA</v>
          </cell>
          <cell r="H58" t="str">
            <v>B</v>
          </cell>
          <cell r="I58" t="str">
            <v>S</v>
          </cell>
          <cell r="J58" t="str">
            <v>455853</v>
          </cell>
          <cell r="K58">
            <v>45468</v>
          </cell>
          <cell r="L58" t="str">
            <v>26240608778201000126550010004558531777063747</v>
          </cell>
          <cell r="M58" t="str">
            <v>26 -  Pernambuco</v>
          </cell>
          <cell r="N58">
            <v>1531.2</v>
          </cell>
        </row>
        <row r="59">
          <cell r="C59" t="str">
            <v>UPA NOVA DESCOBERTA - CG Nº 008/2022</v>
          </cell>
          <cell r="E59" t="str">
            <v>3.4 - Material Farmacológico</v>
          </cell>
          <cell r="F59">
            <v>2520829000493</v>
          </cell>
          <cell r="G59" t="str">
            <v>DIMASTER COMERCIO DE PRODUTOS</v>
          </cell>
          <cell r="H59" t="str">
            <v>B</v>
          </cell>
          <cell r="I59" t="str">
            <v>S</v>
          </cell>
          <cell r="J59" t="str">
            <v>4479</v>
          </cell>
          <cell r="K59">
            <v>45457</v>
          </cell>
          <cell r="L59" t="str">
            <v>35240602520829000493550010000044791502336094</v>
          </cell>
          <cell r="M59" t="str">
            <v>35 -  São Paulo</v>
          </cell>
          <cell r="N59">
            <v>2697.98</v>
          </cell>
        </row>
        <row r="60">
          <cell r="C60" t="str">
            <v>UPA NOVA DESCOBERTA - CG Nº 008/2022</v>
          </cell>
          <cell r="E60" t="str">
            <v>3.4 - Material Farmacológico</v>
          </cell>
          <cell r="F60">
            <v>23680034000170</v>
          </cell>
          <cell r="G60" t="str">
            <v>D ARAUJO COMERCIAL EIRELLI LTDA</v>
          </cell>
          <cell r="H60" t="str">
            <v>B</v>
          </cell>
          <cell r="I60" t="str">
            <v>S</v>
          </cell>
          <cell r="J60" t="str">
            <v>16892</v>
          </cell>
          <cell r="K60">
            <v>45469</v>
          </cell>
          <cell r="L60" t="str">
            <v>26240623680034000170550010000168921185082541</v>
          </cell>
          <cell r="M60" t="str">
            <v>26 -  Pernambuco</v>
          </cell>
          <cell r="N60">
            <v>3372</v>
          </cell>
        </row>
        <row r="61">
          <cell r="C61" t="str">
            <v>UPA NOVA DESCOBERTA - CG Nº 008/2022</v>
          </cell>
          <cell r="E61" t="str">
            <v>3.11 - Material Laboratorial</v>
          </cell>
          <cell r="F61">
            <v>18271934000123</v>
          </cell>
          <cell r="G61" t="str">
            <v>NOVA BIOMEDICAL</v>
          </cell>
          <cell r="H61" t="str">
            <v>B</v>
          </cell>
          <cell r="I61" t="str">
            <v>S</v>
          </cell>
          <cell r="J61" t="str">
            <v>46413</v>
          </cell>
          <cell r="K61">
            <v>45447</v>
          </cell>
          <cell r="L61" t="str">
            <v>31240618271934000123550010000464131208811530</v>
          </cell>
          <cell r="M61" t="str">
            <v>31 -  Minas Gerais</v>
          </cell>
          <cell r="N61">
            <v>4500</v>
          </cell>
        </row>
        <row r="62">
          <cell r="C62" t="str">
            <v>UPA NOVA DESCOBERTA - CG Nº 008/2022</v>
          </cell>
          <cell r="E62" t="str">
            <v>3.99 - Outras despesas com Material de Consumo</v>
          </cell>
          <cell r="F62">
            <v>33255787001325</v>
          </cell>
          <cell r="G62" t="str">
            <v>IBF INDUSTRIA BRASILEIRA DE FILMES S/A</v>
          </cell>
          <cell r="H62" t="str">
            <v>B</v>
          </cell>
          <cell r="I62" t="str">
            <v>S</v>
          </cell>
          <cell r="J62" t="str">
            <v>32574</v>
          </cell>
          <cell r="K62">
            <v>45448</v>
          </cell>
          <cell r="L62" t="str">
            <v>26240633255787001325550050000325741669158036</v>
          </cell>
          <cell r="M62" t="str">
            <v>26 -  Pernambuco</v>
          </cell>
          <cell r="N62">
            <v>6235.52</v>
          </cell>
        </row>
        <row r="63">
          <cell r="C63" t="str">
            <v>UPA NOVA DESCOBERTA - CG Nº 008/2022</v>
          </cell>
          <cell r="E63" t="str">
            <v>3.99 - Outras despesas com Material de Consumo</v>
          </cell>
          <cell r="F63">
            <v>8674752000140</v>
          </cell>
          <cell r="G63" t="str">
            <v>CIRURGICA MONTEBELLO LTDA</v>
          </cell>
          <cell r="H63" t="str">
            <v>B</v>
          </cell>
          <cell r="I63" t="str">
            <v>S</v>
          </cell>
          <cell r="J63" t="str">
            <v>199003</v>
          </cell>
          <cell r="K63">
            <v>45448</v>
          </cell>
          <cell r="L63" t="str">
            <v>26240608674752000140550010001990031648715812</v>
          </cell>
          <cell r="M63" t="str">
            <v>26 -  Pernambuco</v>
          </cell>
          <cell r="N63">
            <v>10029.39</v>
          </cell>
        </row>
        <row r="64">
          <cell r="C64" t="str">
            <v>UPA NOVA DESCOBERTA - CG Nº 008/2022</v>
          </cell>
          <cell r="E64" t="str">
            <v>3.99 - Outras despesas com Material de Consumo</v>
          </cell>
          <cell r="F64">
            <v>18078521000127</v>
          </cell>
          <cell r="G64" t="str">
            <v>TUPAN FARMA DISTRIBUIDORA LTDA</v>
          </cell>
          <cell r="H64" t="str">
            <v>B</v>
          </cell>
          <cell r="I64" t="str">
            <v>S</v>
          </cell>
          <cell r="J64" t="str">
            <v>56981</v>
          </cell>
          <cell r="K64">
            <v>45450</v>
          </cell>
          <cell r="L64" t="str">
            <v>26240618078521000127550010000569811009564039</v>
          </cell>
          <cell r="M64" t="str">
            <v>26 -  Pernambuco</v>
          </cell>
          <cell r="N64">
            <v>900</v>
          </cell>
        </row>
        <row r="65">
          <cell r="C65" t="str">
            <v>UPA NOVA DESCOBERTA - CG Nº 008/2022</v>
          </cell>
          <cell r="E65" t="str">
            <v>3.99 - Outras despesas com Material de Consumo</v>
          </cell>
          <cell r="F65">
            <v>18078521000127</v>
          </cell>
          <cell r="G65" t="str">
            <v>TUPAN FARMA DISTRIBUIDORA LTDA</v>
          </cell>
          <cell r="H65" t="str">
            <v>B</v>
          </cell>
          <cell r="I65" t="str">
            <v>S</v>
          </cell>
          <cell r="J65" t="str">
            <v>57050</v>
          </cell>
          <cell r="K65">
            <v>45457</v>
          </cell>
          <cell r="L65" t="str">
            <v>26240618078521000127550010000570501009564720</v>
          </cell>
          <cell r="M65" t="str">
            <v>26 -  Pernambuco</v>
          </cell>
          <cell r="N65">
            <v>900</v>
          </cell>
        </row>
        <row r="66">
          <cell r="C66" t="str">
            <v>UPA NOVA DESCOBERTA - CG Nº 008/2022</v>
          </cell>
          <cell r="E66" t="str">
            <v>3.7 - Material de Limpeza e Produtos de Hgienização</v>
          </cell>
          <cell r="F66">
            <v>8778201000126</v>
          </cell>
          <cell r="G66" t="str">
            <v>DROGA FONTE LTDA</v>
          </cell>
          <cell r="H66" t="str">
            <v>B</v>
          </cell>
          <cell r="I66" t="str">
            <v>S</v>
          </cell>
          <cell r="J66" t="str">
            <v>453324</v>
          </cell>
          <cell r="K66">
            <v>45447</v>
          </cell>
          <cell r="L66" t="str">
            <v>26240608778201000126550010004533241716664440</v>
          </cell>
          <cell r="M66" t="str">
            <v>26 -  Pernambuco</v>
          </cell>
          <cell r="N66">
            <v>1647</v>
          </cell>
        </row>
        <row r="67">
          <cell r="C67" t="str">
            <v>UPA NOVA DESCOBERTA - CG Nº 008/2022</v>
          </cell>
          <cell r="E67" t="str">
            <v>3.7 - Material de Limpeza e Produtos de Hgienização</v>
          </cell>
          <cell r="F67">
            <v>8674752000140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199089</v>
          </cell>
          <cell r="K67">
            <v>45448</v>
          </cell>
          <cell r="L67" t="str">
            <v>26240608674752000140550010001990891008968357</v>
          </cell>
          <cell r="M67" t="str">
            <v>26 -  Pernambuco</v>
          </cell>
          <cell r="N67">
            <v>339</v>
          </cell>
        </row>
        <row r="68">
          <cell r="C68" t="str">
            <v>UPA NOVA DESCOBERTA - CG Nº 008/2022</v>
          </cell>
          <cell r="E68" t="str">
            <v>3.2 - Gás e Outros Materiais Engarrafados</v>
          </cell>
          <cell r="F68">
            <v>24380578002041</v>
          </cell>
          <cell r="G68" t="str">
            <v>WHITE MARTINS</v>
          </cell>
          <cell r="H68" t="str">
            <v>B</v>
          </cell>
          <cell r="I68" t="str">
            <v>S</v>
          </cell>
          <cell r="J68">
            <v>682</v>
          </cell>
          <cell r="K68">
            <v>45444</v>
          </cell>
          <cell r="L68" t="str">
            <v>26240624380578002203556240000006821117374050</v>
          </cell>
          <cell r="M68" t="str">
            <v>26 -  Pernambuco</v>
          </cell>
          <cell r="N68">
            <v>3550.02</v>
          </cell>
        </row>
        <row r="69">
          <cell r="C69" t="str">
            <v>UPA NOVA DESCOBERTA - CG Nº 008/2022</v>
          </cell>
          <cell r="E69" t="str">
            <v>3.2 - Gás e Outros Materiais Engarrafados</v>
          </cell>
          <cell r="F69">
            <v>24380578002041</v>
          </cell>
          <cell r="G69" t="str">
            <v>WHITE MARTINS</v>
          </cell>
          <cell r="H69" t="str">
            <v>B</v>
          </cell>
          <cell r="I69" t="str">
            <v>S</v>
          </cell>
          <cell r="J69">
            <v>8289</v>
          </cell>
          <cell r="K69">
            <v>45461</v>
          </cell>
          <cell r="L69" t="str">
            <v>26240624380578002041556040000082891172201510</v>
          </cell>
          <cell r="M69" t="str">
            <v>26 -  Pernambuco</v>
          </cell>
          <cell r="N69">
            <v>128.88999999999999</v>
          </cell>
        </row>
        <row r="70">
          <cell r="C70" t="str">
            <v>UPA NOVA DESCOBERTA - CG Nº 008/2022</v>
          </cell>
          <cell r="E70" t="str">
            <v>3.2 - Gás e Outros Materiais Engarrafados</v>
          </cell>
          <cell r="F70">
            <v>24380578002041</v>
          </cell>
          <cell r="G70" t="str">
            <v>WHITE MARTINS</v>
          </cell>
          <cell r="H70" t="str">
            <v>B</v>
          </cell>
          <cell r="I70" t="str">
            <v>S</v>
          </cell>
          <cell r="J70">
            <v>8338</v>
          </cell>
          <cell r="K70">
            <v>45464</v>
          </cell>
          <cell r="L70" t="str">
            <v>26240624380578002041556040000083381116653067</v>
          </cell>
          <cell r="M70" t="str">
            <v>26 -  Pernambuco</v>
          </cell>
          <cell r="N70">
            <v>515.55999999999995</v>
          </cell>
        </row>
        <row r="71">
          <cell r="C71" t="str">
            <v>UPA NOVA DESCOBERTA - CG Nº 008/2022</v>
          </cell>
          <cell r="E71" t="str">
            <v>3.2 - Gás e Outros Materiais Engarrafados</v>
          </cell>
          <cell r="F71">
            <v>24380578002041</v>
          </cell>
          <cell r="G71" t="str">
            <v>WHITE MARTINS</v>
          </cell>
          <cell r="H71" t="str">
            <v>B</v>
          </cell>
          <cell r="I71" t="str">
            <v>S</v>
          </cell>
          <cell r="J71">
            <v>8337</v>
          </cell>
          <cell r="K71">
            <v>45464</v>
          </cell>
          <cell r="L71" t="str">
            <v>26240624380578002041556040000083371493092404</v>
          </cell>
          <cell r="M71" t="str">
            <v>26 -  Pernambuco</v>
          </cell>
          <cell r="N71">
            <v>128.88999999999999</v>
          </cell>
        </row>
        <row r="72">
          <cell r="C72" t="str">
            <v>UPA NOVA DESCOBERTA - CG Nº 008/2022</v>
          </cell>
          <cell r="E72" t="str">
            <v>3.2 - Gás e Outros Materiais Engarrafados</v>
          </cell>
          <cell r="F72">
            <v>24380578002041</v>
          </cell>
          <cell r="G72" t="str">
            <v>WHITE MARTINS</v>
          </cell>
          <cell r="H72" t="str">
            <v>B</v>
          </cell>
          <cell r="I72" t="str">
            <v>S</v>
          </cell>
          <cell r="J72">
            <v>1319</v>
          </cell>
          <cell r="K72">
            <v>45465</v>
          </cell>
          <cell r="L72" t="str">
            <v>26240624380578002203556020000013191731924951</v>
          </cell>
          <cell r="M72" t="str">
            <v>26 -  Pernambuco</v>
          </cell>
          <cell r="N72">
            <v>4288.74</v>
          </cell>
        </row>
        <row r="73">
          <cell r="C73" t="str">
            <v>UPA NOVA DESCOBERTA - CG Nº 008/2022</v>
          </cell>
          <cell r="E73" t="str">
            <v>3.7 - Material de Limpeza e Produtos de Hgienização</v>
          </cell>
          <cell r="F73">
            <v>53714399000139</v>
          </cell>
          <cell r="G73" t="str">
            <v>BEM VIVER ALIMENTOS</v>
          </cell>
          <cell r="H73" t="str">
            <v>B</v>
          </cell>
          <cell r="I73" t="str">
            <v>S</v>
          </cell>
          <cell r="J73">
            <v>269</v>
          </cell>
          <cell r="K73">
            <v>45463</v>
          </cell>
          <cell r="L73" t="str">
            <v>26240653714399000139550010000002691522235686</v>
          </cell>
          <cell r="M73" t="str">
            <v>26 -  Pernambuco</v>
          </cell>
          <cell r="N73">
            <v>4.2</v>
          </cell>
        </row>
        <row r="74">
          <cell r="C74" t="str">
            <v>UPA NOVA DESCOBERTA - CG Nº 008/2022</v>
          </cell>
          <cell r="E74" t="str">
            <v>3.14 - Alimentação Preparada</v>
          </cell>
          <cell r="F74">
            <v>70089974000179</v>
          </cell>
          <cell r="G74" t="str">
            <v>CADAN</v>
          </cell>
          <cell r="H74" t="str">
            <v>B</v>
          </cell>
          <cell r="I74" t="str">
            <v>S</v>
          </cell>
          <cell r="J74">
            <v>5146345</v>
          </cell>
          <cell r="K74">
            <v>45461</v>
          </cell>
          <cell r="L74" t="str">
            <v>26240670089974000179550010051463451881646711</v>
          </cell>
          <cell r="M74" t="str">
            <v>26 -  Pernambuco</v>
          </cell>
          <cell r="N74">
            <v>206.08</v>
          </cell>
        </row>
        <row r="75">
          <cell r="C75" t="str">
            <v>UPA NOVA DESCOBERTA - CG Nº 008/2022</v>
          </cell>
          <cell r="E75" t="str">
            <v>3.14 - Alimentação Preparada</v>
          </cell>
          <cell r="F75">
            <v>43330918000101</v>
          </cell>
          <cell r="G75" t="str">
            <v>DISTRIBUIDORA JJ</v>
          </cell>
          <cell r="H75" t="str">
            <v>B</v>
          </cell>
          <cell r="I75" t="str">
            <v>S</v>
          </cell>
          <cell r="J75">
            <v>11225</v>
          </cell>
          <cell r="K75">
            <v>45461</v>
          </cell>
          <cell r="L75" t="str">
            <v>26240643330918000101550010000112251155296522</v>
          </cell>
          <cell r="M75" t="str">
            <v>26 -  Pernambuco</v>
          </cell>
          <cell r="N75">
            <v>414</v>
          </cell>
        </row>
        <row r="76">
          <cell r="C76" t="str">
            <v>UPA NOVA DESCOBERTA - CG Nº 008/2022</v>
          </cell>
          <cell r="E76" t="str">
            <v>3.14 - Alimentação Preparada</v>
          </cell>
          <cell r="F76">
            <v>30743270000153</v>
          </cell>
          <cell r="G76" t="str">
            <v>TRIUNFO</v>
          </cell>
          <cell r="H76" t="str">
            <v>B</v>
          </cell>
          <cell r="I76" t="str">
            <v>S</v>
          </cell>
          <cell r="J76">
            <v>22949</v>
          </cell>
          <cell r="K76">
            <v>45461</v>
          </cell>
          <cell r="L76" t="str">
            <v>26240630743270000153550010000229491976284343</v>
          </cell>
          <cell r="M76" t="str">
            <v>26 -  Pernambuco</v>
          </cell>
          <cell r="N76">
            <v>549</v>
          </cell>
        </row>
        <row r="77">
          <cell r="C77" t="str">
            <v>UPA NOVA DESCOBERTA - CG Nº 008/2022</v>
          </cell>
          <cell r="E77" t="str">
            <v>3.14 - Alimentação Preparada</v>
          </cell>
          <cell r="F77">
            <v>53714399000139</v>
          </cell>
          <cell r="G77" t="str">
            <v>BEM VIVER ALIMENTOS</v>
          </cell>
          <cell r="H77" t="str">
            <v>B</v>
          </cell>
          <cell r="I77" t="str">
            <v>S</v>
          </cell>
          <cell r="J77">
            <v>266</v>
          </cell>
          <cell r="K77">
            <v>45462</v>
          </cell>
          <cell r="L77" t="str">
            <v>26240653714399000139550010000002661506390794</v>
          </cell>
          <cell r="M77" t="str">
            <v>26 -  Pernambuco</v>
          </cell>
          <cell r="N77">
            <v>575.20000000000005</v>
          </cell>
        </row>
        <row r="78">
          <cell r="C78" t="str">
            <v>UPA NOVA DESCOBERTA - CG Nº 008/2022</v>
          </cell>
          <cell r="E78" t="str">
            <v>3.14 - Alimentação Preparada</v>
          </cell>
          <cell r="F78">
            <v>8014460000180</v>
          </cell>
          <cell r="G78" t="str">
            <v>VANPEL MAT DE ESCRITORIO</v>
          </cell>
          <cell r="H78" t="str">
            <v>B</v>
          </cell>
          <cell r="I78" t="str">
            <v>S</v>
          </cell>
          <cell r="J78">
            <v>61525</v>
          </cell>
          <cell r="K78">
            <v>45463</v>
          </cell>
          <cell r="L78" t="str">
            <v>26240608014460000180550010000615251001439759</v>
          </cell>
          <cell r="M78" t="str">
            <v>26 -  Pernambuco</v>
          </cell>
          <cell r="N78">
            <v>219.6</v>
          </cell>
        </row>
        <row r="79">
          <cell r="C79" t="str">
            <v>UPA NOVA DESCOBERTA - CG Nº 008/2022</v>
          </cell>
          <cell r="E79" t="str">
            <v>3.14 - Alimentação Preparada</v>
          </cell>
          <cell r="F79">
            <v>53714399000139</v>
          </cell>
          <cell r="G79" t="str">
            <v>BEM VIVER ALIMENTOS</v>
          </cell>
          <cell r="H79" t="str">
            <v>B</v>
          </cell>
          <cell r="I79" t="str">
            <v>S</v>
          </cell>
          <cell r="J79">
            <v>269</v>
          </cell>
          <cell r="K79">
            <v>45463</v>
          </cell>
          <cell r="L79" t="str">
            <v>26240653714399000139550010000002691522235686</v>
          </cell>
          <cell r="M79" t="str">
            <v>26 -  Pernambuco</v>
          </cell>
          <cell r="N79">
            <v>581.4</v>
          </cell>
        </row>
        <row r="80">
          <cell r="C80" t="str">
            <v>UPA NOVA DESCOBERTA - CG Nº 008/2022</v>
          </cell>
          <cell r="E80" t="str">
            <v>3.14 - Alimentação Preparada</v>
          </cell>
          <cell r="F80">
            <v>35361251000186</v>
          </cell>
          <cell r="G80" t="str">
            <v>BDL COMERCIO</v>
          </cell>
          <cell r="H80" t="str">
            <v>B</v>
          </cell>
          <cell r="I80" t="str">
            <v>S</v>
          </cell>
          <cell r="J80">
            <v>1238</v>
          </cell>
          <cell r="K80">
            <v>45463</v>
          </cell>
          <cell r="L80" t="str">
            <v>26240635361251000186550010000012381417510273</v>
          </cell>
          <cell r="M80" t="str">
            <v>26 -  Pernambuco</v>
          </cell>
          <cell r="N80">
            <v>323.2</v>
          </cell>
        </row>
        <row r="81">
          <cell r="C81" t="str">
            <v>UPA NOVA DESCOBERTA - CG Nº 008/2022</v>
          </cell>
          <cell r="E81" t="str">
            <v>3.14 - Alimentação Preparada</v>
          </cell>
          <cell r="F81">
            <v>28296399000119</v>
          </cell>
          <cell r="G81" t="str">
            <v>AVANTE  COMERCIO</v>
          </cell>
          <cell r="H81" t="str">
            <v>B</v>
          </cell>
          <cell r="I81" t="str">
            <v>S</v>
          </cell>
          <cell r="J81">
            <v>546</v>
          </cell>
          <cell r="K81">
            <v>45470</v>
          </cell>
          <cell r="L81" t="str">
            <v>26240628296399000119550010000005461000103585</v>
          </cell>
          <cell r="M81" t="str">
            <v>26 -  Pernambuco</v>
          </cell>
          <cell r="N81">
            <v>9712.5</v>
          </cell>
        </row>
        <row r="82">
          <cell r="C82" t="str">
            <v>UPA NOVA DESCOBERTA - CG Nº 008/2022</v>
          </cell>
          <cell r="E82" t="str">
            <v>3.6 - Material de Expediente</v>
          </cell>
          <cell r="F82">
            <v>9626224000188</v>
          </cell>
          <cell r="G82" t="str">
            <v>DJ PLASTICO</v>
          </cell>
          <cell r="H82" t="str">
            <v>B</v>
          </cell>
          <cell r="I82" t="str">
            <v>S</v>
          </cell>
          <cell r="J82">
            <v>7915</v>
          </cell>
          <cell r="K82">
            <v>45443</v>
          </cell>
          <cell r="L82" t="str">
            <v>35240509626224000188550010000079151046622941</v>
          </cell>
          <cell r="M82" t="str">
            <v>26 -  Pernambuco</v>
          </cell>
          <cell r="N82">
            <v>1996</v>
          </cell>
        </row>
        <row r="83">
          <cell r="C83" t="str">
            <v>UPA NOVA DESCOBERTA - CG Nº 008/2022</v>
          </cell>
          <cell r="E83" t="str">
            <v>3.6 - Material de Expediente</v>
          </cell>
          <cell r="F83">
            <v>8014460000180</v>
          </cell>
          <cell r="G83" t="str">
            <v>VANPEL MAT DE ESCRITORIO</v>
          </cell>
          <cell r="H83" t="str">
            <v>B</v>
          </cell>
          <cell r="I83" t="str">
            <v>S</v>
          </cell>
          <cell r="J83">
            <v>61532</v>
          </cell>
          <cell r="K83">
            <v>45463</v>
          </cell>
          <cell r="L83" t="str">
            <v>26240608014460000180550010000615321001439907</v>
          </cell>
          <cell r="M83" t="str">
            <v>26 -  Pernambuco</v>
          </cell>
          <cell r="N83">
            <v>853.66</v>
          </cell>
        </row>
        <row r="84">
          <cell r="C84" t="str">
            <v>UPA NOVA DESCOBERTA - CG Nº 008/2022</v>
          </cell>
          <cell r="E84" t="str">
            <v>3.6 - Material de Expediente</v>
          </cell>
          <cell r="F84">
            <v>30743270000153</v>
          </cell>
          <cell r="G84" t="str">
            <v>TRIUNFO</v>
          </cell>
          <cell r="H84" t="str">
            <v>B</v>
          </cell>
          <cell r="I84" t="str">
            <v>S</v>
          </cell>
          <cell r="J84">
            <v>23050</v>
          </cell>
          <cell r="K84">
            <v>45463</v>
          </cell>
          <cell r="L84" t="str">
            <v>26240630743270000153550010000230501610308636</v>
          </cell>
          <cell r="M84" t="str">
            <v>26 -  Pernambuco</v>
          </cell>
          <cell r="N84">
            <v>3094</v>
          </cell>
        </row>
        <row r="85">
          <cell r="C85" t="str">
            <v>UPA NOVA DESCOBERTA - CG Nº 008/2022</v>
          </cell>
          <cell r="E85" t="str">
            <v>3.6 - Material de Expediente</v>
          </cell>
          <cell r="F85">
            <v>24073694000155</v>
          </cell>
          <cell r="G85" t="str">
            <v>NAGEM</v>
          </cell>
          <cell r="H85" t="str">
            <v>B</v>
          </cell>
          <cell r="I85" t="str">
            <v>S</v>
          </cell>
          <cell r="J85">
            <v>96859</v>
          </cell>
          <cell r="K85">
            <v>45462</v>
          </cell>
          <cell r="L85" t="str">
            <v>26240624073694000155550020000968591002967277</v>
          </cell>
          <cell r="M85" t="str">
            <v>26 -  Pernambuco</v>
          </cell>
          <cell r="N85">
            <v>145.01</v>
          </cell>
        </row>
        <row r="86">
          <cell r="C86" t="str">
            <v>UPA NOVA DESCOBERTA - CG Nº 008/2022</v>
          </cell>
          <cell r="E86" t="str">
            <v>3.6 - Material de Expediente</v>
          </cell>
          <cell r="F86">
            <v>8587400000157</v>
          </cell>
          <cell r="G86" t="str">
            <v>AFFESTA</v>
          </cell>
          <cell r="H86" t="str">
            <v>B</v>
          </cell>
          <cell r="I86" t="str">
            <v>S</v>
          </cell>
          <cell r="J86">
            <v>23810</v>
          </cell>
          <cell r="K86">
            <v>45462</v>
          </cell>
          <cell r="L86" t="str">
            <v>26240608587400000157550010000238101444104680</v>
          </cell>
          <cell r="M86" t="str">
            <v>26 -  Pernambuco</v>
          </cell>
          <cell r="N86">
            <v>231</v>
          </cell>
        </row>
        <row r="87">
          <cell r="C87" t="str">
            <v>UPA NOVA DESCOBERTA - CG Nº 008/2022</v>
          </cell>
          <cell r="E87" t="str">
            <v>3.6 - Material de Expediente</v>
          </cell>
          <cell r="F87">
            <v>52090284000158</v>
          </cell>
          <cell r="G87" t="str">
            <v>EVERSON ALMEIDA</v>
          </cell>
          <cell r="H87" t="str">
            <v>B</v>
          </cell>
          <cell r="I87" t="str">
            <v>S</v>
          </cell>
          <cell r="J87">
            <v>106</v>
          </cell>
          <cell r="K87">
            <v>45468</v>
          </cell>
          <cell r="L87" t="str">
            <v>26240652090284000158550010000001061361003101</v>
          </cell>
          <cell r="M87" t="str">
            <v>26 -  Pernambuco</v>
          </cell>
          <cell r="N87">
            <v>166.76</v>
          </cell>
        </row>
        <row r="88">
          <cell r="C88" t="str">
            <v>UPA NOVA DESCOBERTA - CG Nº 008/2022</v>
          </cell>
          <cell r="E88" t="str">
            <v>3.6 - Material de Expediente</v>
          </cell>
          <cell r="F88">
            <v>35361251000186</v>
          </cell>
          <cell r="G88" t="str">
            <v>BDL COMERCIO</v>
          </cell>
          <cell r="H88" t="str">
            <v>B</v>
          </cell>
          <cell r="I88" t="str">
            <v>S</v>
          </cell>
          <cell r="J88">
            <v>1239</v>
          </cell>
          <cell r="K88">
            <v>45463</v>
          </cell>
          <cell r="L88" t="str">
            <v>26240635361251000186550010000012391823822332</v>
          </cell>
          <cell r="M88" t="str">
            <v>26 -  Pernambuco</v>
          </cell>
          <cell r="N88">
            <v>32.4</v>
          </cell>
        </row>
        <row r="89">
          <cell r="C89" t="str">
            <v>UPA NOVA DESCOBERTA - CG Nº 008/2022</v>
          </cell>
          <cell r="E89" t="str">
            <v>3.6 - Material de Expediente</v>
          </cell>
          <cell r="F89">
            <v>15610582000103</v>
          </cell>
          <cell r="G89" t="str">
            <v xml:space="preserve">ETIQUETA RECIFE </v>
          </cell>
          <cell r="H89" t="str">
            <v>B</v>
          </cell>
          <cell r="I89" t="str">
            <v>S</v>
          </cell>
          <cell r="J89">
            <v>932</v>
          </cell>
          <cell r="K89">
            <v>45469</v>
          </cell>
          <cell r="L89" t="str">
            <v>26240615610582000103550010000009321830763456</v>
          </cell>
          <cell r="M89" t="str">
            <v>26 -  Pernambuco</v>
          </cell>
          <cell r="N89">
            <v>948</v>
          </cell>
        </row>
        <row r="90">
          <cell r="C90" t="str">
            <v>UPA NOVA DESCOBERTA - CG Nº 008/2022</v>
          </cell>
          <cell r="E90" t="str">
            <v xml:space="preserve">3.9 - Material para Manutenção de Bens Imóveis </v>
          </cell>
          <cell r="F90">
            <v>8809296000106</v>
          </cell>
          <cell r="G90" t="str">
            <v>THIAGO D MONTEIRO</v>
          </cell>
          <cell r="H90" t="str">
            <v>B</v>
          </cell>
          <cell r="I90" t="str">
            <v>S</v>
          </cell>
          <cell r="J90">
            <v>13987</v>
          </cell>
          <cell r="K90">
            <v>45450</v>
          </cell>
          <cell r="L90" t="str">
            <v>26240608809296000106650010000139871003550287</v>
          </cell>
          <cell r="M90" t="str">
            <v>26 -  Pernambuco</v>
          </cell>
          <cell r="N90">
            <v>47</v>
          </cell>
        </row>
        <row r="91">
          <cell r="C91" t="str">
            <v>UPA NOVA DESCOBERTA - CG Nº 008/2022</v>
          </cell>
          <cell r="E91" t="str">
            <v xml:space="preserve">3.9 - Material para Manutenção de Bens Imóveis </v>
          </cell>
          <cell r="F91">
            <v>8809296000106</v>
          </cell>
          <cell r="G91" t="str">
            <v>THIAGO D MONTEIRO</v>
          </cell>
          <cell r="H91" t="str">
            <v>B</v>
          </cell>
          <cell r="I91" t="str">
            <v>S</v>
          </cell>
          <cell r="J91">
            <v>13980</v>
          </cell>
          <cell r="K91">
            <v>45447</v>
          </cell>
          <cell r="L91" t="str">
            <v>26240608809296000106650010000139801003548745</v>
          </cell>
          <cell r="M91" t="str">
            <v>26 -  Pernambuco</v>
          </cell>
          <cell r="N91">
            <v>70</v>
          </cell>
        </row>
        <row r="92">
          <cell r="C92" t="str">
            <v>UPA NOVA DESCOBERTA - CG Nº 008/2022</v>
          </cell>
          <cell r="E92" t="str">
            <v xml:space="preserve">3.9 - Material para Manutenção de Bens Imóveis </v>
          </cell>
          <cell r="F92">
            <v>24560896000121</v>
          </cell>
          <cell r="G92" t="str">
            <v xml:space="preserve">ROBERTA M OLIVEIRA </v>
          </cell>
          <cell r="H92" t="str">
            <v>B</v>
          </cell>
          <cell r="I92" t="str">
            <v>S</v>
          </cell>
          <cell r="J92">
            <v>1196</v>
          </cell>
          <cell r="K92">
            <v>45451</v>
          </cell>
          <cell r="L92" t="str">
            <v>26240624560896000121550010000011961045480526</v>
          </cell>
          <cell r="M92" t="str">
            <v>26 -  Pernambuco</v>
          </cell>
          <cell r="N92">
            <v>186.9</v>
          </cell>
        </row>
        <row r="93">
          <cell r="C93" t="str">
            <v>UPA NOVA DESCOBERTA - CG Nº 008/2022</v>
          </cell>
          <cell r="E93" t="str">
            <v xml:space="preserve">3.9 - Material para Manutenção de Bens Imóveis </v>
          </cell>
          <cell r="F93">
            <v>8809296000106</v>
          </cell>
          <cell r="G93" t="str">
            <v>THIAGO D MONTEIRO</v>
          </cell>
          <cell r="H93" t="str">
            <v>B</v>
          </cell>
          <cell r="I93" t="str">
            <v>S</v>
          </cell>
          <cell r="J93">
            <v>13994</v>
          </cell>
          <cell r="K93">
            <v>45454</v>
          </cell>
          <cell r="L93" t="str">
            <v>26240608809296000106650010000139941003552390</v>
          </cell>
          <cell r="M93" t="str">
            <v>26 -  Pernambuco</v>
          </cell>
          <cell r="N93">
            <v>56</v>
          </cell>
        </row>
        <row r="94">
          <cell r="C94" t="str">
            <v>UPA NOVA DESCOBERTA - CG Nº 008/2022</v>
          </cell>
          <cell r="E94" t="str">
            <v xml:space="preserve">3.9 - Material para Manutenção de Bens Imóveis </v>
          </cell>
          <cell r="F94">
            <v>29342388000190</v>
          </cell>
          <cell r="G94" t="str">
            <v xml:space="preserve">EXPRESSO LOGISTICA </v>
          </cell>
          <cell r="H94" t="str">
            <v>B</v>
          </cell>
          <cell r="I94" t="str">
            <v>S</v>
          </cell>
          <cell r="J94">
            <v>388</v>
          </cell>
          <cell r="K94">
            <v>45447</v>
          </cell>
          <cell r="L94" t="str">
            <v>26240629342388000190550010000003881654591273</v>
          </cell>
          <cell r="M94" t="str">
            <v>26 -  Pernambuco</v>
          </cell>
          <cell r="N94">
            <v>680</v>
          </cell>
        </row>
        <row r="95">
          <cell r="C95" t="str">
            <v>UPA NOVA DESCOBERTA - CG Nº 008/2022</v>
          </cell>
          <cell r="E95" t="str">
            <v xml:space="preserve">3.9 - Material para Manutenção de Bens Imóveis </v>
          </cell>
          <cell r="F95">
            <v>8809296000106</v>
          </cell>
          <cell r="G95" t="str">
            <v>THIAGO D MONTEIRO</v>
          </cell>
          <cell r="H95" t="str">
            <v>B</v>
          </cell>
          <cell r="I95" t="str">
            <v>S</v>
          </cell>
          <cell r="J95">
            <v>13998</v>
          </cell>
          <cell r="K95">
            <v>45455</v>
          </cell>
          <cell r="L95" t="str">
            <v>26240608809296000106650010000139981003553026</v>
          </cell>
          <cell r="M95" t="str">
            <v>26 -  Pernambuco</v>
          </cell>
          <cell r="N95">
            <v>28</v>
          </cell>
        </row>
        <row r="96">
          <cell r="C96" t="str">
            <v>UPA NOVA DESCOBERTA - CG Nº 008/2022</v>
          </cell>
          <cell r="E96" t="str">
            <v xml:space="preserve">3.9 - Material para Manutenção de Bens Imóveis </v>
          </cell>
          <cell r="F96">
            <v>29342388000190</v>
          </cell>
          <cell r="G96" t="str">
            <v xml:space="preserve">EXPRESSO LOGISTICA </v>
          </cell>
          <cell r="H96" t="str">
            <v>B</v>
          </cell>
          <cell r="I96" t="str">
            <v>S</v>
          </cell>
          <cell r="J96">
            <v>400</v>
          </cell>
          <cell r="K96">
            <v>45461</v>
          </cell>
          <cell r="L96" t="str">
            <v>26240629342388000190550010000004001828856206</v>
          </cell>
          <cell r="M96" t="str">
            <v>26 -  Pernambuco</v>
          </cell>
          <cell r="N96">
            <v>200</v>
          </cell>
        </row>
        <row r="97">
          <cell r="C97" t="str">
            <v>UPA NOVA DESCOBERTA - CG Nº 008/2022</v>
          </cell>
          <cell r="E97" t="str">
            <v xml:space="preserve">3.10 - Material para Manutenção de Bens Móveis </v>
          </cell>
          <cell r="F97">
            <v>24073694000155</v>
          </cell>
          <cell r="G97" t="str">
            <v>NAGEM</v>
          </cell>
          <cell r="H97" t="str">
            <v>B</v>
          </cell>
          <cell r="I97" t="str">
            <v>S</v>
          </cell>
          <cell r="J97">
            <v>96788</v>
          </cell>
          <cell r="K97">
            <v>45462</v>
          </cell>
          <cell r="L97" t="str">
            <v>26240624073694000155550020000967881000247095</v>
          </cell>
          <cell r="M97" t="str">
            <v>26 -  Pernambuco</v>
          </cell>
          <cell r="N97">
            <v>424.86</v>
          </cell>
        </row>
        <row r="98">
          <cell r="C98" t="str">
            <v>UPA NOVA DESCOBERTA - CG Nº 008/2022</v>
          </cell>
          <cell r="E98" t="str">
            <v xml:space="preserve">3.10 - Material para Manutenção de Bens Móveis </v>
          </cell>
          <cell r="F98">
            <v>10859287000163</v>
          </cell>
          <cell r="G98" t="str">
            <v>NEWMED</v>
          </cell>
          <cell r="H98" t="str">
            <v>B</v>
          </cell>
          <cell r="I98" t="str">
            <v>S</v>
          </cell>
          <cell r="J98">
            <v>8048</v>
          </cell>
          <cell r="K98">
            <v>45446</v>
          </cell>
          <cell r="L98" t="str">
            <v>26240610859287000163550010000080481486530678</v>
          </cell>
          <cell r="M98" t="str">
            <v>26 -  Pernambuco</v>
          </cell>
          <cell r="N98">
            <v>2880</v>
          </cell>
        </row>
        <row r="99">
          <cell r="C99" t="str">
            <v>UPA NOVA DESCOBERTA - CG Nº 008/2022</v>
          </cell>
          <cell r="E99" t="str">
            <v xml:space="preserve">3.10 - Material para Manutenção de Bens Móveis </v>
          </cell>
          <cell r="F99">
            <v>10779833000156</v>
          </cell>
          <cell r="G99" t="str">
            <v>MEDICAL</v>
          </cell>
          <cell r="H99" t="str">
            <v>B</v>
          </cell>
          <cell r="I99" t="str">
            <v>S</v>
          </cell>
          <cell r="J99">
            <v>605738</v>
          </cell>
          <cell r="K99">
            <v>45446</v>
          </cell>
          <cell r="L99" t="str">
            <v>26240610779833000156550010006057381607762003</v>
          </cell>
          <cell r="M99" t="str">
            <v>26 -  Pernambuco</v>
          </cell>
          <cell r="N99">
            <v>1549.98</v>
          </cell>
        </row>
        <row r="100">
          <cell r="C100" t="str">
            <v>UPA NOVA DESCOBERTA - CG Nº 008/2022</v>
          </cell>
          <cell r="E100" t="str">
            <v xml:space="preserve">3.10 - Material para Manutenção de Bens Móveis </v>
          </cell>
          <cell r="F100">
            <v>10859287000163</v>
          </cell>
          <cell r="G100" t="str">
            <v>NEWMED</v>
          </cell>
          <cell r="H100" t="str">
            <v>B</v>
          </cell>
          <cell r="I100" t="str">
            <v>S</v>
          </cell>
          <cell r="J100">
            <v>8098</v>
          </cell>
          <cell r="K100">
            <v>45455</v>
          </cell>
          <cell r="L100" t="str">
            <v>26240610859287000163550010000080981638790660</v>
          </cell>
          <cell r="M100" t="str">
            <v>26 -  Pernambuco</v>
          </cell>
          <cell r="N100">
            <v>857</v>
          </cell>
        </row>
        <row r="101">
          <cell r="C101" t="str">
            <v>UPA NOVA DESCOBERTA - CG Nº 008/2022</v>
          </cell>
          <cell r="E101" t="str">
            <v xml:space="preserve">3.10 - Material para Manutenção de Bens Móveis </v>
          </cell>
          <cell r="F101">
            <v>10859287000163</v>
          </cell>
          <cell r="G101" t="str">
            <v>NEWMED</v>
          </cell>
          <cell r="H101" t="str">
            <v>B</v>
          </cell>
          <cell r="I101" t="str">
            <v>S</v>
          </cell>
          <cell r="J101">
            <v>8164</v>
          </cell>
          <cell r="K101">
            <v>45469</v>
          </cell>
          <cell r="L101" t="str">
            <v>26240610859287000163550010000081641082864972</v>
          </cell>
          <cell r="M101" t="str">
            <v>26 -  Pernambuco</v>
          </cell>
          <cell r="N101">
            <v>1500</v>
          </cell>
        </row>
        <row r="102">
          <cell r="C102" t="str">
            <v>UPA NOVA DESCOBERTA - CG Nº 008/2022</v>
          </cell>
          <cell r="E102" t="str">
            <v xml:space="preserve">3.10 - Material para Manutenção de Bens Móveis </v>
          </cell>
          <cell r="F102">
            <v>12853727000109</v>
          </cell>
          <cell r="G102" t="str">
            <v>KESA</v>
          </cell>
          <cell r="H102" t="str">
            <v>B</v>
          </cell>
          <cell r="I102" t="str">
            <v>S</v>
          </cell>
          <cell r="J102">
            <v>7549</v>
          </cell>
          <cell r="K102">
            <v>45469</v>
          </cell>
          <cell r="L102" t="str">
            <v>26240612853727000109550010000075491424394688</v>
          </cell>
          <cell r="M102" t="str">
            <v>26 -  Pernambuco</v>
          </cell>
          <cell r="N102">
            <v>500</v>
          </cell>
        </row>
        <row r="103">
          <cell r="C103" t="str">
            <v>UPA NOVA DESCOBERTA - CG Nº 008/2022</v>
          </cell>
          <cell r="E103" t="str">
            <v xml:space="preserve">3.10 - Material para Manutenção de Bens Móveis </v>
          </cell>
          <cell r="F103">
            <v>10779833000156</v>
          </cell>
          <cell r="G103" t="str">
            <v>MEDICAL MERCANTIL</v>
          </cell>
          <cell r="H103" t="str">
            <v>B</v>
          </cell>
          <cell r="I103" t="str">
            <v>S</v>
          </cell>
          <cell r="J103">
            <v>607690</v>
          </cell>
          <cell r="K103">
            <v>45469</v>
          </cell>
          <cell r="L103" t="str">
            <v>26240610779833000156550010006076901609714000</v>
          </cell>
          <cell r="M103" t="str">
            <v>26 -  Pernambuco</v>
          </cell>
          <cell r="N103">
            <v>122</v>
          </cell>
        </row>
        <row r="104">
          <cell r="C104" t="str">
            <v>UPA NOVA DESCOBERTA - CG Nº 008/2022</v>
          </cell>
          <cell r="E104" t="str">
            <v xml:space="preserve">3.8 - Uniformes, Tecidos e Aviamentos </v>
          </cell>
          <cell r="F104">
            <v>8674752000301</v>
          </cell>
          <cell r="G104" t="str">
            <v>MONTEBELLO</v>
          </cell>
          <cell r="H104" t="str">
            <v>B</v>
          </cell>
          <cell r="I104" t="str">
            <v>S</v>
          </cell>
          <cell r="J104">
            <v>34874</v>
          </cell>
          <cell r="K104">
            <v>45446</v>
          </cell>
          <cell r="L104" t="str">
            <v>26240608674752000301550010000348741722715886</v>
          </cell>
          <cell r="M104" t="str">
            <v>26 -  Pernambuco</v>
          </cell>
          <cell r="N104">
            <v>486.8</v>
          </cell>
        </row>
        <row r="105">
          <cell r="C105" t="str">
            <v>UPA NOVA DESCOBERTA - CG Nº 008/2022</v>
          </cell>
          <cell r="E105" t="str">
            <v xml:space="preserve">3.8 - Uniformes, Tecidos e Aviamentos </v>
          </cell>
          <cell r="F105">
            <v>8587400000157</v>
          </cell>
          <cell r="G105" t="str">
            <v>AFFESTA</v>
          </cell>
          <cell r="H105" t="str">
            <v>B</v>
          </cell>
          <cell r="I105" t="str">
            <v>S</v>
          </cell>
          <cell r="J105">
            <v>23810</v>
          </cell>
          <cell r="K105">
            <v>45462</v>
          </cell>
          <cell r="L105" t="str">
            <v>26240608587400000157550010000238101444104680</v>
          </cell>
          <cell r="M105" t="str">
            <v>26 -  Pernambuco</v>
          </cell>
          <cell r="N105">
            <v>980</v>
          </cell>
        </row>
        <row r="106">
          <cell r="C106" t="str">
            <v>UPA NOVA DESCOBERTA - CG Nº 008/2022</v>
          </cell>
          <cell r="E106" t="str">
            <v>1.99 - Outras Despesas com Pessoal</v>
          </cell>
          <cell r="F106">
            <v>28296399000119</v>
          </cell>
          <cell r="G106" t="str">
            <v>AVANTE</v>
          </cell>
          <cell r="H106" t="str">
            <v>B</v>
          </cell>
          <cell r="I106" t="str">
            <v>S</v>
          </cell>
          <cell r="J106">
            <v>545</v>
          </cell>
          <cell r="K106">
            <v>45470</v>
          </cell>
          <cell r="L106" t="str">
            <v>26240628296399000119550010000005451000103570</v>
          </cell>
          <cell r="M106" t="str">
            <v>26 -  Pernambuco</v>
          </cell>
          <cell r="N106">
            <v>45916</v>
          </cell>
        </row>
        <row r="107">
          <cell r="C107" t="str">
            <v>UPA NOVA DESCOBERTA - CG Nº 008/2022</v>
          </cell>
          <cell r="E107" t="str">
            <v>1.99 - Outras Despesas com Pessoal</v>
          </cell>
          <cell r="F107">
            <v>17197385000121</v>
          </cell>
          <cell r="G107" t="str">
            <v>ZURICH MINAS BRASIL SEGUROS S/A</v>
          </cell>
          <cell r="H107" t="str">
            <v>S</v>
          </cell>
          <cell r="I107" t="str">
            <v>N</v>
          </cell>
          <cell r="M107" t="str">
            <v>26 -  Pernambuco</v>
          </cell>
          <cell r="N107">
            <v>790.31</v>
          </cell>
        </row>
        <row r="108">
          <cell r="C108" t="str">
            <v>UPA NOVA DESCOBERTA - CG Nº 008/2022</v>
          </cell>
          <cell r="E108" t="str">
            <v>1.99 - Outras Despesas com Pessoal</v>
          </cell>
          <cell r="F108">
            <v>9759606000180</v>
          </cell>
          <cell r="G108" t="str">
            <v>SIND CMP TRANSP. PASSAG. EST PE</v>
          </cell>
          <cell r="H108" t="str">
            <v>S</v>
          </cell>
          <cell r="I108" t="str">
            <v>N</v>
          </cell>
          <cell r="M108" t="str">
            <v>26 -  Pernambuco</v>
          </cell>
          <cell r="N108">
            <v>19827.14</v>
          </cell>
        </row>
        <row r="109">
          <cell r="C109" t="str">
            <v>UPA NOVA DESCOBERTA - CG Nº 008/2022</v>
          </cell>
          <cell r="E109" t="str">
            <v>3.1 - Combustíveis e Lubrificantes Automotivos</v>
          </cell>
          <cell r="F109">
            <v>27284516000161</v>
          </cell>
          <cell r="G109" t="str">
            <v>MAXIFROTA ERVIÇOS DE MANUTENÇÃO</v>
          </cell>
          <cell r="H109" t="str">
            <v>S</v>
          </cell>
          <cell r="I109" t="str">
            <v>S</v>
          </cell>
          <cell r="J109" t="str">
            <v>195011</v>
          </cell>
          <cell r="K109">
            <v>45470</v>
          </cell>
          <cell r="M109" t="str">
            <v>26 -  Pernambuco</v>
          </cell>
          <cell r="N109">
            <v>3000</v>
          </cell>
        </row>
        <row r="110">
          <cell r="C110" t="str">
            <v>UPA NOVA DESCOBERTA - CG Nº 008/2022</v>
          </cell>
          <cell r="E110" t="str">
            <v>3.1 - Combustíveis e Lubrificantes Automotivos</v>
          </cell>
          <cell r="F110">
            <v>27284516000161</v>
          </cell>
          <cell r="G110" t="str">
            <v>MAXIFROTA ERVIÇOS DE MANUTENÇÃO</v>
          </cell>
          <cell r="H110" t="str">
            <v>S</v>
          </cell>
          <cell r="I110" t="str">
            <v>S</v>
          </cell>
          <cell r="J110" t="str">
            <v>193963</v>
          </cell>
          <cell r="K110">
            <v>45457</v>
          </cell>
          <cell r="M110" t="str">
            <v>26 -  Pernambuco</v>
          </cell>
          <cell r="N110">
            <v>3000</v>
          </cell>
        </row>
        <row r="111">
          <cell r="C111" t="str">
            <v>UPA NOVA DESCOBERTA - CG Nº 008/2022</v>
          </cell>
          <cell r="E111" t="str">
            <v>3.1 - Combustíveis e Lubrificantes Automotivos</v>
          </cell>
          <cell r="F111">
            <v>27284516000161</v>
          </cell>
          <cell r="G111" t="str">
            <v>MAXIFROTA ERVIÇOS DE MANUTENÇÃO</v>
          </cell>
          <cell r="H111" t="str">
            <v>S</v>
          </cell>
          <cell r="I111" t="str">
            <v>S</v>
          </cell>
          <cell r="J111" t="str">
            <v>193335</v>
          </cell>
          <cell r="K111">
            <v>45447</v>
          </cell>
          <cell r="M111" t="str">
            <v>26 -  Pernambuco</v>
          </cell>
          <cell r="N111">
            <v>3000</v>
          </cell>
        </row>
        <row r="112">
          <cell r="C112" t="str">
            <v>UPA NOVA DESCOBERTA - CG Nº 008/2022</v>
          </cell>
          <cell r="E112" t="str">
            <v xml:space="preserve">5.21 - Seguros em geral </v>
          </cell>
          <cell r="F112">
            <v>61198164000160</v>
          </cell>
          <cell r="G112" t="str">
            <v>PORTO SEGURO COMPANHIA DE SEGUROS GERAIS</v>
          </cell>
          <cell r="H112" t="str">
            <v>S</v>
          </cell>
          <cell r="I112" t="str">
            <v>N</v>
          </cell>
          <cell r="M112" t="str">
            <v>26 -  Pernambuco</v>
          </cell>
          <cell r="N112">
            <v>212.26</v>
          </cell>
        </row>
        <row r="113">
          <cell r="C113" t="str">
            <v>UPA NOVA DESCOBERTA - CG Nº 008/2022</v>
          </cell>
          <cell r="E113" t="str">
            <v xml:space="preserve">5.21 - Seguros em geral </v>
          </cell>
          <cell r="F113">
            <v>61198164000160</v>
          </cell>
          <cell r="G113" t="str">
            <v>PORTO SEGURO COMPANHIA DE SEGUROS GERAIS</v>
          </cell>
          <cell r="H113" t="str">
            <v>S</v>
          </cell>
          <cell r="I113" t="str">
            <v>N</v>
          </cell>
          <cell r="M113" t="str">
            <v>26 -  Pernambuco</v>
          </cell>
          <cell r="N113">
            <v>823.93</v>
          </cell>
        </row>
        <row r="114">
          <cell r="C114" t="str">
            <v>UPA NOVA DESCOBERTA - CG Nº 008/2022</v>
          </cell>
          <cell r="E114" t="str">
            <v xml:space="preserve">5.25 - Serviços Bancários </v>
          </cell>
          <cell r="F114">
            <v>90400888000142</v>
          </cell>
          <cell r="G114" t="str">
            <v>SANTANDER</v>
          </cell>
          <cell r="H114" t="str">
            <v>S</v>
          </cell>
          <cell r="I114" t="str">
            <v>N</v>
          </cell>
          <cell r="M114" t="str">
            <v>26 -  Pernambuco</v>
          </cell>
          <cell r="N114">
            <v>350</v>
          </cell>
        </row>
        <row r="115">
          <cell r="C115" t="str">
            <v>UPA NOVA DESCOBERTA - CG Nº 008/2022</v>
          </cell>
          <cell r="E115" t="str">
            <v xml:space="preserve">5.25 - Serviços Bancários </v>
          </cell>
          <cell r="F115">
            <v>16916063000122</v>
          </cell>
          <cell r="G115" t="str">
            <v xml:space="preserve">CAIXA ECONOMICA FEDERAL </v>
          </cell>
          <cell r="H115" t="str">
            <v>S</v>
          </cell>
          <cell r="I115" t="str">
            <v>N</v>
          </cell>
          <cell r="M115" t="str">
            <v>26 -  Pernambuco</v>
          </cell>
          <cell r="N115">
            <v>169</v>
          </cell>
        </row>
        <row r="116">
          <cell r="C116" t="str">
            <v>UPA NOVA DESCOBERTA - CG Nº 008/2022</v>
          </cell>
          <cell r="E116" t="str">
            <v xml:space="preserve">5.25 - Serviços Bancários </v>
          </cell>
          <cell r="F116">
            <v>60701190149400</v>
          </cell>
          <cell r="G116" t="str">
            <v>ITAU UNIBANCO</v>
          </cell>
          <cell r="H116" t="str">
            <v>S</v>
          </cell>
          <cell r="I116" t="str">
            <v>N</v>
          </cell>
          <cell r="M116" t="str">
            <v>26 -  Pernambuco</v>
          </cell>
          <cell r="N116">
            <v>73</v>
          </cell>
        </row>
        <row r="117">
          <cell r="C117" t="str">
            <v>UPA NOVA DESCOBERTA - CG Nº 008/2022</v>
          </cell>
          <cell r="E117" t="str">
            <v xml:space="preserve">5.25 - Serviços Bancários </v>
          </cell>
          <cell r="F117">
            <v>16916063000122</v>
          </cell>
          <cell r="G117" t="str">
            <v xml:space="preserve">CAIXA ECONOMICA FEDERAL 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11</v>
          </cell>
        </row>
        <row r="118">
          <cell r="C118" t="str">
            <v>UPA NOVA DESCOBERTA - CG Nº 008/2022</v>
          </cell>
          <cell r="E118" t="str">
            <v>5.9 - Telefonia Móvel</v>
          </cell>
          <cell r="F118">
            <v>40432544000147</v>
          </cell>
          <cell r="G118" t="str">
            <v xml:space="preserve">CLARO S/A 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303.93</v>
          </cell>
        </row>
        <row r="119">
          <cell r="C119" t="str">
            <v>UPA NOVA DESCOBERTA - CG Nº 008/2022</v>
          </cell>
          <cell r="E119" t="str">
            <v>5.18 - Teledonia Fixa</v>
          </cell>
          <cell r="F119">
            <v>3423730000193</v>
          </cell>
          <cell r="G119" t="str">
            <v>SMART TELECOMUNICAÇOES E SERVIÇOS LTDA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552.91</v>
          </cell>
        </row>
        <row r="120">
          <cell r="C120" t="str">
            <v>UPA NOVA DESCOBERTA - CG Nº 008/2022</v>
          </cell>
          <cell r="E120" t="str">
            <v>5.13 - Água e Esgoto</v>
          </cell>
          <cell r="F120">
            <v>9769035000164</v>
          </cell>
          <cell r="G120" t="str">
            <v>COMPESA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79.86</v>
          </cell>
        </row>
        <row r="121">
          <cell r="C121" t="str">
            <v>UPA NOVA DESCOBERTA - CG Nº 008/2022</v>
          </cell>
          <cell r="E121" t="str">
            <v>5.12 - Energia Elétrica</v>
          </cell>
          <cell r="F121">
            <v>10572048000128</v>
          </cell>
          <cell r="G121" t="str">
            <v xml:space="preserve">NEOENERGIA 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25450.95</v>
          </cell>
        </row>
        <row r="122">
          <cell r="C122" t="str">
            <v>UPA NOVA DESCOBERTA - CG Nº 008/2022</v>
          </cell>
          <cell r="E122" t="str">
            <v>5.3 - Locação de Máquinas e Equipamentos</v>
          </cell>
          <cell r="F122">
            <v>14543772000184</v>
          </cell>
          <cell r="G122" t="str">
            <v>BRAVO LOCAÇÃO DE MAQUINAS</v>
          </cell>
          <cell r="H122" t="str">
            <v>S</v>
          </cell>
          <cell r="I122" t="str">
            <v>S</v>
          </cell>
          <cell r="J122" t="str">
            <v>10677</v>
          </cell>
          <cell r="K122">
            <v>45474</v>
          </cell>
          <cell r="M122" t="str">
            <v>26 -  Pernambuco</v>
          </cell>
          <cell r="N122">
            <v>2000</v>
          </cell>
        </row>
        <row r="123">
          <cell r="C123" t="str">
            <v>UPA NOVA DESCOBERTA - CG Nº 008/2022</v>
          </cell>
          <cell r="E123" t="str">
            <v>5.3 - Locação de Máquinas e Equipamentos</v>
          </cell>
          <cell r="F123">
            <v>26081685000131</v>
          </cell>
          <cell r="G123" t="str">
            <v>CG REFRIGERAÇÕES</v>
          </cell>
          <cell r="H123" t="str">
            <v>S</v>
          </cell>
          <cell r="I123" t="str">
            <v>S</v>
          </cell>
          <cell r="J123" t="str">
            <v>10731</v>
          </cell>
          <cell r="K123">
            <v>45475</v>
          </cell>
          <cell r="M123" t="str">
            <v>26 -  Pernambuco</v>
          </cell>
          <cell r="N123">
            <v>4740</v>
          </cell>
        </row>
        <row r="124">
          <cell r="C124" t="str">
            <v>UPA NOVA DESCOBERTA - CG Nº 008/2022</v>
          </cell>
          <cell r="E124" t="str">
            <v>5.3 - Locação de Máquinas e Equipamentos</v>
          </cell>
          <cell r="F124">
            <v>19533734000164</v>
          </cell>
          <cell r="G124" t="str">
            <v>ALEXSANDRA DE GUSMÃO NERES</v>
          </cell>
          <cell r="H124" t="str">
            <v>S</v>
          </cell>
          <cell r="I124" t="str">
            <v>S</v>
          </cell>
          <cell r="J124" t="str">
            <v>20024</v>
          </cell>
          <cell r="K124">
            <v>45484</v>
          </cell>
          <cell r="M124" t="str">
            <v>26 -  Pernambuco</v>
          </cell>
          <cell r="N124">
            <v>3595.93</v>
          </cell>
        </row>
        <row r="125">
          <cell r="C125" t="str">
            <v>UPA NOVA DESCOBERTA - CG Nº 008/2022</v>
          </cell>
          <cell r="E125" t="str">
            <v>5.3 - Locação de Máquinas e Equipamentos</v>
          </cell>
          <cell r="F125">
            <v>19533734000164</v>
          </cell>
          <cell r="G125" t="str">
            <v>ALEXSANDRA DE GUSMÃO NERES</v>
          </cell>
          <cell r="H125" t="str">
            <v>S</v>
          </cell>
          <cell r="I125" t="str">
            <v>S</v>
          </cell>
          <cell r="J125" t="str">
            <v>20025</v>
          </cell>
          <cell r="K125">
            <v>45484</v>
          </cell>
          <cell r="M125" t="str">
            <v>26 -  Pernambuco</v>
          </cell>
          <cell r="N125">
            <v>790</v>
          </cell>
        </row>
        <row r="126">
          <cell r="C126" t="str">
            <v>UPA NOVA DESCOBERTA - CG Nº 008/2022</v>
          </cell>
          <cell r="E126" t="str">
            <v>5.3 - Locação de Máquinas e Equipamentos</v>
          </cell>
          <cell r="F126">
            <v>43559107000187</v>
          </cell>
          <cell r="G126" t="str">
            <v>SARAH LIMA GUSMAO NERES EPP</v>
          </cell>
          <cell r="H126" t="str">
            <v>S</v>
          </cell>
          <cell r="I126" t="str">
            <v>S</v>
          </cell>
          <cell r="J126" t="str">
            <v>1824</v>
          </cell>
          <cell r="K126">
            <v>45484</v>
          </cell>
          <cell r="M126" t="str">
            <v>26 -  Pernambuco</v>
          </cell>
          <cell r="N126">
            <v>2400</v>
          </cell>
        </row>
        <row r="127">
          <cell r="C127" t="str">
            <v>UPA NOVA DESCOBERTA - CG Nº 008/2022</v>
          </cell>
          <cell r="E127" t="str">
            <v>5.3 - Locação de Máquinas e Equipamentos</v>
          </cell>
          <cell r="F127">
            <v>34070871000101</v>
          </cell>
          <cell r="G127" t="str">
            <v>MUNDO DA AGUA COMERCIO DE PURIFICADORES LTDA</v>
          </cell>
          <cell r="H127" t="str">
            <v>S</v>
          </cell>
          <cell r="I127" t="str">
            <v>S</v>
          </cell>
          <cell r="J127" t="str">
            <v>89922</v>
          </cell>
          <cell r="K127">
            <v>45474</v>
          </cell>
          <cell r="M127" t="str">
            <v>26 -  Pernambuco</v>
          </cell>
          <cell r="N127">
            <v>299.7</v>
          </cell>
        </row>
        <row r="128">
          <cell r="C128" t="str">
            <v>UPA NOVA DESCOBERTA - CG Nº 008/2022</v>
          </cell>
          <cell r="E128" t="str">
            <v>5.3 - Locação de Máquinas e Equipamentos</v>
          </cell>
          <cell r="F128">
            <v>22400267000109</v>
          </cell>
          <cell r="G128" t="str">
            <v>AÇÃO SERVIÇOS TELECOM LTDA</v>
          </cell>
          <cell r="H128" t="str">
            <v>S</v>
          </cell>
          <cell r="I128" t="str">
            <v>S</v>
          </cell>
          <cell r="J128" t="str">
            <v>09072024</v>
          </cell>
          <cell r="K128">
            <v>45475</v>
          </cell>
          <cell r="M128" t="str">
            <v>26 -  Pernambuco</v>
          </cell>
          <cell r="N128">
            <v>3000</v>
          </cell>
        </row>
        <row r="129">
          <cell r="C129" t="str">
            <v>UPA NOVA DESCOBERTA - CG Nº 008/2022</v>
          </cell>
          <cell r="E129" t="str">
            <v>5.1 - Locação de Equipamentos Médicos-Hospitalares</v>
          </cell>
          <cell r="F129">
            <v>18271934000123</v>
          </cell>
          <cell r="G129" t="str">
            <v>NOVA BIOMEDICAL DIAGNOSTICOS MEDICOS E BIOTECNOLOGIA LTDA</v>
          </cell>
          <cell r="H129" t="str">
            <v>S</v>
          </cell>
          <cell r="I129" t="str">
            <v>S</v>
          </cell>
          <cell r="J129" t="str">
            <v>134</v>
          </cell>
          <cell r="K129">
            <v>45495</v>
          </cell>
          <cell r="M129" t="str">
            <v>26 -  Pernambuco</v>
          </cell>
          <cell r="N129">
            <v>1500</v>
          </cell>
        </row>
        <row r="130">
          <cell r="C130" t="str">
            <v>UPA NOVA DESCOBERTA - CG Nº 008/2022</v>
          </cell>
          <cell r="E130" t="str">
            <v>5.1 - Locação de Equipamentos Médicos-Hospitalares</v>
          </cell>
          <cell r="F130">
            <v>331788002405</v>
          </cell>
          <cell r="G130" t="str">
            <v>AIR LIQUIDE BRASIL LTDA</v>
          </cell>
          <cell r="H130" t="str">
            <v>S</v>
          </cell>
          <cell r="I130" t="str">
            <v>S</v>
          </cell>
          <cell r="J130" t="str">
            <v>52262</v>
          </cell>
          <cell r="K130">
            <v>45469</v>
          </cell>
          <cell r="M130" t="str">
            <v>26 -  Pernambuco</v>
          </cell>
          <cell r="N130">
            <v>5454.38</v>
          </cell>
        </row>
        <row r="131">
          <cell r="C131" t="str">
            <v>UPA NOVA DESCOBERTA - CG Nº 008/2022</v>
          </cell>
          <cell r="E131" t="str">
            <v>5.1 - Locação de Equipamentos Médicos-Hospitalares</v>
          </cell>
          <cell r="F131">
            <v>5011743000180</v>
          </cell>
          <cell r="G131" t="str">
            <v>ALMERI ANGELO SALVIANO DA SILVA</v>
          </cell>
          <cell r="H131" t="str">
            <v>S</v>
          </cell>
          <cell r="I131" t="str">
            <v>S</v>
          </cell>
          <cell r="J131" t="str">
            <v>6371</v>
          </cell>
          <cell r="K131">
            <v>45455</v>
          </cell>
          <cell r="M131" t="str">
            <v>26 -  Pernambuco</v>
          </cell>
          <cell r="N131">
            <v>2000</v>
          </cell>
        </row>
        <row r="132">
          <cell r="C132" t="str">
            <v>UPA NOVA DESCOBERTA - CG Nº 008/2022</v>
          </cell>
          <cell r="E132" t="str">
            <v>5.1 - Locação de Equipamentos Médicos-Hospitalares</v>
          </cell>
          <cell r="F132">
            <v>24380578002041</v>
          </cell>
          <cell r="G132" t="str">
            <v>WHITE MARTINS</v>
          </cell>
          <cell r="H132" t="str">
            <v>S</v>
          </cell>
          <cell r="I132" t="str">
            <v>S</v>
          </cell>
          <cell r="J132" t="str">
            <v>95506524</v>
          </cell>
          <cell r="K132">
            <v>45459</v>
          </cell>
          <cell r="M132" t="str">
            <v>26 -  Pernambuco</v>
          </cell>
          <cell r="N132">
            <v>1920.05</v>
          </cell>
        </row>
        <row r="133">
          <cell r="C133" t="str">
            <v>UPA NOVA DESCOBERTA - CG Nº 008/2022</v>
          </cell>
          <cell r="E133" t="str">
            <v>5.1 - Locação de Equipamentos Médicos-Hospitalares</v>
          </cell>
          <cell r="F133">
            <v>10859287000163</v>
          </cell>
          <cell r="G133" t="str">
            <v>NEWMED COMERCIO E CONSERTO DE EQUIPAMENTO MED. HOSP.</v>
          </cell>
          <cell r="H133" t="str">
            <v>S</v>
          </cell>
          <cell r="I133" t="str">
            <v>S</v>
          </cell>
          <cell r="J133" t="str">
            <v>2405</v>
          </cell>
          <cell r="K133">
            <v>45457</v>
          </cell>
          <cell r="M133" t="str">
            <v>26 -  Pernambuco</v>
          </cell>
          <cell r="N133">
            <v>1200</v>
          </cell>
        </row>
        <row r="134">
          <cell r="C134" t="str">
            <v>UPA NOVA DESCOBERTA - CG Nº 008/2022</v>
          </cell>
          <cell r="E134" t="str">
            <v>5.1 - Locação de Equipamentos Médicos-Hospitalares</v>
          </cell>
          <cell r="F134">
            <v>12853727000109</v>
          </cell>
          <cell r="G134" t="str">
            <v>KESA COMERCIO E SERVIÇOS TECNICOS LTDA</v>
          </cell>
          <cell r="H134" t="str">
            <v>S</v>
          </cell>
          <cell r="I134" t="str">
            <v>S</v>
          </cell>
          <cell r="J134" t="str">
            <v>880</v>
          </cell>
          <cell r="K134">
            <v>45474</v>
          </cell>
          <cell r="M134" t="str">
            <v>26 -  Pernambuco</v>
          </cell>
          <cell r="N134">
            <v>2250</v>
          </cell>
        </row>
        <row r="135">
          <cell r="C135" t="str">
            <v>UPA NOVA DESCOBERTA - CG Nº 008/2022</v>
          </cell>
          <cell r="E135" t="str">
            <v>5.19 - Serviços Gráficos, de Encadernação e de Emolduração</v>
          </cell>
          <cell r="F135">
            <v>23451343000178</v>
          </cell>
          <cell r="G135" t="str">
            <v>SAMUEL CORREIA DE LIMA</v>
          </cell>
          <cell r="H135" t="str">
            <v>S</v>
          </cell>
          <cell r="I135" t="str">
            <v>S</v>
          </cell>
          <cell r="J135" t="str">
            <v>106</v>
          </cell>
          <cell r="K135">
            <v>45470</v>
          </cell>
          <cell r="M135" t="str">
            <v>26 -  Pernambuco</v>
          </cell>
          <cell r="N135">
            <v>460</v>
          </cell>
        </row>
        <row r="136">
          <cell r="C136" t="str">
            <v>UPA NOVA DESCOBERTA - CG Nº 008/2022</v>
          </cell>
          <cell r="E136" t="str">
            <v>5.19 - Serviços Gráficos, de Encadernação e de Emolduração</v>
          </cell>
          <cell r="F136">
            <v>18021490000178</v>
          </cell>
          <cell r="G136" t="str">
            <v>FABIANA MARIA DA SILVA</v>
          </cell>
          <cell r="H136" t="str">
            <v>S</v>
          </cell>
          <cell r="I136" t="str">
            <v>S</v>
          </cell>
          <cell r="J136" t="str">
            <v>23</v>
          </cell>
          <cell r="K136">
            <v>45462</v>
          </cell>
          <cell r="M136" t="str">
            <v>26 -  Pernambuco</v>
          </cell>
          <cell r="N136">
            <v>1655</v>
          </cell>
        </row>
        <row r="137">
          <cell r="C137" t="str">
            <v>UPA NOVA DESCOBERTA - CG Nº 008/2022</v>
          </cell>
          <cell r="E137" t="str">
            <v>5.20 - Serviços Judicíarios e Cartoriais</v>
          </cell>
          <cell r="F137">
            <v>9767633000528</v>
          </cell>
          <cell r="G137" t="str">
            <v>FUNDAÇÃO MANOEL DA SILVA ALMEIDA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460.44</v>
          </cell>
        </row>
        <row r="138">
          <cell r="C138" t="str">
            <v>UPA NOVA DESCOBERTA - CG Nº 008/2022</v>
          </cell>
          <cell r="E138" t="str">
            <v>5.99 - Outros Serviços de Terceiros Pessoa Jurídica</v>
          </cell>
          <cell r="F138">
            <v>27284516000161</v>
          </cell>
          <cell r="G138" t="str">
            <v>MAXIFROTA ERVIÇOS DE MANUTENÇÃO</v>
          </cell>
          <cell r="H138" t="str">
            <v>S</v>
          </cell>
          <cell r="I138" t="str">
            <v>S</v>
          </cell>
          <cell r="J138" t="str">
            <v>195011</v>
          </cell>
          <cell r="K138">
            <v>45470</v>
          </cell>
          <cell r="M138" t="str">
            <v>26 -  Pernambuco</v>
          </cell>
          <cell r="N138">
            <v>25.2</v>
          </cell>
        </row>
        <row r="139">
          <cell r="C139" t="str">
            <v>UPA NOVA DESCOBERTA - CG Nº 008/2022</v>
          </cell>
          <cell r="E139" t="str">
            <v>5.99 - Outros Serviços de Terceiros Pessoa Jurídica</v>
          </cell>
          <cell r="F139">
            <v>27284516000161</v>
          </cell>
          <cell r="G139" t="str">
            <v>MAXIFROTA ERVIÇOS DE MANUTENÇÃO</v>
          </cell>
          <cell r="H139" t="str">
            <v>S</v>
          </cell>
          <cell r="I139" t="str">
            <v>S</v>
          </cell>
          <cell r="J139" t="str">
            <v>193963</v>
          </cell>
          <cell r="K139">
            <v>45457</v>
          </cell>
          <cell r="M139" t="str">
            <v>26 -  Pernambuco</v>
          </cell>
          <cell r="N139">
            <v>25.2</v>
          </cell>
        </row>
        <row r="140">
          <cell r="C140" t="str">
            <v>UPA NOVA DESCOBERTA - CG Nº 008/2022</v>
          </cell>
          <cell r="E140" t="str">
            <v>5.99 - Outros Serviços de Terceiros Pessoa Jurídica</v>
          </cell>
          <cell r="F140">
            <v>27284516000161</v>
          </cell>
          <cell r="G140" t="str">
            <v>MAXIFROTA ERVIÇOS DE MANUTENÇÃO</v>
          </cell>
          <cell r="H140" t="str">
            <v>S</v>
          </cell>
          <cell r="I140" t="str">
            <v>S</v>
          </cell>
          <cell r="J140" t="str">
            <v>193335</v>
          </cell>
          <cell r="K140">
            <v>45447</v>
          </cell>
          <cell r="M140" t="str">
            <v>26 -  Pernambuco</v>
          </cell>
          <cell r="N140">
            <v>25.2</v>
          </cell>
        </row>
        <row r="141">
          <cell r="C141" t="str">
            <v>UPA NOVA DESCOBERTA - CG Nº 008/2022</v>
          </cell>
          <cell r="E141" t="str">
            <v>5.16 - Serviços Médico-Hospitalares, Odotonlogia e Laboratoriais</v>
          </cell>
          <cell r="F141">
            <v>46705567000164</v>
          </cell>
          <cell r="G141" t="str">
            <v>RESFISIO FISIOTERAPIA LTDA</v>
          </cell>
          <cell r="H141" t="str">
            <v>S</v>
          </cell>
          <cell r="I141" t="str">
            <v>S</v>
          </cell>
          <cell r="J141" t="str">
            <v>177</v>
          </cell>
          <cell r="K141">
            <v>45477</v>
          </cell>
          <cell r="M141" t="str">
            <v>26 -  Pernambuco</v>
          </cell>
          <cell r="N141">
            <v>21800</v>
          </cell>
        </row>
        <row r="142">
          <cell r="C142" t="str">
            <v>UPA NOVA DESCOBERTA - CG Nº 008/2022</v>
          </cell>
          <cell r="E142" t="str">
            <v>5.16 - Serviços Médico-Hospitalares, Odotonlogia e Laboratoriais</v>
          </cell>
          <cell r="F142">
            <v>46705567000164</v>
          </cell>
          <cell r="G142" t="str">
            <v>RESFISIO FISIOTERAPIA LTDA</v>
          </cell>
          <cell r="H142" t="str">
            <v>S</v>
          </cell>
          <cell r="I142" t="str">
            <v>S</v>
          </cell>
          <cell r="J142" t="str">
            <v>184</v>
          </cell>
          <cell r="K142">
            <v>45477</v>
          </cell>
          <cell r="M142" t="str">
            <v>26 -  Pernambuco</v>
          </cell>
          <cell r="N142">
            <v>14000</v>
          </cell>
        </row>
        <row r="143">
          <cell r="C143" t="str">
            <v>UPA NOVA DESCOBERTA - CG Nº 008/2022</v>
          </cell>
          <cell r="E143" t="str">
            <v>5.16 - Serviços Médico-Hospitalares, Odotonlogia e Laboratoriais</v>
          </cell>
          <cell r="F143">
            <v>35369111000154</v>
          </cell>
          <cell r="G143" t="str">
            <v>ASSOCIAÇÃO ADOLFO LUTZ DE PESQUISAS E DIAGNOSTICOS</v>
          </cell>
          <cell r="H143" t="str">
            <v>S</v>
          </cell>
          <cell r="I143" t="str">
            <v>S</v>
          </cell>
          <cell r="J143" t="str">
            <v>110</v>
          </cell>
          <cell r="K143">
            <v>45483</v>
          </cell>
          <cell r="M143" t="str">
            <v>26 -  Pernambuco</v>
          </cell>
          <cell r="N143">
            <v>36000</v>
          </cell>
        </row>
        <row r="144">
          <cell r="C144" t="str">
            <v>UPA NOVA DESCOBERTA - CG Nº 008/2022</v>
          </cell>
          <cell r="E144" t="str">
            <v>5.8 - Locação de Veículos Automotores</v>
          </cell>
          <cell r="F144">
            <v>28283823000190</v>
          </cell>
          <cell r="G144" t="str">
            <v>TRANSBRASIL RANSPORTE E LOCAÇÃO DE VEICULOS LTDA</v>
          </cell>
          <cell r="H144" t="str">
            <v>S</v>
          </cell>
          <cell r="I144" t="str">
            <v>S</v>
          </cell>
          <cell r="J144" t="str">
            <v>10</v>
          </cell>
          <cell r="K144">
            <v>45473</v>
          </cell>
          <cell r="M144" t="str">
            <v>26 -  Pernambuco</v>
          </cell>
          <cell r="N144">
            <v>15000</v>
          </cell>
        </row>
        <row r="145">
          <cell r="C145" t="str">
            <v>UPA NOVA DESCOBERTA - CG Nº 008/2022</v>
          </cell>
          <cell r="E145" t="str">
            <v>5.15 - Serviços Domésticos</v>
          </cell>
          <cell r="F145">
            <v>31675417000188</v>
          </cell>
          <cell r="G145" t="str">
            <v>LAVECLIN LAVANDERIA HOSPITALAR LTDA</v>
          </cell>
          <cell r="H145" t="str">
            <v>S</v>
          </cell>
          <cell r="I145" t="str">
            <v>S</v>
          </cell>
          <cell r="J145" t="str">
            <v>771</v>
          </cell>
          <cell r="K145">
            <v>45474</v>
          </cell>
          <cell r="M145" t="str">
            <v>26 -  Pernambuco</v>
          </cell>
          <cell r="N145">
            <v>2694.78</v>
          </cell>
        </row>
        <row r="146">
          <cell r="C146" t="str">
            <v>UPA NOVA DESCOBERTA - CG Nº 008/2022</v>
          </cell>
          <cell r="E146" t="str">
            <v>5.10 - Detetização/Tratamento de Resíduos e Afins</v>
          </cell>
          <cell r="F146">
            <v>26893667000154</v>
          </cell>
          <cell r="G146" t="str">
            <v>AMBIPAR HEALTH WASTE SERVICES S.A</v>
          </cell>
          <cell r="H146" t="str">
            <v>S</v>
          </cell>
          <cell r="I146" t="str">
            <v>S</v>
          </cell>
          <cell r="J146" t="str">
            <v>43989</v>
          </cell>
          <cell r="K146">
            <v>45477</v>
          </cell>
          <cell r="M146" t="str">
            <v>26 -  Pernambuco</v>
          </cell>
          <cell r="N146">
            <v>1960.69</v>
          </cell>
        </row>
        <row r="147">
          <cell r="C147" t="str">
            <v>UPA NOVA DESCOBERTA - CG Nº 008/2022</v>
          </cell>
          <cell r="E147" t="str">
            <v>5.17 - Manutenção de Software, Certificação Digital e Microfilmagem</v>
          </cell>
          <cell r="F147">
            <v>10891998000115</v>
          </cell>
          <cell r="G147" t="str">
            <v>ADVISERSIT SERVICOS EM INFORMATICA LTDA</v>
          </cell>
          <cell r="H147" t="str">
            <v>S</v>
          </cell>
          <cell r="I147" t="str">
            <v>S</v>
          </cell>
          <cell r="J147" t="str">
            <v>1138</v>
          </cell>
          <cell r="K147">
            <v>45474</v>
          </cell>
          <cell r="M147" t="str">
            <v>26 -  Pernambuco</v>
          </cell>
          <cell r="N147">
            <v>1200</v>
          </cell>
        </row>
        <row r="148">
          <cell r="C148" t="str">
            <v>UPA NOVA DESCOBERTA - CG Nº 008/2022</v>
          </cell>
          <cell r="E148" t="str">
            <v>5.17 - Manutenção de Software, Certificação Digital e Microfilmagem</v>
          </cell>
          <cell r="F148">
            <v>4069709000102</v>
          </cell>
          <cell r="G148" t="str">
            <v>BIONEXO S. A</v>
          </cell>
          <cell r="H148" t="str">
            <v>S</v>
          </cell>
          <cell r="I148" t="str">
            <v>S</v>
          </cell>
          <cell r="J148" t="str">
            <v>470657</v>
          </cell>
          <cell r="K148">
            <v>45474</v>
          </cell>
          <cell r="M148" t="str">
            <v>26 -  Pernambuco</v>
          </cell>
          <cell r="N148">
            <v>934.11</v>
          </cell>
        </row>
        <row r="149">
          <cell r="C149" t="str">
            <v>UPA NOVA DESCOBERTA - CG Nº 008/2022</v>
          </cell>
          <cell r="E149" t="str">
            <v>5.17 - Manutenção de Software, Certificação Digital e Microfilmagem</v>
          </cell>
          <cell r="F149">
            <v>92306257000780</v>
          </cell>
          <cell r="G149" t="str">
            <v>MV INFORMATICA NORDESTE LTDA</v>
          </cell>
          <cell r="H149" t="str">
            <v>S</v>
          </cell>
          <cell r="I149" t="str">
            <v>S</v>
          </cell>
          <cell r="J149" t="str">
            <v>74446</v>
          </cell>
          <cell r="K149">
            <v>45472</v>
          </cell>
          <cell r="M149" t="str">
            <v>26 -  Pernambuco</v>
          </cell>
          <cell r="N149">
            <v>11831.35</v>
          </cell>
        </row>
        <row r="150">
          <cell r="C150" t="str">
            <v>UPA NOVA DESCOBERTA - CG Nº 008/2022</v>
          </cell>
          <cell r="E150" t="str">
            <v>5.17 - Manutenção de Software, Certificação Digital e Microfilmagem</v>
          </cell>
          <cell r="F150">
            <v>5633849000116</v>
          </cell>
          <cell r="G150" t="str">
            <v>GCINET SERVICOS DE INFORMATICA LTCA</v>
          </cell>
          <cell r="H150" t="str">
            <v>S</v>
          </cell>
          <cell r="I150" t="str">
            <v>S</v>
          </cell>
          <cell r="J150" t="str">
            <v>83323</v>
          </cell>
          <cell r="K150">
            <v>45446</v>
          </cell>
          <cell r="M150" t="str">
            <v>26 -  Pernambuco</v>
          </cell>
          <cell r="N150">
            <v>1520.32</v>
          </cell>
        </row>
        <row r="151">
          <cell r="C151" t="str">
            <v>UPA NOVA DESCOBERTA - CG Nº 008/2022</v>
          </cell>
          <cell r="E151" t="str">
            <v>5.17 - Manutenção de Software, Certificação Digital e Microfilmagem</v>
          </cell>
          <cell r="F151">
            <v>7333111000169</v>
          </cell>
          <cell r="G151" t="str">
            <v>SAFETEC INFORMATICA LTDA</v>
          </cell>
          <cell r="H151" t="str">
            <v>S</v>
          </cell>
          <cell r="I151" t="str">
            <v>S</v>
          </cell>
          <cell r="J151" t="str">
            <v>126149</v>
          </cell>
          <cell r="K151">
            <v>45447</v>
          </cell>
          <cell r="M151" t="str">
            <v>26 -  Pernambuco</v>
          </cell>
          <cell r="N151">
            <v>242.96</v>
          </cell>
        </row>
        <row r="152">
          <cell r="C152" t="str">
            <v>UPA NOVA DESCOBERTA - CG Nº 008/2022</v>
          </cell>
          <cell r="E152" t="str">
            <v>5.17 - Manutenção de Software, Certificação Digital e Microfilmagem</v>
          </cell>
          <cell r="F152">
            <v>6312868000103</v>
          </cell>
          <cell r="G152" t="str">
            <v>TASCOM INFORMATICA LTDA</v>
          </cell>
          <cell r="H152" t="str">
            <v>S</v>
          </cell>
          <cell r="I152" t="str">
            <v>S</v>
          </cell>
          <cell r="J152" t="str">
            <v>1418</v>
          </cell>
          <cell r="K152">
            <v>45446</v>
          </cell>
          <cell r="M152" t="str">
            <v>26 -  Pernambuco</v>
          </cell>
          <cell r="N152">
            <v>1434.31</v>
          </cell>
        </row>
        <row r="153">
          <cell r="C153" t="str">
            <v>UPA NOVA DESCOBERTA - CG Nº 008/2022</v>
          </cell>
          <cell r="E153" t="str">
            <v>5.17 - Manutenção de Software, Certificação Digital e Microfilmagem</v>
          </cell>
          <cell r="F153">
            <v>18630942000119</v>
          </cell>
          <cell r="G153" t="str">
            <v>PROVTEL TECNOLOGIA SERVICOS GERENCIADOS LTDA</v>
          </cell>
          <cell r="H153" t="str">
            <v>S</v>
          </cell>
          <cell r="I153" t="str">
            <v>S</v>
          </cell>
          <cell r="J153" t="str">
            <v>3908</v>
          </cell>
          <cell r="K153">
            <v>45474</v>
          </cell>
          <cell r="M153" t="str">
            <v>26 -  Pernambuco</v>
          </cell>
          <cell r="N153">
            <v>5550.13</v>
          </cell>
        </row>
        <row r="154">
          <cell r="C154" t="str">
            <v>UPA NOVA DESCOBERTA - CG Nº 008/2022</v>
          </cell>
          <cell r="E154" t="str">
            <v>5.17 - Manutenção de Software, Certificação Digital e Microfilmagem</v>
          </cell>
          <cell r="F154">
            <v>23412408000176</v>
          </cell>
          <cell r="G154" t="str">
            <v>WEK TECHNOLOGY IN BUSINESS LTDA - ME</v>
          </cell>
          <cell r="H154" t="str">
            <v>S</v>
          </cell>
          <cell r="I154" t="str">
            <v>S</v>
          </cell>
          <cell r="J154" t="str">
            <v>11270</v>
          </cell>
          <cell r="K154">
            <v>45474</v>
          </cell>
          <cell r="M154" t="str">
            <v>26 -  Pernambuco</v>
          </cell>
          <cell r="N154">
            <v>197.04</v>
          </cell>
        </row>
        <row r="155">
          <cell r="C155" t="str">
            <v>UPA NOVA DESCOBERTA - CG Nº 008/2022</v>
          </cell>
          <cell r="E155" t="str">
            <v>5.17 - Manutenção de Software, Certificação Digital e Microfilmagem</v>
          </cell>
          <cell r="F155">
            <v>23412408000176</v>
          </cell>
          <cell r="G155" t="str">
            <v>WEK TECHNOLOGY IN BUSINESS LTDA - ME</v>
          </cell>
          <cell r="H155" t="str">
            <v>S</v>
          </cell>
          <cell r="I155" t="str">
            <v>S</v>
          </cell>
          <cell r="J155" t="str">
            <v>11271</v>
          </cell>
          <cell r="K155">
            <v>45474</v>
          </cell>
          <cell r="M155" t="str">
            <v>26 -  Pernambuco</v>
          </cell>
          <cell r="N155">
            <v>1080</v>
          </cell>
        </row>
        <row r="156">
          <cell r="C156" t="str">
            <v>UPA NOVA DESCOBERTA - CG Nº 008/2022</v>
          </cell>
          <cell r="E156" t="str">
            <v>5.17 - Manutenção de Software, Certificação Digital e Microfilmagem</v>
          </cell>
          <cell r="F156">
            <v>34624704000157</v>
          </cell>
          <cell r="G156" t="str">
            <v>TECHSYST SISTEMAS DE AUTOMAÇÃO E INFORMATICA LTDA</v>
          </cell>
          <cell r="H156" t="str">
            <v>S</v>
          </cell>
          <cell r="I156" t="str">
            <v>S</v>
          </cell>
          <cell r="J156" t="str">
            <v>266</v>
          </cell>
          <cell r="K156">
            <v>45476</v>
          </cell>
          <cell r="M156" t="str">
            <v>26 -  Pernambuco</v>
          </cell>
          <cell r="N156">
            <v>320</v>
          </cell>
        </row>
        <row r="157">
          <cell r="C157" t="str">
            <v>UPA NOVA DESCOBERTA - CG Nº 008/2022</v>
          </cell>
          <cell r="E157" t="str">
            <v>5.22 - Vigilância Ostensiva / Monitorada</v>
          </cell>
          <cell r="F157">
            <v>11572781000105</v>
          </cell>
          <cell r="G157" t="str">
            <v>SOSERVI VIGILANCIA LTDA</v>
          </cell>
          <cell r="H157" t="str">
            <v>S</v>
          </cell>
          <cell r="I157" t="str">
            <v>S</v>
          </cell>
          <cell r="J157" t="str">
            <v>54597</v>
          </cell>
          <cell r="K157">
            <v>45475</v>
          </cell>
          <cell r="M157" t="str">
            <v>26 -  Pernambuco</v>
          </cell>
          <cell r="N157">
            <v>16479.93</v>
          </cell>
        </row>
        <row r="158">
          <cell r="C158" t="str">
            <v>UPA NOVA DESCOBERTA - CG Nº 008/2022</v>
          </cell>
          <cell r="E158" t="str">
            <v>5.22 - Vigilância Ostensiva / Monitorada</v>
          </cell>
          <cell r="F158">
            <v>7360290000123</v>
          </cell>
          <cell r="G158" t="str">
            <v>SERVAL SERVIÇOS E LIMPEZA LTDA</v>
          </cell>
          <cell r="H158" t="str">
            <v>S</v>
          </cell>
          <cell r="I158" t="str">
            <v>S</v>
          </cell>
          <cell r="J158" t="str">
            <v>1271</v>
          </cell>
          <cell r="K158">
            <v>45455</v>
          </cell>
          <cell r="M158" t="str">
            <v>26 -  Pernambuco</v>
          </cell>
          <cell r="N158">
            <v>22780.59</v>
          </cell>
        </row>
        <row r="159">
          <cell r="C159" t="str">
            <v>UPA NOVA DESCOBERTA - CG Nº 008/2022</v>
          </cell>
          <cell r="E159" t="str">
            <v>5.2 - Serviços Técnicos Profissionais</v>
          </cell>
          <cell r="F159">
            <v>7523792000128</v>
          </cell>
          <cell r="G159" t="str">
            <v>FARIAS E ROCHA ADVOCACIA ME</v>
          </cell>
          <cell r="H159" t="str">
            <v>S</v>
          </cell>
          <cell r="I159" t="str">
            <v>S</v>
          </cell>
          <cell r="J159" t="str">
            <v>1274</v>
          </cell>
          <cell r="K159">
            <v>45474</v>
          </cell>
          <cell r="M159" t="str">
            <v>26 -  Pernambuco</v>
          </cell>
          <cell r="N159">
            <v>2233.5100000000002</v>
          </cell>
        </row>
        <row r="160">
          <cell r="C160" t="str">
            <v>UPA NOVA DESCOBERTA - CG Nº 008/2022</v>
          </cell>
          <cell r="E160" t="str">
            <v>5.2 - Serviços Técnicos Profissionais</v>
          </cell>
          <cell r="F160">
            <v>8654123000158</v>
          </cell>
          <cell r="G160" t="str">
            <v>AUDISIA - AUDITORES ASSOCIADOS</v>
          </cell>
          <cell r="H160" t="str">
            <v>S</v>
          </cell>
          <cell r="I160" t="str">
            <v>S</v>
          </cell>
          <cell r="J160" t="str">
            <v>24028</v>
          </cell>
          <cell r="K160">
            <v>45446</v>
          </cell>
          <cell r="M160" t="str">
            <v>26 -  Pernambuco</v>
          </cell>
          <cell r="N160">
            <v>1068.25</v>
          </cell>
        </row>
        <row r="161">
          <cell r="C161" t="str">
            <v>UPA NOVA DESCOBERTA - CG Nº 008/2022</v>
          </cell>
          <cell r="E161" t="str">
            <v>5.2 - Serviços Técnicos Profissionais</v>
          </cell>
          <cell r="F161">
            <v>45671533000133</v>
          </cell>
          <cell r="G161" t="str">
            <v>VITORINO E MAIA ADVOGADOS</v>
          </cell>
          <cell r="H161" t="str">
            <v>S</v>
          </cell>
          <cell r="I161" t="str">
            <v>S</v>
          </cell>
          <cell r="J161" t="str">
            <v>289</v>
          </cell>
          <cell r="K161">
            <v>45474</v>
          </cell>
          <cell r="M161" t="str">
            <v>26 -  Pernambuco</v>
          </cell>
          <cell r="N161">
            <v>2233.5100000000002</v>
          </cell>
        </row>
        <row r="162">
          <cell r="C162" t="str">
            <v>UPA NOVA DESCOBERTA - CG Nº 008/2022</v>
          </cell>
          <cell r="E162" t="str">
            <v>5.10 - Detetização/Tratamento de Resíduos e Afins</v>
          </cell>
          <cell r="F162">
            <v>35474980000149</v>
          </cell>
          <cell r="G162" t="str">
            <v>LIMPSERVICE LTDA</v>
          </cell>
          <cell r="H162" t="str">
            <v>S</v>
          </cell>
          <cell r="I162" t="str">
            <v>S</v>
          </cell>
          <cell r="J162" t="str">
            <v>5552</v>
          </cell>
          <cell r="K162">
            <v>45447</v>
          </cell>
          <cell r="M162" t="str">
            <v>26 -  Pernambuco</v>
          </cell>
          <cell r="N162">
            <v>342.51</v>
          </cell>
        </row>
        <row r="163">
          <cell r="C163" t="str">
            <v>UPA NOVA DESCOBERTA - CG Nº 008/2022</v>
          </cell>
          <cell r="E163" t="str">
            <v>5.23 - Limpeza e Conservação</v>
          </cell>
          <cell r="F163">
            <v>9863853000121</v>
          </cell>
          <cell r="G163" t="str">
            <v>SOSERVI SOCIEDADE DE SERVICOS GERAIS LTDA</v>
          </cell>
          <cell r="H163" t="str">
            <v>S</v>
          </cell>
          <cell r="I163" t="str">
            <v>S</v>
          </cell>
          <cell r="J163" t="str">
            <v>77921</v>
          </cell>
          <cell r="K163">
            <v>45447</v>
          </cell>
          <cell r="M163" t="str">
            <v>26 -  Pernambuco</v>
          </cell>
          <cell r="N163">
            <v>53958</v>
          </cell>
        </row>
        <row r="164">
          <cell r="C164" t="str">
            <v>UPA NOVA DESCOBERTA - CG Nº 008/2022</v>
          </cell>
          <cell r="E164" t="str">
            <v>5.99 - Outros Serviços de Terceiros Pessoa Jurídica</v>
          </cell>
          <cell r="F164">
            <v>35343136000189</v>
          </cell>
          <cell r="G164" t="str">
            <v xml:space="preserve">EMBRAESTER EMPRESA BRASILEIRA  DE ESTERILIZAÇÃO </v>
          </cell>
          <cell r="H164" t="str">
            <v>S</v>
          </cell>
          <cell r="I164" t="str">
            <v>S</v>
          </cell>
          <cell r="J164" t="str">
            <v>13552</v>
          </cell>
          <cell r="K164">
            <v>45474</v>
          </cell>
          <cell r="M164" t="str">
            <v>26 -  Pernambuco</v>
          </cell>
          <cell r="N164">
            <v>3603.6</v>
          </cell>
        </row>
        <row r="165">
          <cell r="C165" t="str">
            <v>UPA NOVA DESCOBERTA - CG Nº 008/2022</v>
          </cell>
          <cell r="E165" t="str">
            <v>5.99 - Outros Serviços de Terceiros Pessoa Jurídica</v>
          </cell>
          <cell r="F165">
            <v>2668797000125</v>
          </cell>
          <cell r="G165" t="str">
            <v>BRASIL GESTAO DE DADOS INFORMACOES E DOCUMENTOS LTDA</v>
          </cell>
          <cell r="H165" t="str">
            <v>S</v>
          </cell>
          <cell r="I165" t="str">
            <v>S</v>
          </cell>
          <cell r="J165" t="str">
            <v>3692</v>
          </cell>
          <cell r="K165">
            <v>45476</v>
          </cell>
          <cell r="M165" t="str">
            <v>26 -  Pernambuco</v>
          </cell>
          <cell r="N165">
            <v>2507.2800000000002</v>
          </cell>
        </row>
        <row r="166">
          <cell r="C166" t="str">
            <v>UPA NOVA DESCOBERTA - CG Nº 008/2022</v>
          </cell>
          <cell r="E166" t="str">
            <v>5.99 - Outros Serviços de Terceiros Pessoa Jurídica</v>
          </cell>
          <cell r="F166">
            <v>21794062000192</v>
          </cell>
          <cell r="G166" t="str">
            <v>ASOS OCUPACIONAL LTDA</v>
          </cell>
          <cell r="H166" t="str">
            <v>S</v>
          </cell>
          <cell r="I166" t="str">
            <v>S</v>
          </cell>
          <cell r="J166" t="str">
            <v>765</v>
          </cell>
          <cell r="K166">
            <v>45474</v>
          </cell>
          <cell r="M166" t="str">
            <v>26 -  Pernambuco</v>
          </cell>
          <cell r="N166">
            <v>3200</v>
          </cell>
        </row>
        <row r="167">
          <cell r="C167" t="str">
            <v>UPA NOVA DESCOBERTA - CG Nº 008/2022</v>
          </cell>
          <cell r="E167" t="str">
            <v>5.99 - Outros Serviços de Terceiros Pessoa Jurídica</v>
          </cell>
          <cell r="F167">
            <v>9024660000187</v>
          </cell>
          <cell r="G167" t="str">
            <v>A SAE SERVICOS DE ENTREGA RAPIDA DE DOCUMENTOS E TERCEI</v>
          </cell>
          <cell r="H167" t="str">
            <v>S</v>
          </cell>
          <cell r="I167" t="str">
            <v>S</v>
          </cell>
          <cell r="J167" t="str">
            <v>13565</v>
          </cell>
          <cell r="K167">
            <v>45475</v>
          </cell>
          <cell r="M167" t="str">
            <v>26 -  Pernambuco</v>
          </cell>
          <cell r="N167">
            <v>859.61</v>
          </cell>
        </row>
        <row r="168">
          <cell r="C168" t="str">
            <v>UPA NOVA DESCOBERTA - CG Nº 008/2022</v>
          </cell>
          <cell r="E168" t="str">
            <v>5.99 - Outros Serviços de Terceiros Pessoa Jurídica</v>
          </cell>
          <cell r="F168">
            <v>10816775000274</v>
          </cell>
          <cell r="G168" t="str">
            <v>INSPETORIA SALESIANA DO NORDESTE DO BRASIL</v>
          </cell>
          <cell r="H168" t="str">
            <v>S</v>
          </cell>
          <cell r="I168" t="str">
            <v>S</v>
          </cell>
          <cell r="J168" t="str">
            <v>20692</v>
          </cell>
          <cell r="K168">
            <v>45448</v>
          </cell>
          <cell r="M168" t="str">
            <v>26 -  Pernambuco</v>
          </cell>
          <cell r="N168">
            <v>550</v>
          </cell>
        </row>
        <row r="169">
          <cell r="C169" t="str">
            <v>UPA NOVA DESCOBERTA - CG Nº 008/2022</v>
          </cell>
          <cell r="E169" t="str">
            <v>5.99 - Outros Serviços de Terceiros Pessoa Jurídica</v>
          </cell>
          <cell r="F169">
            <v>24380578002041</v>
          </cell>
          <cell r="G169" t="str">
            <v>WHITE MARTINS</v>
          </cell>
          <cell r="H169" t="str">
            <v>S</v>
          </cell>
          <cell r="I169" t="str">
            <v>S</v>
          </cell>
          <cell r="J169" t="str">
            <v>16942</v>
          </cell>
          <cell r="K169">
            <v>45453</v>
          </cell>
          <cell r="M169" t="str">
            <v>26 -  Pernambuco</v>
          </cell>
          <cell r="N169">
            <v>1115.8800000000001</v>
          </cell>
        </row>
        <row r="170">
          <cell r="C170" t="str">
            <v>UPA NOVA DESCOBERTA - CG Nº 008/2022</v>
          </cell>
          <cell r="E170" t="str">
            <v>5.99 - Outros Serviços de Terceiros Pessoa Jurídica</v>
          </cell>
          <cell r="F170">
            <v>41382855000101</v>
          </cell>
          <cell r="G170" t="str">
            <v>TAMYRES FERNANDA ALVES CHALEGRE</v>
          </cell>
          <cell r="H170" t="str">
            <v>S</v>
          </cell>
          <cell r="I170" t="str">
            <v>S</v>
          </cell>
          <cell r="J170" t="str">
            <v>219</v>
          </cell>
          <cell r="K170">
            <v>45474</v>
          </cell>
          <cell r="M170" t="str">
            <v>26 -  Pernambuco</v>
          </cell>
          <cell r="N170">
            <v>2500</v>
          </cell>
        </row>
        <row r="171">
          <cell r="C171" t="str">
            <v>UPA NOVA DESCOBERTA - CG Nº 008/2022</v>
          </cell>
          <cell r="E171" t="str">
            <v>5.99 - Outros Serviços de Terceiros Pessoa Jurídica</v>
          </cell>
          <cell r="F171">
            <v>1699696000159</v>
          </cell>
          <cell r="G171" t="str">
            <v>QUALIAGUA LABORATORIO E CONSULTORIA LTDA</v>
          </cell>
          <cell r="H171" t="str">
            <v>S</v>
          </cell>
          <cell r="I171" t="str">
            <v>S</v>
          </cell>
          <cell r="J171" t="str">
            <v>70787</v>
          </cell>
          <cell r="K171">
            <v>45474</v>
          </cell>
          <cell r="M171" t="str">
            <v>26 -  Pernambuco</v>
          </cell>
          <cell r="N171">
            <v>690</v>
          </cell>
        </row>
        <row r="172">
          <cell r="C172" t="str">
            <v>UPA NOVA DESCOBERTA - CG Nº 008/2022</v>
          </cell>
          <cell r="E172" t="str">
            <v>5.99 - Outros Serviços de Terceiros Pessoa Jurídica</v>
          </cell>
          <cell r="F172">
            <v>1699696000159</v>
          </cell>
          <cell r="G172" t="str">
            <v>QUALIAGUA LABORATORIO E CONSULTORIA LTDA</v>
          </cell>
          <cell r="H172" t="str">
            <v>S</v>
          </cell>
          <cell r="I172" t="str">
            <v>S</v>
          </cell>
          <cell r="J172" t="str">
            <v>70788</v>
          </cell>
          <cell r="K172">
            <v>45474</v>
          </cell>
          <cell r="M172" t="str">
            <v>26 -  Pernambuco</v>
          </cell>
          <cell r="N172">
            <v>272.89</v>
          </cell>
        </row>
        <row r="173">
          <cell r="C173" t="str">
            <v>UPA NOVA DESCOBERTA - CG Nº 008/2022</v>
          </cell>
          <cell r="E173" t="str">
            <v>5.5 - Reparo e Manutenção de Máquinas e Equipamentos</v>
          </cell>
          <cell r="F173">
            <v>12067307000199</v>
          </cell>
          <cell r="G173" t="str">
            <v xml:space="preserve">CAETANO ALVES DA SILVA </v>
          </cell>
          <cell r="H173" t="str">
            <v>S</v>
          </cell>
          <cell r="I173" t="str">
            <v>S</v>
          </cell>
          <cell r="J173" t="str">
            <v>62</v>
          </cell>
          <cell r="K173">
            <v>45475</v>
          </cell>
          <cell r="M173" t="str">
            <v>26 -  Pernambuco</v>
          </cell>
          <cell r="N173">
            <v>900</v>
          </cell>
        </row>
        <row r="174">
          <cell r="C174" t="str">
            <v>UPA NOVA DESCOBERTA - CG Nº 008/2022</v>
          </cell>
          <cell r="E174" t="str">
            <v>5.5 - Reparo e Manutenção de Máquinas e Equipamentos</v>
          </cell>
          <cell r="F174">
            <v>1141468000169</v>
          </cell>
          <cell r="G174" t="str">
            <v>MEDCALL COMERCIO E SERVIÇOS DE EQUIPAMENTOS MED LTDA</v>
          </cell>
          <cell r="H174" t="str">
            <v>S</v>
          </cell>
          <cell r="I174" t="str">
            <v>S</v>
          </cell>
          <cell r="J174" t="str">
            <v>4127</v>
          </cell>
          <cell r="K174">
            <v>45471</v>
          </cell>
          <cell r="M174" t="str">
            <v>26 -  Pernambuco</v>
          </cell>
          <cell r="N174">
            <v>1100</v>
          </cell>
        </row>
        <row r="175">
          <cell r="C175" t="str">
            <v>UPA NOVA DESCOBERTA - CG Nº 008/2022</v>
          </cell>
          <cell r="E175" t="str">
            <v>5.5 - Reparo e Manutenção de Máquinas e Equipamentos</v>
          </cell>
          <cell r="F175">
            <v>1141468000169</v>
          </cell>
          <cell r="G175" t="str">
            <v>MEDCALL COMERCIO E SERVIÇOS DE EQUIPAMENTOS MED LTDA</v>
          </cell>
          <cell r="H175" t="str">
            <v>S</v>
          </cell>
          <cell r="I175" t="str">
            <v>S</v>
          </cell>
          <cell r="J175" t="str">
            <v>4126</v>
          </cell>
          <cell r="K175">
            <v>45471</v>
          </cell>
          <cell r="M175" t="str">
            <v>26 -  Pernambuco</v>
          </cell>
          <cell r="N175">
            <v>2800</v>
          </cell>
        </row>
        <row r="176">
          <cell r="C176" t="str">
            <v>UPA NOVA DESCOBERTA - CG Nº 008/2022</v>
          </cell>
          <cell r="E176" t="str">
            <v>5.5 - Reparo e Manutenção de Máquinas e Equipamentos</v>
          </cell>
          <cell r="F176">
            <v>18204483000101</v>
          </cell>
          <cell r="G176" t="str">
            <v>WAGNER FERNANDES SALES DA SILVA E CIA LTDA</v>
          </cell>
          <cell r="H176" t="str">
            <v>S</v>
          </cell>
          <cell r="I176" t="str">
            <v>S</v>
          </cell>
          <cell r="J176" t="str">
            <v>4921</v>
          </cell>
          <cell r="K176">
            <v>45474</v>
          </cell>
          <cell r="M176" t="str">
            <v>26 -  Pernambuco</v>
          </cell>
          <cell r="N176">
            <v>2880</v>
          </cell>
        </row>
        <row r="177">
          <cell r="C177" t="str">
            <v>UPA NOVA DESCOBERTA - CG Nº 008/2022</v>
          </cell>
          <cell r="E177" t="str">
            <v>5.4 - Reparo e Manutenção de Bens Imóveis</v>
          </cell>
          <cell r="F177">
            <v>40893042000113</v>
          </cell>
          <cell r="G177" t="str">
            <v>GERASTEP GERADORES ASSISTENCIA TECNICA E PECAS LTDA</v>
          </cell>
          <cell r="H177" t="str">
            <v>S</v>
          </cell>
          <cell r="I177" t="str">
            <v>S</v>
          </cell>
          <cell r="J177" t="str">
            <v>49946</v>
          </cell>
          <cell r="K177">
            <v>45469</v>
          </cell>
          <cell r="M177" t="str">
            <v>26 -  Pernambuco</v>
          </cell>
          <cell r="N177">
            <v>365</v>
          </cell>
        </row>
        <row r="178">
          <cell r="C178" t="str">
            <v>UPA NOVA DESCOBERTA - CG Nº 008/2022</v>
          </cell>
          <cell r="E178" t="str">
            <v>5.4 - Reparo e Manutenção de Bens Imóveis</v>
          </cell>
          <cell r="F178">
            <v>7221834000176</v>
          </cell>
          <cell r="G178" t="str">
            <v>C2 COMERCIO E SERVICOS LTDA</v>
          </cell>
          <cell r="H178" t="str">
            <v>S</v>
          </cell>
          <cell r="I178" t="str">
            <v>S</v>
          </cell>
          <cell r="J178" t="str">
            <v>202</v>
          </cell>
          <cell r="K178">
            <v>45464</v>
          </cell>
          <cell r="M178" t="str">
            <v>26 -  Pernambuco</v>
          </cell>
          <cell r="N178">
            <v>2780</v>
          </cell>
        </row>
        <row r="179">
          <cell r="C179" t="str">
            <v>UPA NOVA DESCOBERTA - CG Nº 008/2022</v>
          </cell>
          <cell r="E179" t="str">
            <v>5.4 - Reparo e Manutenção de Bens Imóveis</v>
          </cell>
          <cell r="F179">
            <v>21854632000192</v>
          </cell>
          <cell r="G179" t="str">
            <v>VITA ELEVADORES LTDA</v>
          </cell>
          <cell r="H179" t="str">
            <v>S</v>
          </cell>
          <cell r="I179" t="str">
            <v>S</v>
          </cell>
          <cell r="J179" t="str">
            <v>1637</v>
          </cell>
          <cell r="K179">
            <v>45474</v>
          </cell>
          <cell r="M179" t="str">
            <v>26 -  Pernambuco</v>
          </cell>
          <cell r="N179">
            <v>450</v>
          </cell>
        </row>
        <row r="180">
          <cell r="C180" t="str">
            <v>UPA NOVA DESCOBERTA - CG Nº 008/2022</v>
          </cell>
          <cell r="E180" t="str">
            <v>5.16 - Serviços Médico-Hospitalares, Odotonlogia e Laboratoriais</v>
          </cell>
          <cell r="F180">
            <v>33279132000153</v>
          </cell>
          <cell r="G180" t="str">
            <v>SOLUÇÃO SERVIÇOS DE ESCRITORIO COMPARTILHADO LTDA</v>
          </cell>
          <cell r="H180" t="str">
            <v>S</v>
          </cell>
          <cell r="I180" t="str">
            <v>S</v>
          </cell>
          <cell r="J180" t="str">
            <v>229</v>
          </cell>
          <cell r="K180">
            <v>45482</v>
          </cell>
          <cell r="M180" t="str">
            <v>26 -  Pernambuco</v>
          </cell>
          <cell r="N180">
            <v>856.03</v>
          </cell>
        </row>
        <row r="181">
          <cell r="C181" t="str">
            <v>UPA NOVA DESCOBERTA - CG Nº 008/2022</v>
          </cell>
          <cell r="E181" t="str">
            <v>5.16 - Serviços Médico-Hospitalares, Odotonlogia e Laboratoriais</v>
          </cell>
          <cell r="F181">
            <v>48177910000170</v>
          </cell>
          <cell r="G181" t="str">
            <v>COOPERATIVA DE TRABALHO SALUTE E BEM ESTAR</v>
          </cell>
          <cell r="H181" t="str">
            <v>S</v>
          </cell>
          <cell r="I181" t="str">
            <v>S</v>
          </cell>
          <cell r="J181" t="str">
            <v>201</v>
          </cell>
          <cell r="K181">
            <v>45482</v>
          </cell>
          <cell r="M181" t="str">
            <v>26 -  Pernambuco</v>
          </cell>
          <cell r="N181">
            <v>11733.05</v>
          </cell>
        </row>
        <row r="182">
          <cell r="C182" t="str">
            <v>UPA NOVA DESCOBERTA - CG Nº 008/2022</v>
          </cell>
          <cell r="E182" t="str">
            <v>4.6 - Serviços de Profissionais de Saúde</v>
          </cell>
          <cell r="F182">
            <v>12912529409</v>
          </cell>
          <cell r="G182" t="str">
            <v>PALOMA KATHLEEN DE LIMA</v>
          </cell>
          <cell r="H182" t="str">
            <v>S</v>
          </cell>
          <cell r="I182" t="str">
            <v>N</v>
          </cell>
          <cell r="M182" t="str">
            <v>26 -  Pernambuco</v>
          </cell>
          <cell r="N182">
            <v>2338.23</v>
          </cell>
        </row>
        <row r="183">
          <cell r="C183" t="str">
            <v>UPA NOVA DESCOBERTA - CG Nº 008/2022</v>
          </cell>
          <cell r="E183" t="str">
            <v>4.6 - Serviços de Profissionais de Saúde</v>
          </cell>
          <cell r="F183">
            <v>71032848499</v>
          </cell>
          <cell r="G183" t="str">
            <v>BRENDA LETICIA BEZERRA DE OLIVEIRA</v>
          </cell>
          <cell r="H183" t="str">
            <v>S</v>
          </cell>
          <cell r="I183" t="str">
            <v>N</v>
          </cell>
          <cell r="M183" t="str">
            <v>26 -  Pernambuco</v>
          </cell>
          <cell r="N183">
            <v>1973.28</v>
          </cell>
        </row>
        <row r="184">
          <cell r="C184" t="str">
            <v>UPA NOVA DESCOBERTA - CG Nº 008/2022</v>
          </cell>
          <cell r="E184" t="str">
            <v>4.7 - Apoio Administrativo, Técnico e Operacional</v>
          </cell>
          <cell r="F184">
            <v>70278149430</v>
          </cell>
          <cell r="G184" t="str">
            <v>FABRICIO DA SILVA MARQUES</v>
          </cell>
          <cell r="H184" t="str">
            <v>S</v>
          </cell>
          <cell r="I184" t="str">
            <v>N</v>
          </cell>
          <cell r="M184" t="str">
            <v>26 -  Pernambuco</v>
          </cell>
          <cell r="N184">
            <v>2279.2800000000002</v>
          </cell>
        </row>
        <row r="185">
          <cell r="C185" t="str">
            <v>UPA NOVA DESCOBERTA - CG Nº 008/2022</v>
          </cell>
          <cell r="E185" t="str">
            <v>4.7 - Apoio Administrativo, Técnico e Operacional</v>
          </cell>
          <cell r="F185">
            <v>33962120459</v>
          </cell>
          <cell r="G185" t="str">
            <v>MARIA GUEDES DA SILVA</v>
          </cell>
          <cell r="H185" t="str">
            <v>S</v>
          </cell>
          <cell r="I185" t="str">
            <v>N</v>
          </cell>
          <cell r="M185" t="str">
            <v>26 -  Pernambuco</v>
          </cell>
          <cell r="N185">
            <v>1940.4</v>
          </cell>
        </row>
        <row r="186">
          <cell r="C186" t="str">
            <v>UPA NOVA DESCOBERTA - CG Nº 008/2022</v>
          </cell>
          <cell r="E186" t="str">
            <v>4.7 - Apoio Administrativo, Técnico e Operacional</v>
          </cell>
          <cell r="F186">
            <v>5755595437</v>
          </cell>
          <cell r="G186" t="str">
            <v>LUCIANA SILVA ARAUJO</v>
          </cell>
          <cell r="H186" t="str">
            <v>S</v>
          </cell>
          <cell r="I186" t="str">
            <v>N</v>
          </cell>
          <cell r="M186" t="str">
            <v>26 -  Pernambuco</v>
          </cell>
          <cell r="N186">
            <v>1940.4</v>
          </cell>
        </row>
        <row r="187">
          <cell r="C187" t="str">
            <v>UPA NOVA DESCOBERTA - CG Nº 008/2022</v>
          </cell>
          <cell r="E187" t="str">
            <v>4.7 - Apoio Administrativo, Técnico e Operacional</v>
          </cell>
          <cell r="F187">
            <v>2917314494</v>
          </cell>
          <cell r="G187" t="str">
            <v>UBIRATAN INACIO DA SILVA</v>
          </cell>
          <cell r="H187" t="str">
            <v>S</v>
          </cell>
          <cell r="I187" t="str">
            <v>N</v>
          </cell>
          <cell r="M187" t="str">
            <v>26 -  Pernambuco</v>
          </cell>
          <cell r="N187">
            <v>2600.4499999999998</v>
          </cell>
        </row>
        <row r="188">
          <cell r="C188" t="str">
            <v>UPA NOVA DESCOBERTA - CG Nº 008/2022</v>
          </cell>
          <cell r="E188" t="str">
            <v>4.7 - Apoio Administrativo, Técnico e Operacional</v>
          </cell>
          <cell r="F188">
            <v>8103239402</v>
          </cell>
          <cell r="G188" t="str">
            <v>LUCILENE FIDELIS DA SILVA</v>
          </cell>
          <cell r="H188" t="str">
            <v>S</v>
          </cell>
          <cell r="I188" t="str">
            <v>N</v>
          </cell>
          <cell r="M188" t="str">
            <v>26 -  Pernambuco</v>
          </cell>
          <cell r="N188">
            <v>2279.2800000000002</v>
          </cell>
        </row>
        <row r="189">
          <cell r="C189" t="str">
            <v>UPA NOVA DESCOBERTA - CG Nº 008/2022</v>
          </cell>
          <cell r="E189" t="str">
            <v>4.7 - Apoio Administrativo, Técnico e Operacional</v>
          </cell>
          <cell r="F189">
            <v>7509309425</v>
          </cell>
          <cell r="G189" t="str">
            <v>ALYNE RODRIGUES DE BARROS</v>
          </cell>
          <cell r="H189" t="str">
            <v>S</v>
          </cell>
          <cell r="I189" t="str">
            <v>N</v>
          </cell>
          <cell r="M189" t="str">
            <v>26 -  Pernambuco</v>
          </cell>
          <cell r="N189">
            <v>1293.5999999999999</v>
          </cell>
        </row>
        <row r="190">
          <cell r="C190" t="str">
            <v>UPA NOVA DESCOBERTA - CG Nº 008/2022</v>
          </cell>
          <cell r="E190" t="str">
            <v>5.16 - Serviços Médico-Hospitalares, Odotonlogia e Laboratoriais</v>
          </cell>
          <cell r="F190" t="str">
            <v>41.502.695/0001-97</v>
          </cell>
          <cell r="G190" t="str">
            <v>RAFAEL RODRIGO DA SILVA</v>
          </cell>
          <cell r="H190" t="str">
            <v>S</v>
          </cell>
          <cell r="I190" t="str">
            <v>S</v>
          </cell>
          <cell r="J190" t="str">
            <v>28</v>
          </cell>
          <cell r="K190">
            <v>45481</v>
          </cell>
          <cell r="M190" t="str">
            <v>26 -  Pernambuco</v>
          </cell>
          <cell r="N190">
            <v>4061</v>
          </cell>
        </row>
        <row r="191">
          <cell r="C191" t="str">
            <v>UPA NOVA DESCOBERTA - CG Nº 008/2022</v>
          </cell>
          <cell r="E191" t="str">
            <v>5.16 - Serviços Médico-Hospitalares, Odotonlogia e Laboratoriais</v>
          </cell>
          <cell r="F191" t="str">
            <v>40.554.268/0001-90</v>
          </cell>
          <cell r="G191" t="str">
            <v>RC CONSULTORIA MED1 LTDA</v>
          </cell>
          <cell r="H191" t="str">
            <v>S</v>
          </cell>
          <cell r="I191" t="str">
            <v>S</v>
          </cell>
          <cell r="J191" t="str">
            <v>1651</v>
          </cell>
          <cell r="K191">
            <v>45478</v>
          </cell>
          <cell r="M191" t="str">
            <v>26 -  Pernambuco</v>
          </cell>
          <cell r="N191">
            <v>5250</v>
          </cell>
        </row>
        <row r="192">
          <cell r="C192" t="str">
            <v>UPA NOVA DESCOBERTA - CG Nº 008/2022</v>
          </cell>
          <cell r="E192" t="str">
            <v>5.16 - Serviços Médico-Hospitalares, Odotonlogia e Laboratoriais</v>
          </cell>
          <cell r="F192" t="str">
            <v>52.051.303/0001-37</v>
          </cell>
          <cell r="G192" t="str">
            <v>MPL ROCHA LTDA</v>
          </cell>
          <cell r="H192" t="str">
            <v>S</v>
          </cell>
          <cell r="I192" t="str">
            <v>S</v>
          </cell>
          <cell r="J192" t="str">
            <v>40</v>
          </cell>
          <cell r="K192">
            <v>45477</v>
          </cell>
          <cell r="M192" t="str">
            <v>26 -  Pernambuco</v>
          </cell>
          <cell r="N192">
            <v>5650</v>
          </cell>
        </row>
        <row r="193">
          <cell r="C193" t="str">
            <v>UPA NOVA DESCOBERTA - CG Nº 008/2022</v>
          </cell>
          <cell r="E193" t="str">
            <v>5.16 - Serviços Médico-Hospitalares, Odotonlogia e Laboratoriais</v>
          </cell>
          <cell r="F193" t="str">
            <v>42.830.239/0001-39</v>
          </cell>
          <cell r="G193" t="str">
            <v>MEDIPRO CONSULTORIA MEDICA LTDA</v>
          </cell>
          <cell r="H193" t="str">
            <v>S</v>
          </cell>
          <cell r="I193" t="str">
            <v>S</v>
          </cell>
          <cell r="J193" t="str">
            <v>4</v>
          </cell>
          <cell r="K193">
            <v>45476</v>
          </cell>
          <cell r="M193" t="str">
            <v>26 -  Pernambuco</v>
          </cell>
          <cell r="N193">
            <v>1250</v>
          </cell>
        </row>
        <row r="194">
          <cell r="C194" t="str">
            <v>UPA NOVA DESCOBERTA - CG Nº 008/2022</v>
          </cell>
          <cell r="E194" t="str">
            <v>5.16 - Serviços Médico-Hospitalares, Odotonlogia e Laboratoriais</v>
          </cell>
          <cell r="F194" t="str">
            <v>45.262.263/0001-07</v>
          </cell>
          <cell r="G194" t="str">
            <v>ESMAELLA NAHAMA LACERDA SABINO</v>
          </cell>
          <cell r="H194" t="str">
            <v>S</v>
          </cell>
          <cell r="I194" t="str">
            <v>S</v>
          </cell>
          <cell r="J194" t="str">
            <v>86</v>
          </cell>
          <cell r="K194">
            <v>45476</v>
          </cell>
          <cell r="M194" t="str">
            <v>26 -  Pernambuco</v>
          </cell>
          <cell r="N194">
            <v>9150</v>
          </cell>
        </row>
        <row r="195">
          <cell r="C195" t="str">
            <v>UPA NOVA DESCOBERTA - CG Nº 008/2022</v>
          </cell>
          <cell r="E195" t="str">
            <v>5.16 - Serviços Médico-Hospitalares, Odotonlogia e Laboratoriais</v>
          </cell>
          <cell r="F195" t="str">
            <v>50.707.873/0001-07</v>
          </cell>
          <cell r="G195" t="str">
            <v>BRENDA CAROLINE R M DE OLIVEIRA SERVICOS LTDA</v>
          </cell>
          <cell r="H195" t="str">
            <v>S</v>
          </cell>
          <cell r="I195" t="str">
            <v>S</v>
          </cell>
          <cell r="J195" t="str">
            <v>27</v>
          </cell>
          <cell r="K195">
            <v>45474</v>
          </cell>
          <cell r="M195" t="str">
            <v>26 -  Pernambuco</v>
          </cell>
          <cell r="N195">
            <v>2200</v>
          </cell>
        </row>
        <row r="196">
          <cell r="C196" t="str">
            <v>UPA NOVA DESCOBERTA - CG Nº 008/2022</v>
          </cell>
          <cell r="E196" t="str">
            <v>5.16 - Serviços Médico-Hospitalares, Odotonlogia e Laboratoriais</v>
          </cell>
          <cell r="F196" t="str">
            <v>55.462.557/0001-36</v>
          </cell>
          <cell r="G196" t="str">
            <v>MCC SERVICOS MEDICOS LTDA</v>
          </cell>
          <cell r="H196" t="str">
            <v>S</v>
          </cell>
          <cell r="I196" t="str">
            <v>S</v>
          </cell>
          <cell r="J196" t="str">
            <v>1</v>
          </cell>
          <cell r="K196">
            <v>45475</v>
          </cell>
          <cell r="M196" t="str">
            <v>26 -  Pernambuco</v>
          </cell>
          <cell r="N196">
            <v>2200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 t="str">
            <v>45.397.939/0001-70</v>
          </cell>
          <cell r="G197" t="str">
            <v>ARAUJO E GUIMARAES SERVIÇOS MEDICOS LTDA</v>
          </cell>
          <cell r="H197" t="str">
            <v>S</v>
          </cell>
          <cell r="I197" t="str">
            <v>S</v>
          </cell>
          <cell r="J197" t="str">
            <v>1000097</v>
          </cell>
          <cell r="K197">
            <v>45475</v>
          </cell>
          <cell r="M197" t="str">
            <v>26 -  Pernambuco</v>
          </cell>
          <cell r="N197">
            <v>12200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 t="str">
            <v>54.623.049/0001-20</v>
          </cell>
          <cell r="G198" t="str">
            <v>ANA CAROLINA DE MELLO SANTOS SERVICOS MEDICOS LTDA</v>
          </cell>
          <cell r="H198" t="str">
            <v>S</v>
          </cell>
          <cell r="I198" t="str">
            <v>S</v>
          </cell>
          <cell r="J198" t="str">
            <v>3</v>
          </cell>
          <cell r="K198">
            <v>45474</v>
          </cell>
          <cell r="M198" t="str">
            <v>26 -  Pernambuco</v>
          </cell>
          <cell r="N198">
            <v>2500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 t="str">
            <v>53.431.897/0001-74</v>
          </cell>
          <cell r="G199" t="str">
            <v>BC SERVICOS DE SAUDE LTDA</v>
          </cell>
          <cell r="H199" t="str">
            <v>S</v>
          </cell>
          <cell r="I199" t="str">
            <v>S</v>
          </cell>
          <cell r="J199" t="str">
            <v>5</v>
          </cell>
          <cell r="K199">
            <v>45474</v>
          </cell>
          <cell r="M199" t="str">
            <v>26 -  Pernambuco</v>
          </cell>
          <cell r="N199">
            <v>3300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 t="str">
            <v>50.978.854/0001-15</v>
          </cell>
          <cell r="G200" t="str">
            <v>CLA MEDICA LTDA</v>
          </cell>
          <cell r="H200" t="str">
            <v>S</v>
          </cell>
          <cell r="I200" t="str">
            <v>S</v>
          </cell>
          <cell r="J200" t="str">
            <v>61</v>
          </cell>
          <cell r="K200">
            <v>45474</v>
          </cell>
          <cell r="M200" t="str">
            <v>26 -  Pernambuco</v>
          </cell>
          <cell r="N200">
            <v>4400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 t="str">
            <v>52.992.739/0001-20</v>
          </cell>
          <cell r="G201" t="str">
            <v>PAULO RICARDO MALTA VANDERLEI SERVICOS MEDICOS LTDA</v>
          </cell>
          <cell r="H201" t="str">
            <v>S</v>
          </cell>
          <cell r="I201" t="str">
            <v>S</v>
          </cell>
          <cell r="J201" t="str">
            <v>12</v>
          </cell>
          <cell r="K201">
            <v>45477</v>
          </cell>
          <cell r="M201" t="str">
            <v>26 -  Pernambuco</v>
          </cell>
          <cell r="N201">
            <v>1350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 t="str">
            <v>46.476.486/0001-30</v>
          </cell>
          <cell r="G202" t="str">
            <v>G5MED SOLUCOES EM SAUDE LTDA</v>
          </cell>
          <cell r="H202" t="str">
            <v>S</v>
          </cell>
          <cell r="I202" t="str">
            <v>S</v>
          </cell>
          <cell r="J202" t="str">
            <v>901</v>
          </cell>
          <cell r="K202">
            <v>45477</v>
          </cell>
          <cell r="M202" t="str">
            <v>31 -  Minas Gerais</v>
          </cell>
          <cell r="N202">
            <v>4400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 t="str">
            <v>40.554.268/0001-90</v>
          </cell>
          <cell r="G203" t="str">
            <v>RC CONSULTORIA MED1 LTDA</v>
          </cell>
          <cell r="H203" t="str">
            <v>S</v>
          </cell>
          <cell r="I203" t="str">
            <v>S</v>
          </cell>
          <cell r="J203" t="str">
            <v>1644</v>
          </cell>
          <cell r="K203">
            <v>45476</v>
          </cell>
          <cell r="M203" t="str">
            <v>26 -  Pernambuco</v>
          </cell>
          <cell r="N203">
            <v>2200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 t="str">
            <v>48.656.723/0001-70</v>
          </cell>
          <cell r="G204" t="str">
            <v>RC &amp; TP SERVICOS MEDICOS LTDA</v>
          </cell>
          <cell r="H204" t="str">
            <v>S</v>
          </cell>
          <cell r="I204" t="str">
            <v>S</v>
          </cell>
          <cell r="J204" t="str">
            <v>270</v>
          </cell>
          <cell r="K204">
            <v>45476</v>
          </cell>
          <cell r="M204" t="str">
            <v>26 -  Pernambuco</v>
          </cell>
          <cell r="N204">
            <v>5400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 t="str">
            <v>45.864.268/0001-00</v>
          </cell>
          <cell r="G205" t="str">
            <v>CESAR MONTEIRO MEDICINA SERVICOS MEDICOS LTDA</v>
          </cell>
          <cell r="H205" t="str">
            <v>S</v>
          </cell>
          <cell r="I205" t="str">
            <v>S</v>
          </cell>
          <cell r="J205" t="str">
            <v>481</v>
          </cell>
          <cell r="K205">
            <v>45476</v>
          </cell>
          <cell r="M205" t="str">
            <v>26 -  Pernambuco</v>
          </cell>
          <cell r="N205">
            <v>5000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 t="str">
            <v>49.017.227/0001-39</v>
          </cell>
          <cell r="G206" t="str">
            <v>ITMC SERVICOS MEDICOS LTDA</v>
          </cell>
          <cell r="H206" t="str">
            <v>S</v>
          </cell>
          <cell r="I206" t="str">
            <v>S</v>
          </cell>
          <cell r="J206" t="str">
            <v>39</v>
          </cell>
          <cell r="K206">
            <v>45476</v>
          </cell>
          <cell r="M206" t="str">
            <v>26 -  Pernambuco</v>
          </cell>
          <cell r="N206">
            <v>2700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 t="str">
            <v>23.331.386/0001-10</v>
          </cell>
          <cell r="G207" t="str">
            <v>CLINICA INTENSIVA SERVICOS MEDICOS LTDA</v>
          </cell>
          <cell r="H207" t="str">
            <v>S</v>
          </cell>
          <cell r="I207" t="str">
            <v>S</v>
          </cell>
          <cell r="J207" t="str">
            <v>1961</v>
          </cell>
          <cell r="K207">
            <v>45475</v>
          </cell>
          <cell r="M207" t="str">
            <v>26 -  Pernambuco</v>
          </cell>
          <cell r="N207">
            <v>4400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 t="str">
            <v>49.429.461/0001-73</v>
          </cell>
          <cell r="G208" t="str">
            <v>DANTONASAUDE LTDA</v>
          </cell>
          <cell r="H208" t="str">
            <v>S</v>
          </cell>
          <cell r="I208" t="str">
            <v>S</v>
          </cell>
          <cell r="J208" t="str">
            <v>25</v>
          </cell>
          <cell r="K208">
            <v>45475</v>
          </cell>
          <cell r="M208" t="str">
            <v>26 -  Pernambuco</v>
          </cell>
          <cell r="N208">
            <v>5000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 t="str">
            <v>54.758.595/0001-78</v>
          </cell>
          <cell r="G209" t="str">
            <v>VIVIAN MARIELLY BEZERRA DOS SANTOS SERVICOS MEDICOS LTDA</v>
          </cell>
          <cell r="H209" t="str">
            <v>S</v>
          </cell>
          <cell r="I209" t="str">
            <v>S</v>
          </cell>
          <cell r="J209" t="str">
            <v>4</v>
          </cell>
          <cell r="K209">
            <v>45474</v>
          </cell>
          <cell r="M209" t="str">
            <v>27 -  Pernambuco</v>
          </cell>
          <cell r="N209">
            <v>1250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 t="str">
            <v>53.398.169/0001-08</v>
          </cell>
          <cell r="G210" t="str">
            <v>CAMILLA DA SILVA BARROS SERVICOS MEDICOS LTDA</v>
          </cell>
          <cell r="H210" t="str">
            <v>S</v>
          </cell>
          <cell r="I210" t="str">
            <v>S</v>
          </cell>
          <cell r="J210" t="str">
            <v>4</v>
          </cell>
          <cell r="K210">
            <v>45474</v>
          </cell>
          <cell r="M210" t="str">
            <v>26 -  Pernambuco</v>
          </cell>
          <cell r="N210">
            <v>2500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 t="str">
            <v>30.370.434/0001-44</v>
          </cell>
          <cell r="G211" t="str">
            <v>CARMEM JATOBA PRESTACAO DE SERVICO HOSPITALARES LTDA</v>
          </cell>
          <cell r="H211" t="str">
            <v>S</v>
          </cell>
          <cell r="I211" t="str">
            <v>S</v>
          </cell>
          <cell r="J211" t="str">
            <v>92</v>
          </cell>
          <cell r="K211">
            <v>45474</v>
          </cell>
          <cell r="M211" t="str">
            <v>26 -  Pernambuco</v>
          </cell>
          <cell r="N211">
            <v>4400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 t="str">
            <v>54.260.755/0001-54</v>
          </cell>
          <cell r="G212" t="str">
            <v>GABRIEL BRANCO SERVIÇOS MEDICOS LTDA</v>
          </cell>
          <cell r="H212" t="str">
            <v>S</v>
          </cell>
          <cell r="I212" t="str">
            <v>S</v>
          </cell>
          <cell r="J212" t="str">
            <v>6</v>
          </cell>
          <cell r="K212">
            <v>45474</v>
          </cell>
          <cell r="M212" t="str">
            <v>26 -  Pernambuco</v>
          </cell>
          <cell r="N212">
            <v>7700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 t="str">
            <v>34.033.631/0002-00</v>
          </cell>
          <cell r="G213" t="str">
            <v>PRIMEMED SERVICOS MEDICOS HOSPITALARES LTDA</v>
          </cell>
          <cell r="H213" t="str">
            <v>S</v>
          </cell>
          <cell r="I213" t="str">
            <v>S</v>
          </cell>
          <cell r="J213" t="str">
            <v>85</v>
          </cell>
          <cell r="K213">
            <v>45474</v>
          </cell>
          <cell r="M213" t="str">
            <v>26 -  Pernambuco</v>
          </cell>
          <cell r="N213">
            <v>3750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 t="str">
            <v>46.544.701/0001-92</v>
          </cell>
          <cell r="G214" t="str">
            <v>ANNDRA VICTORIA ATIVIDADES MEDICAS LTDA</v>
          </cell>
          <cell r="H214" t="str">
            <v>S</v>
          </cell>
          <cell r="I214" t="str">
            <v>S</v>
          </cell>
          <cell r="J214" t="str">
            <v>68</v>
          </cell>
          <cell r="K214">
            <v>45474</v>
          </cell>
          <cell r="M214" t="str">
            <v>26 -  Pernambuco</v>
          </cell>
          <cell r="N214">
            <v>7700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 t="str">
            <v>54.770.098/0001-95</v>
          </cell>
          <cell r="G215" t="str">
            <v>WALMIR T NETO SERVICOS MEDICOS LTDA</v>
          </cell>
          <cell r="H215" t="str">
            <v>S</v>
          </cell>
          <cell r="I215" t="str">
            <v>S</v>
          </cell>
          <cell r="J215" t="str">
            <v>2</v>
          </cell>
          <cell r="K215">
            <v>45475</v>
          </cell>
          <cell r="M215" t="str">
            <v>26 -  Pernambuco</v>
          </cell>
          <cell r="N215">
            <v>1250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 t="str">
            <v>46.424.732/0001-00</v>
          </cell>
          <cell r="G216" t="str">
            <v>ACIOLI SERVICOS DE SAUDE LTDA</v>
          </cell>
          <cell r="H216" t="str">
            <v>S</v>
          </cell>
          <cell r="I216" t="str">
            <v>S</v>
          </cell>
          <cell r="J216" t="str">
            <v>60</v>
          </cell>
          <cell r="K216">
            <v>45474</v>
          </cell>
          <cell r="M216" t="str">
            <v>26 -  Pernambuco</v>
          </cell>
          <cell r="N216">
            <v>5000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 t="str">
            <v>55.314.294/0001-18</v>
          </cell>
          <cell r="G217" t="str">
            <v>GOUVEIA PERES SAUDE LTDA</v>
          </cell>
          <cell r="H217" t="str">
            <v>S</v>
          </cell>
          <cell r="I217" t="str">
            <v>S</v>
          </cell>
          <cell r="J217" t="str">
            <v>1</v>
          </cell>
          <cell r="K217">
            <v>45475</v>
          </cell>
          <cell r="M217" t="str">
            <v>26 -  Pernambuco</v>
          </cell>
          <cell r="N217">
            <v>550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 t="str">
            <v>52.355.127/0001-27</v>
          </cell>
          <cell r="G218" t="str">
            <v>MASTERMED PE III GESTAO MEDICA LTDA</v>
          </cell>
          <cell r="H218" t="str">
            <v>S</v>
          </cell>
          <cell r="I218" t="str">
            <v>S</v>
          </cell>
          <cell r="J218" t="str">
            <v>111</v>
          </cell>
          <cell r="K218">
            <v>45477</v>
          </cell>
          <cell r="M218" t="str">
            <v>26 -  Pernambuco</v>
          </cell>
          <cell r="N218">
            <v>9500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 t="str">
            <v>52.355.127/0001-27</v>
          </cell>
          <cell r="G219" t="str">
            <v>MASTERMED PE III GESTAO MEDICA LTDA</v>
          </cell>
          <cell r="H219" t="str">
            <v>S</v>
          </cell>
          <cell r="I219" t="str">
            <v>S</v>
          </cell>
          <cell r="J219" t="str">
            <v>137</v>
          </cell>
          <cell r="K219">
            <v>45481</v>
          </cell>
          <cell r="M219" t="str">
            <v>26 -  Pernambuco</v>
          </cell>
          <cell r="N219">
            <v>4700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 t="str">
            <v>52.355.127/0001-27</v>
          </cell>
          <cell r="G220" t="str">
            <v>MASTERMED PE III GESTAO MEDICA LTDA</v>
          </cell>
          <cell r="H220" t="str">
            <v>S</v>
          </cell>
          <cell r="I220" t="str">
            <v>S</v>
          </cell>
          <cell r="J220" t="str">
            <v>113</v>
          </cell>
          <cell r="K220">
            <v>45477</v>
          </cell>
          <cell r="M220" t="str">
            <v>26 -  Pernambuco</v>
          </cell>
          <cell r="N220">
            <v>1250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 t="str">
            <v>48.817.601/0001-18</v>
          </cell>
          <cell r="G221" t="str">
            <v>MASTERMED PE II GESTAO MEDICA LTDA</v>
          </cell>
          <cell r="H221" t="str">
            <v>S</v>
          </cell>
          <cell r="I221" t="str">
            <v>S</v>
          </cell>
          <cell r="J221" t="str">
            <v>240</v>
          </cell>
          <cell r="K221">
            <v>45477</v>
          </cell>
          <cell r="M221" t="str">
            <v>26 -  Pernambuco</v>
          </cell>
          <cell r="N221">
            <v>11300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 t="str">
            <v>43.644.880/0001-41</v>
          </cell>
          <cell r="G222" t="str">
            <v>PORTALMED ATIVIDADES MEDICAS LTDA</v>
          </cell>
          <cell r="H222" t="str">
            <v>S</v>
          </cell>
          <cell r="I222" t="str">
            <v>S</v>
          </cell>
          <cell r="J222" t="str">
            <v>999</v>
          </cell>
          <cell r="K222">
            <v>45477</v>
          </cell>
          <cell r="M222" t="str">
            <v>26 -  Pernambuco</v>
          </cell>
          <cell r="N222">
            <v>20200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 t="str">
            <v>43.644.880/0001-41</v>
          </cell>
          <cell r="G223" t="str">
            <v>PORTALMED ATIVIDADES MEDICAS LTDA</v>
          </cell>
          <cell r="H223" t="str">
            <v>S</v>
          </cell>
          <cell r="I223" t="str">
            <v>S</v>
          </cell>
          <cell r="J223" t="str">
            <v>998</v>
          </cell>
          <cell r="K223">
            <v>45477</v>
          </cell>
          <cell r="M223" t="str">
            <v>26 -  Pernambuco</v>
          </cell>
          <cell r="N223">
            <v>2500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 t="str">
            <v>40.924.886/0001-84</v>
          </cell>
          <cell r="G224" t="str">
            <v>PREVENTMED ATIVIDADES MEDICAS LTDA</v>
          </cell>
          <cell r="H224" t="str">
            <v>S</v>
          </cell>
          <cell r="I224" t="str">
            <v>S</v>
          </cell>
          <cell r="J224" t="str">
            <v>1076</v>
          </cell>
          <cell r="K224">
            <v>45477</v>
          </cell>
          <cell r="M224" t="str">
            <v>26 -  Pernambuco</v>
          </cell>
          <cell r="N224">
            <v>6750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 t="str">
            <v>48.817.601/0001-18</v>
          </cell>
          <cell r="G225" t="str">
            <v>MASTERMED PE II GESTAO MEDICA LTDA</v>
          </cell>
          <cell r="H225" t="str">
            <v>S</v>
          </cell>
          <cell r="I225" t="str">
            <v>S</v>
          </cell>
          <cell r="J225" t="str">
            <v>244</v>
          </cell>
          <cell r="K225">
            <v>45477</v>
          </cell>
          <cell r="M225" t="str">
            <v>26 -  Pernambuco</v>
          </cell>
          <cell r="N225">
            <v>1100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 t="str">
            <v>49.159.260/0001-01</v>
          </cell>
          <cell r="G226" t="str">
            <v>MEDVIDA ATIVIDADES MEDICAS LTDA</v>
          </cell>
          <cell r="H226" t="str">
            <v>S</v>
          </cell>
          <cell r="I226" t="str">
            <v>S</v>
          </cell>
          <cell r="J226" t="str">
            <v>1077</v>
          </cell>
          <cell r="K226">
            <v>45477</v>
          </cell>
          <cell r="M226" t="str">
            <v>26 -  Pernambuco</v>
          </cell>
          <cell r="N226">
            <v>14050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 t="str">
            <v>45.554.568/0001-92</v>
          </cell>
          <cell r="G227" t="str">
            <v>FORTEMED ATIVIDADES MEDICAS LTDA</v>
          </cell>
          <cell r="H227" t="str">
            <v>S</v>
          </cell>
          <cell r="I227" t="str">
            <v>S</v>
          </cell>
          <cell r="J227" t="str">
            <v>715</v>
          </cell>
          <cell r="K227">
            <v>45477</v>
          </cell>
          <cell r="M227" t="str">
            <v>27 -  Pernambuco</v>
          </cell>
          <cell r="N227">
            <v>2200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 t="str">
            <v>45.735.127/0001-97</v>
          </cell>
          <cell r="G228" t="str">
            <v>GLOBALMED ATIVIDADES MEDICAS LTDA</v>
          </cell>
          <cell r="H228" t="str">
            <v>S</v>
          </cell>
          <cell r="I228" t="str">
            <v>S</v>
          </cell>
          <cell r="J228" t="str">
            <v>1750</v>
          </cell>
          <cell r="K228">
            <v>45477</v>
          </cell>
          <cell r="M228" t="str">
            <v>28 -  Pernambuco</v>
          </cell>
          <cell r="N228">
            <v>13825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 t="str">
            <v>48.817.961/0001-10</v>
          </cell>
          <cell r="G229" t="str">
            <v>NEW MAISMED SERVICOS MEDICOS LTDA</v>
          </cell>
          <cell r="H229" t="str">
            <v>S</v>
          </cell>
          <cell r="I229" t="str">
            <v>S</v>
          </cell>
          <cell r="J229" t="str">
            <v>154</v>
          </cell>
          <cell r="K229">
            <v>45477</v>
          </cell>
          <cell r="M229" t="str">
            <v>29 -  Pernambuco</v>
          </cell>
          <cell r="N229">
            <v>3750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 t="str">
            <v>49.158.209/0001-77</v>
          </cell>
          <cell r="G230" t="str">
            <v>PAMED ATIVIDADES MEDICAS LTDA</v>
          </cell>
          <cell r="H230" t="str">
            <v>S</v>
          </cell>
          <cell r="I230" t="str">
            <v>S</v>
          </cell>
          <cell r="J230" t="str">
            <v>214</v>
          </cell>
          <cell r="K230">
            <v>45477</v>
          </cell>
          <cell r="M230" t="str">
            <v>30 -  Pernambuco</v>
          </cell>
          <cell r="N230">
            <v>5200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 t="str">
            <v>49.158.209/0001-77</v>
          </cell>
          <cell r="G231" t="str">
            <v>PAMED ATIVIDADES MEDICAS LTDA</v>
          </cell>
          <cell r="H231" t="str">
            <v>S</v>
          </cell>
          <cell r="I231" t="str">
            <v>S</v>
          </cell>
          <cell r="J231" t="str">
            <v>215</v>
          </cell>
          <cell r="K231">
            <v>45477</v>
          </cell>
          <cell r="M231" t="str">
            <v>31 -  Pernambuco</v>
          </cell>
          <cell r="N231">
            <v>3300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 t="str">
            <v>45.637.249/0001-40</v>
          </cell>
          <cell r="G232" t="str">
            <v>STARMED ATIVIDADES MEDICAS LTDA</v>
          </cell>
          <cell r="H232" t="str">
            <v>S</v>
          </cell>
          <cell r="I232" t="str">
            <v>S</v>
          </cell>
          <cell r="J232" t="str">
            <v>2659</v>
          </cell>
          <cell r="K232">
            <v>45477</v>
          </cell>
          <cell r="M232" t="str">
            <v>32 -  Pernambuco</v>
          </cell>
          <cell r="N232">
            <v>23700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 t="str">
            <v>38.823.495/0001-21</v>
          </cell>
          <cell r="G233" t="str">
            <v>CENTRALMED ATIVIDADES MEDICAS LTDA</v>
          </cell>
          <cell r="H233" t="str">
            <v>S</v>
          </cell>
          <cell r="I233" t="str">
            <v>S</v>
          </cell>
          <cell r="J233" t="str">
            <v>1109</v>
          </cell>
          <cell r="K233">
            <v>45477</v>
          </cell>
          <cell r="M233" t="str">
            <v>26 -  Pernambuco</v>
          </cell>
          <cell r="N233">
            <v>1650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 t="str">
            <v>49.158.209/0001-77</v>
          </cell>
          <cell r="G234" t="str">
            <v>PAMED ATIVIDADES MEDICAS LTDA</v>
          </cell>
          <cell r="H234" t="str">
            <v>S</v>
          </cell>
          <cell r="I234" t="str">
            <v>S</v>
          </cell>
          <cell r="J234" t="str">
            <v>213</v>
          </cell>
          <cell r="K234">
            <v>45477</v>
          </cell>
          <cell r="M234" t="str">
            <v>26 -  Pernambuco</v>
          </cell>
          <cell r="N234">
            <v>1250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 t="str">
            <v>48.960.537/0001-20</v>
          </cell>
          <cell r="G235" t="str">
            <v>N &amp; G CONSULTORIO MEDICO LTDA</v>
          </cell>
          <cell r="H235" t="str">
            <v>S</v>
          </cell>
          <cell r="I235" t="str">
            <v>S</v>
          </cell>
          <cell r="J235" t="str">
            <v>24</v>
          </cell>
          <cell r="K235">
            <v>45482</v>
          </cell>
          <cell r="M235" t="str">
            <v>27 -  Pernambuco</v>
          </cell>
          <cell r="N235">
            <v>1650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 t="str">
            <v>50.159.803/0001-61</v>
          </cell>
          <cell r="G236" t="str">
            <v>IZABELA DO S. SIQUEIRA NUNES</v>
          </cell>
          <cell r="H236" t="str">
            <v>S</v>
          </cell>
          <cell r="I236" t="str">
            <v>S</v>
          </cell>
          <cell r="J236" t="str">
            <v>18</v>
          </cell>
          <cell r="K236">
            <v>45477</v>
          </cell>
          <cell r="M236" t="str">
            <v>28 -  Pernambuco</v>
          </cell>
          <cell r="N236">
            <v>2200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 t="str">
            <v>49.329.688/0001-47</v>
          </cell>
          <cell r="G237" t="str">
            <v>FM MONTEIRO MEDICOS E PSICOLOGIA LTDA</v>
          </cell>
          <cell r="H237" t="str">
            <v>S</v>
          </cell>
          <cell r="I237" t="str">
            <v>S</v>
          </cell>
          <cell r="J237" t="str">
            <v>23</v>
          </cell>
          <cell r="K237">
            <v>45482</v>
          </cell>
          <cell r="M237" t="str">
            <v>29 -  Pernambuco</v>
          </cell>
          <cell r="N237">
            <v>10000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 t="str">
            <v>49.355.580/0001-29</v>
          </cell>
          <cell r="G238" t="str">
            <v>VMC GESTAO EM SAUDE LTDA</v>
          </cell>
          <cell r="H238" t="str">
            <v>S</v>
          </cell>
          <cell r="I238" t="str">
            <v>S</v>
          </cell>
          <cell r="J238" t="str">
            <v>1000072</v>
          </cell>
          <cell r="K238">
            <v>45482</v>
          </cell>
          <cell r="M238" t="str">
            <v>26 -  Pernambuco</v>
          </cell>
          <cell r="N238">
            <v>6600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 t="str">
            <v>51.309.350/0001-75</v>
          </cell>
          <cell r="G239" t="str">
            <v>BERNAL AMORIM SERVICOS MEDICOS LTDA</v>
          </cell>
          <cell r="H239" t="str">
            <v>S</v>
          </cell>
          <cell r="I239" t="str">
            <v>S</v>
          </cell>
          <cell r="J239" t="str">
            <v>28</v>
          </cell>
          <cell r="K239">
            <v>45482</v>
          </cell>
          <cell r="M239" t="str">
            <v>26 -  Pernambuco</v>
          </cell>
          <cell r="N239">
            <v>3300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 t="str">
            <v>53.502.992/0001-11</v>
          </cell>
          <cell r="G240" t="str">
            <v>JJRS MED LTDA</v>
          </cell>
          <cell r="H240" t="str">
            <v>S</v>
          </cell>
          <cell r="I240" t="str">
            <v>S</v>
          </cell>
          <cell r="J240" t="str">
            <v>10</v>
          </cell>
          <cell r="K240">
            <v>45482</v>
          </cell>
          <cell r="M240" t="str">
            <v>26 -  Pernambuco</v>
          </cell>
          <cell r="N240">
            <v>1350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 t="str">
            <v>51.532.803/0001-28</v>
          </cell>
          <cell r="G241" t="str">
            <v>GIULIA PALITOT OLIVEIRA LIMA NUNES SERVIÇOS MEDICOS LTDA</v>
          </cell>
          <cell r="H241" t="str">
            <v>S</v>
          </cell>
          <cell r="I241" t="str">
            <v>S</v>
          </cell>
          <cell r="J241" t="str">
            <v>10</v>
          </cell>
          <cell r="K241">
            <v>45482</v>
          </cell>
          <cell r="M241" t="str">
            <v>26 -  Pernambuco</v>
          </cell>
          <cell r="N241">
            <v>3300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 t="str">
            <v>50.951.619/0001-50</v>
          </cell>
          <cell r="G242" t="str">
            <v>BRENDO KEDSON O DE S MARTINS LTDA</v>
          </cell>
          <cell r="H242" t="str">
            <v>S</v>
          </cell>
          <cell r="I242" t="str">
            <v>S</v>
          </cell>
          <cell r="J242" t="str">
            <v>43</v>
          </cell>
          <cell r="K242">
            <v>45482</v>
          </cell>
          <cell r="M242" t="str">
            <v>26 -  Pernambuco</v>
          </cell>
          <cell r="N242">
            <v>5000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 t="str">
            <v>48.983.942/0001-63</v>
          </cell>
          <cell r="G243" t="str">
            <v>ELQ SERVICOS MEDICOS LTDA</v>
          </cell>
          <cell r="H243" t="str">
            <v>S</v>
          </cell>
          <cell r="I243" t="str">
            <v>S</v>
          </cell>
          <cell r="J243" t="str">
            <v>39</v>
          </cell>
          <cell r="K243">
            <v>45479</v>
          </cell>
          <cell r="M243" t="str">
            <v>26 -  Pernambuco</v>
          </cell>
          <cell r="N243">
            <v>5100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 t="str">
            <v>51.205.282/0001-02</v>
          </cell>
          <cell r="G244" t="str">
            <v>RIO PISOM SEVICOS MEDICOS LTDA</v>
          </cell>
          <cell r="H244" t="str">
            <v>S</v>
          </cell>
          <cell r="I244" t="str">
            <v>S</v>
          </cell>
          <cell r="J244" t="str">
            <v>48</v>
          </cell>
          <cell r="K244">
            <v>45478</v>
          </cell>
          <cell r="M244" t="str">
            <v>26 -  Pernambuco</v>
          </cell>
          <cell r="N244">
            <v>3750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 t="str">
            <v>44.767.462/0001-04</v>
          </cell>
          <cell r="G245" t="str">
            <v>ANDRADE E VASCONCELOS SERVICOS MEDICOS LTDA</v>
          </cell>
          <cell r="H245" t="str">
            <v>S</v>
          </cell>
          <cell r="I245" t="str">
            <v>S</v>
          </cell>
          <cell r="J245" t="str">
            <v>147</v>
          </cell>
          <cell r="K245">
            <v>45482</v>
          </cell>
          <cell r="M245" t="str">
            <v>26 -  Pernambuco</v>
          </cell>
          <cell r="N245">
            <v>5500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 t="str">
            <v>54.633.852/0001-45</v>
          </cell>
          <cell r="G246" t="str">
            <v>FLAVIA DE ANDRADE NEVES SERVICOS MEDICOS LTDA</v>
          </cell>
          <cell r="H246" t="str">
            <v>S</v>
          </cell>
          <cell r="I246" t="str">
            <v>S</v>
          </cell>
          <cell r="J246" t="str">
            <v>11</v>
          </cell>
          <cell r="K246">
            <v>45476</v>
          </cell>
          <cell r="M246" t="str">
            <v>26 -  Pernambuco</v>
          </cell>
          <cell r="N246">
            <v>8800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 t="str">
            <v>31.977.693/0001-09</v>
          </cell>
          <cell r="G247" t="str">
            <v>LS SAUDE ASSISTENCIA MEDICA E CONSULTORIA LTDA</v>
          </cell>
          <cell r="H247" t="str">
            <v>S</v>
          </cell>
          <cell r="I247" t="str">
            <v>S</v>
          </cell>
          <cell r="J247" t="str">
            <v>5459</v>
          </cell>
          <cell r="K247">
            <v>45482</v>
          </cell>
          <cell r="M247" t="str">
            <v>26 -  Pernambuco</v>
          </cell>
          <cell r="N247">
            <v>2500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 t="str">
            <v>46.199.773/0001-40</v>
          </cell>
          <cell r="G248" t="str">
            <v>CASADO &amp; FRAGOSO MED SERVICOS MEDICOS LTDA</v>
          </cell>
          <cell r="H248" t="str">
            <v>S</v>
          </cell>
          <cell r="I248" t="str">
            <v>S</v>
          </cell>
          <cell r="J248" t="str">
            <v>812</v>
          </cell>
          <cell r="K248">
            <v>45482</v>
          </cell>
          <cell r="M248" t="str">
            <v>26 -  Pernambuco</v>
          </cell>
          <cell r="N248">
            <v>7600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 t="str">
            <v>53.193.501/0001-06</v>
          </cell>
          <cell r="G249" t="str">
            <v>C G DE L R LTDA</v>
          </cell>
          <cell r="H249" t="str">
            <v>S</v>
          </cell>
          <cell r="I249" t="str">
            <v>S</v>
          </cell>
          <cell r="J249" t="str">
            <v>10008</v>
          </cell>
          <cell r="K249">
            <v>45482</v>
          </cell>
          <cell r="M249" t="str">
            <v>26 -  Pernambuco</v>
          </cell>
          <cell r="N249">
            <v>3525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 t="str">
            <v>43.843.356/0001-08</v>
          </cell>
          <cell r="G250" t="str">
            <v>SAUDEMED ATIVIDADES MEDICAS LTDA</v>
          </cell>
          <cell r="H250" t="str">
            <v>S</v>
          </cell>
          <cell r="I250" t="str">
            <v>S</v>
          </cell>
          <cell r="J250" t="str">
            <v>3197</v>
          </cell>
          <cell r="K250">
            <v>45477</v>
          </cell>
          <cell r="M250" t="str">
            <v>26 -  Pernambuco</v>
          </cell>
          <cell r="N250">
            <v>24500</v>
          </cell>
        </row>
        <row r="251">
          <cell r="C251" t="str">
            <v>UPA NOVA DESCOBERTA - CG Nº 008/2022</v>
          </cell>
          <cell r="E251" t="str">
            <v>5.16 - Serviços Médico-Hospitalares, Odotonlogia e Laboratoriais</v>
          </cell>
          <cell r="F251" t="str">
            <v>47.135.374/0001-88</v>
          </cell>
          <cell r="G251" t="str">
            <v>CLINICA MEDICA AHMAD LTDA</v>
          </cell>
          <cell r="H251" t="str">
            <v>S</v>
          </cell>
          <cell r="I251" t="str">
            <v>S</v>
          </cell>
          <cell r="J251" t="str">
            <v>13</v>
          </cell>
          <cell r="K251">
            <v>45483</v>
          </cell>
          <cell r="M251" t="str">
            <v>26 -  Pernambuco</v>
          </cell>
          <cell r="N251">
            <v>6250</v>
          </cell>
        </row>
        <row r="252">
          <cell r="C252" t="str">
            <v>UPA NOVA DESCOBERTA - CG Nº 008/2022</v>
          </cell>
          <cell r="E252" t="str">
            <v>5.16 - Serviços Médico-Hospitalares, Odotonlogia e Laboratoriais</v>
          </cell>
          <cell r="F252" t="str">
            <v>46.560.469/0001-86</v>
          </cell>
          <cell r="G252" t="str">
            <v>BARBARA TEIXEIRA MORATO BORGES SERVICOS MEDICOS</v>
          </cell>
          <cell r="H252" t="str">
            <v>S</v>
          </cell>
          <cell r="I252" t="str">
            <v>S</v>
          </cell>
          <cell r="J252" t="str">
            <v>31</v>
          </cell>
          <cell r="K252">
            <v>45483</v>
          </cell>
          <cell r="M252" t="str">
            <v>26 -  Pernambuco</v>
          </cell>
          <cell r="N252">
            <v>6600</v>
          </cell>
        </row>
        <row r="253">
          <cell r="C253" t="str">
            <v>UPA NOVA DESCOBERTA - CG Nº 008/2022</v>
          </cell>
          <cell r="E253" t="str">
            <v>5.16 - Serviços Médico-Hospitalares, Odotonlogia e Laboratoriais</v>
          </cell>
          <cell r="F253" t="str">
            <v>48.714.775/0001-55</v>
          </cell>
          <cell r="G253" t="str">
            <v>CCS SERVICOS MEDICOS LTDA</v>
          </cell>
          <cell r="H253" t="str">
            <v>S</v>
          </cell>
          <cell r="I253" t="str">
            <v>S</v>
          </cell>
          <cell r="J253" t="str">
            <v>35</v>
          </cell>
          <cell r="K253">
            <v>45483</v>
          </cell>
          <cell r="M253" t="str">
            <v>26 -  Pernambuco</v>
          </cell>
          <cell r="N253">
            <v>5000</v>
          </cell>
        </row>
        <row r="254">
          <cell r="C254" t="str">
            <v>UPA NOVA DESCOBERTA - CG Nº 008/2022</v>
          </cell>
          <cell r="E254" t="str">
            <v>5.16 - Serviços Médico-Hospitalares, Odotonlogia e Laboratoriais</v>
          </cell>
          <cell r="F254" t="str">
            <v>48.421.797/0001-27</v>
          </cell>
          <cell r="G254" t="str">
            <v>DR JOAO RIETRA SERVICOS MEDICOS LTDA</v>
          </cell>
          <cell r="H254" t="str">
            <v>S</v>
          </cell>
          <cell r="I254" t="str">
            <v>S</v>
          </cell>
          <cell r="J254" t="str">
            <v>29</v>
          </cell>
          <cell r="K254">
            <v>45483</v>
          </cell>
          <cell r="M254" t="str">
            <v>26 -  Pernambuco</v>
          </cell>
          <cell r="N254">
            <v>7600</v>
          </cell>
        </row>
        <row r="255">
          <cell r="C255" t="str">
            <v>UPA NOVA DESCOBERTA - CG Nº 008/2022</v>
          </cell>
          <cell r="E255" t="str">
            <v>5.16 - Serviços Médico-Hospitalares, Odotonlogia e Laboratoriais</v>
          </cell>
          <cell r="F255" t="str">
            <v>55.444.155/0001-09</v>
          </cell>
          <cell r="G255" t="str">
            <v>GIOVANA L ALMEIDA SERVICOS MEDICOS LTDA</v>
          </cell>
          <cell r="H255" t="str">
            <v>S</v>
          </cell>
          <cell r="I255" t="str">
            <v>S</v>
          </cell>
          <cell r="J255" t="str">
            <v>6</v>
          </cell>
          <cell r="K255">
            <v>45483</v>
          </cell>
          <cell r="M255" t="str">
            <v>26 -  Pernambuco</v>
          </cell>
          <cell r="N255">
            <v>1250</v>
          </cell>
        </row>
        <row r="256">
          <cell r="C256" t="str">
            <v>UPA NOVA DESCOBERTA - CG Nº 008/2022</v>
          </cell>
          <cell r="E256" t="str">
            <v>5.16 - Serviços Médico-Hospitalares, Odotonlogia e Laboratoriais</v>
          </cell>
          <cell r="F256" t="str">
            <v>55.439.187/0001-16</v>
          </cell>
          <cell r="G256" t="str">
            <v>ISABELLE OLIVEIRA RODRIGUES SERVICOS MEDICOS LTDA</v>
          </cell>
          <cell r="H256" t="str">
            <v>S</v>
          </cell>
          <cell r="I256" t="str">
            <v>S</v>
          </cell>
          <cell r="J256" t="str">
            <v>3</v>
          </cell>
          <cell r="K256">
            <v>45484</v>
          </cell>
          <cell r="M256" t="str">
            <v>26 -  Pernambuco</v>
          </cell>
          <cell r="N256">
            <v>1100</v>
          </cell>
        </row>
        <row r="257">
          <cell r="C257" t="str">
            <v>UPA NOVA DESCOBERTA - CG Nº 008/2022</v>
          </cell>
          <cell r="E257" t="str">
            <v>5.16 - Serviços Médico-Hospitalares, Odotonlogia e Laboratoriais</v>
          </cell>
          <cell r="F257" t="str">
            <v>49.158.209/0001-77</v>
          </cell>
          <cell r="G257" t="str">
            <v>PAMED ATIVIDADES MEDICAS LTDA</v>
          </cell>
          <cell r="H257" t="str">
            <v>S</v>
          </cell>
          <cell r="I257" t="str">
            <v>S</v>
          </cell>
          <cell r="J257" t="str">
            <v>240</v>
          </cell>
          <cell r="K257">
            <v>45488</v>
          </cell>
          <cell r="M257" t="str">
            <v>26 -  Pernambuco</v>
          </cell>
          <cell r="N257">
            <v>100</v>
          </cell>
        </row>
        <row r="258">
          <cell r="C258" t="str">
            <v>UPA NOVA DESCOBERTA - CG Nº 008/2022</v>
          </cell>
          <cell r="E258" t="str">
            <v>5.16 - Serviços Médico-Hospitalares, Odotonlogia e Laboratoriais</v>
          </cell>
          <cell r="F258" t="str">
            <v>53.073.382/0001-40</v>
          </cell>
          <cell r="G258" t="str">
            <v>MATHEUS HENRIQUE SERVIÇOS MEDICOS LTDA</v>
          </cell>
          <cell r="H258" t="str">
            <v>S</v>
          </cell>
          <cell r="I258" t="str">
            <v>S</v>
          </cell>
          <cell r="J258" t="str">
            <v>10</v>
          </cell>
          <cell r="K258">
            <v>45478</v>
          </cell>
          <cell r="M258" t="str">
            <v>27 -  Pernambuco</v>
          </cell>
          <cell r="N258">
            <v>19100</v>
          </cell>
        </row>
        <row r="259">
          <cell r="C259" t="str">
            <v>UPA NOVA DESCOBERTA - CG Nº 008/2022</v>
          </cell>
          <cell r="E259" t="str">
            <v>5.16 - Serviços Médico-Hospitalares, Odotonlogia e Laboratoriais</v>
          </cell>
          <cell r="F259" t="str">
            <v>31.249.285/0001-22</v>
          </cell>
          <cell r="G259" t="str">
            <v>SILTON TORRES SERVIÇOS DE PRESTAÇÃO MEDICAS E HOSPITALA</v>
          </cell>
          <cell r="H259" t="str">
            <v>S</v>
          </cell>
          <cell r="I259" t="str">
            <v>S</v>
          </cell>
          <cell r="J259" t="str">
            <v>371</v>
          </cell>
          <cell r="K259">
            <v>45478</v>
          </cell>
          <cell r="M259" t="str">
            <v>28 -  Pernambuco</v>
          </cell>
          <cell r="N259">
            <v>1100</v>
          </cell>
        </row>
        <row r="260">
          <cell r="C260" t="str">
            <v>UPA NOVA DESCOBERTA - CG Nº 008/2022</v>
          </cell>
          <cell r="E260" t="str">
            <v>5.16 - Serviços Médico-Hospitalares, Odotonlogia e Laboratoriais</v>
          </cell>
          <cell r="F260" t="str">
            <v>49.159.899/0001-89</v>
          </cell>
          <cell r="G260" t="str">
            <v>ASSUNÇAO E CARVALHO LTDA</v>
          </cell>
          <cell r="H260" t="str">
            <v>S</v>
          </cell>
          <cell r="I260" t="str">
            <v>S</v>
          </cell>
          <cell r="J260" t="str">
            <v>24</v>
          </cell>
          <cell r="K260">
            <v>45471</v>
          </cell>
          <cell r="M260" t="str">
            <v>29 -  Pernambuco</v>
          </cell>
          <cell r="N260">
            <v>8800</v>
          </cell>
        </row>
        <row r="261">
          <cell r="C261" t="str">
            <v>UPA NOVA DESCOBERTA - CG Nº 008/2022</v>
          </cell>
          <cell r="E261" t="str">
            <v>5.16 - Serviços Médico-Hospitalares, Odotonlogia e Laboratoriais</v>
          </cell>
          <cell r="F261" t="str">
            <v>55.054.486/0001-32</v>
          </cell>
          <cell r="G261" t="str">
            <v>BJMR SERVICOS MEDICOS LTDA</v>
          </cell>
          <cell r="H261" t="str">
            <v>S</v>
          </cell>
          <cell r="I261" t="str">
            <v>S</v>
          </cell>
          <cell r="J261" t="str">
            <v>3</v>
          </cell>
          <cell r="K261">
            <v>45474</v>
          </cell>
          <cell r="M261" t="str">
            <v>26 -  Pernambuco</v>
          </cell>
          <cell r="N261">
            <v>15850</v>
          </cell>
        </row>
        <row r="262">
          <cell r="C262" t="str">
            <v>UPA NOVA DESCOBERTA - CG Nº 008/2022</v>
          </cell>
          <cell r="E262" t="str">
            <v>5.16 - Serviços Médico-Hospitalares, Odotonlogia e Laboratoriais</v>
          </cell>
          <cell r="F262" t="str">
            <v>53.321.179/0001-45</v>
          </cell>
          <cell r="G262" t="str">
            <v>MARIANA ALENCAR MAXIMO SERVICOS MEDICOS LTDA</v>
          </cell>
          <cell r="H262" t="str">
            <v>S</v>
          </cell>
          <cell r="I262" t="str">
            <v>S</v>
          </cell>
          <cell r="J262" t="str">
            <v>10</v>
          </cell>
          <cell r="K262">
            <v>45474</v>
          </cell>
          <cell r="M262" t="str">
            <v>26 -  Pernambuco</v>
          </cell>
          <cell r="N262">
            <v>19600</v>
          </cell>
        </row>
        <row r="263">
          <cell r="C263" t="str">
            <v>UPA NOVA DESCOBERTA - CG Nº 008/2022</v>
          </cell>
          <cell r="E263" t="str">
            <v>5.16 - Serviços Médico-Hospitalares, Odotonlogia e Laboratoriais</v>
          </cell>
          <cell r="F263" t="str">
            <v>51.532.803/0001-28</v>
          </cell>
          <cell r="G263" t="str">
            <v>GIULIA PALITOT OLIVEIRA LIMA NUNES SERVIÇOS MEDICOS LTDA</v>
          </cell>
          <cell r="H263" t="str">
            <v>S</v>
          </cell>
          <cell r="I263" t="str">
            <v>S</v>
          </cell>
          <cell r="J263" t="str">
            <v>9</v>
          </cell>
          <cell r="K263">
            <v>45482</v>
          </cell>
          <cell r="M263" t="str">
            <v>26 -  Pernambuco</v>
          </cell>
          <cell r="N263">
            <v>2350</v>
          </cell>
        </row>
        <row r="264">
          <cell r="C264" t="str">
            <v>UPA NOVA DESCOBERTA - CG Nº 008/2022</v>
          </cell>
          <cell r="E264" t="str">
            <v>5.16 - Serviços Médico-Hospitalares, Odotonlogia e Laboratoriais</v>
          </cell>
          <cell r="F264" t="str">
            <v>54.633.852/0001-45</v>
          </cell>
          <cell r="G264" t="str">
            <v>FLAVIA DE ANDRADE NEVES SERVICOS MEDICOS LTDA</v>
          </cell>
          <cell r="H264" t="str">
            <v>S</v>
          </cell>
          <cell r="I264" t="str">
            <v>S</v>
          </cell>
          <cell r="J264" t="str">
            <v>10</v>
          </cell>
          <cell r="K264">
            <v>45476</v>
          </cell>
          <cell r="M264" t="str">
            <v>26 -  Pernambuco</v>
          </cell>
          <cell r="N264">
            <v>3550</v>
          </cell>
        </row>
        <row r="265">
          <cell r="C265" t="str">
            <v>UPA NOVA DESCOBERTA - CG Nº 008/2022</v>
          </cell>
          <cell r="E265" t="str">
            <v>5.16 - Serviços Médico-Hospitalares, Odotonlogia e Laboratoriais</v>
          </cell>
          <cell r="F265" t="str">
            <v>46.199.773/0001-40</v>
          </cell>
          <cell r="G265" t="str">
            <v>CASADO &amp; FRAGOSO MED SERVICOS MEDICOS LTDA</v>
          </cell>
          <cell r="H265" t="str">
            <v>S</v>
          </cell>
          <cell r="I265" t="str">
            <v>S</v>
          </cell>
          <cell r="J265" t="str">
            <v>813</v>
          </cell>
          <cell r="K265">
            <v>45482</v>
          </cell>
          <cell r="M265" t="str">
            <v>26 -  Pernambuco</v>
          </cell>
          <cell r="N265">
            <v>14900</v>
          </cell>
        </row>
        <row r="266">
          <cell r="C266" t="str">
            <v>UPA NOVA DESCOBERTA - CG Nº 008/2022</v>
          </cell>
          <cell r="E266" t="str">
            <v>5.16 - Serviços Médico-Hospitalares, Odotonlogia e Laboratoriais</v>
          </cell>
          <cell r="F266" t="str">
            <v>46.852.548/0001-60</v>
          </cell>
          <cell r="G266" t="str">
            <v>CERTMED ATIVIDADES MEDICAS LTDA</v>
          </cell>
          <cell r="H266" t="str">
            <v>S</v>
          </cell>
          <cell r="I266" t="str">
            <v>S</v>
          </cell>
          <cell r="J266" t="str">
            <v>938</v>
          </cell>
          <cell r="K266">
            <v>45477</v>
          </cell>
          <cell r="M266" t="str">
            <v>26 -  Pernambuco</v>
          </cell>
          <cell r="N266">
            <v>3750</v>
          </cell>
        </row>
        <row r="267">
          <cell r="C267" t="str">
            <v>UPA NOVA DESCOBERTA - CG Nº 008/2022</v>
          </cell>
          <cell r="E267" t="str">
            <v>5.16 - Serviços Médico-Hospitalares, Odotonlogia e Laboratoriais</v>
          </cell>
          <cell r="F267" t="str">
            <v>26.245.293/0001-60</v>
          </cell>
          <cell r="G267" t="str">
            <v>LS PERNAMBUCO ASSISTENCIA MEDICA LTDA</v>
          </cell>
          <cell r="H267" t="str">
            <v>S</v>
          </cell>
          <cell r="I267" t="str">
            <v>S</v>
          </cell>
          <cell r="J267" t="str">
            <v>4867</v>
          </cell>
          <cell r="K267">
            <v>45484</v>
          </cell>
          <cell r="M267" t="str">
            <v>26 -  Pernambuco</v>
          </cell>
          <cell r="N267">
            <v>4700</v>
          </cell>
        </row>
        <row r="268">
          <cell r="C268" t="str">
            <v>UPA NOVA DESCOBERTA - CG Nº 008/2022</v>
          </cell>
          <cell r="E268" t="str">
            <v>5.16 - Serviços Médico-Hospitalares, Odotonlogia e Laboratoriais</v>
          </cell>
          <cell r="F268" t="str">
            <v>45.262.263/0001-07</v>
          </cell>
          <cell r="G268" t="str">
            <v>ESMAELLA NAHAMA LACERDA SABINO</v>
          </cell>
          <cell r="H268" t="str">
            <v>S</v>
          </cell>
          <cell r="I268" t="str">
            <v>S</v>
          </cell>
          <cell r="J268" t="str">
            <v>87</v>
          </cell>
          <cell r="K268">
            <v>45476</v>
          </cell>
          <cell r="M268" t="str">
            <v>26 -  Pernambuco</v>
          </cell>
          <cell r="N268">
            <v>3300</v>
          </cell>
        </row>
        <row r="269">
          <cell r="C269" t="str">
            <v>UPA NOVA DESCOBERTA - CG Nº 008/2022</v>
          </cell>
          <cell r="E269" t="str">
            <v>5.16 - Serviços Médico-Hospitalares, Odotonlogia e Laboratoriais</v>
          </cell>
          <cell r="F269" t="str">
            <v>54.882.077/0001-61</v>
          </cell>
          <cell r="G269" t="str">
            <v>NATALIA DE MAGALHAES M TORRES SERVICOS MEDICOS LTDA</v>
          </cell>
          <cell r="H269" t="str">
            <v>S</v>
          </cell>
          <cell r="I269" t="str">
            <v>S</v>
          </cell>
          <cell r="J269" t="str">
            <v>2</v>
          </cell>
          <cell r="K269">
            <v>45475</v>
          </cell>
          <cell r="M269" t="str">
            <v>26 -  Pernambuco</v>
          </cell>
          <cell r="N269">
            <v>2350</v>
          </cell>
        </row>
        <row r="270">
          <cell r="C270" t="str">
            <v>UPA NOVA DESCOBERTA - CG Nº 008/2022</v>
          </cell>
          <cell r="E270" t="str">
            <v>5.16 - Serviços Médico-Hospitalares, Odotonlogia e Laboratoriais</v>
          </cell>
          <cell r="F270" t="str">
            <v>48.817.601/0001-18</v>
          </cell>
          <cell r="G270" t="str">
            <v>MASTERMED PE II GESTAO MEDICA LTDA</v>
          </cell>
          <cell r="H270" t="str">
            <v>S</v>
          </cell>
          <cell r="I270" t="str">
            <v>S</v>
          </cell>
          <cell r="J270" t="str">
            <v>242</v>
          </cell>
          <cell r="K270">
            <v>45477</v>
          </cell>
          <cell r="M270" t="str">
            <v>26 -  Pernambuco</v>
          </cell>
          <cell r="N270">
            <v>1250</v>
          </cell>
        </row>
        <row r="271">
          <cell r="C271" t="str">
            <v>UPA NOVA DESCOBERTA - CG Nº 008/2022</v>
          </cell>
          <cell r="E271" t="str">
            <v>5.16 - Serviços Médico-Hospitalares, Odotonlogia e Laboratoriais</v>
          </cell>
          <cell r="F271" t="str">
            <v>49.158.209/0001-77</v>
          </cell>
          <cell r="G271" t="str">
            <v>PAMED ATIVIDADES MEDICAS LTDA</v>
          </cell>
          <cell r="H271" t="str">
            <v>S</v>
          </cell>
          <cell r="I271" t="str">
            <v>S</v>
          </cell>
          <cell r="J271" t="str">
            <v>216</v>
          </cell>
          <cell r="K271">
            <v>45477</v>
          </cell>
          <cell r="M271" t="str">
            <v>26 -  Pernambuco</v>
          </cell>
          <cell r="N271">
            <v>28000</v>
          </cell>
        </row>
        <row r="272">
          <cell r="C272" t="str">
            <v>UPA NOVA DESCOBERTA - CG Nº 008/2022</v>
          </cell>
          <cell r="E272" t="str">
            <v>5.16 - Serviços Médico-Hospitalares, Odotonlogia e Laboratoriais</v>
          </cell>
          <cell r="F272" t="str">
            <v>43.843.356/0001-08</v>
          </cell>
          <cell r="G272" t="str">
            <v>SAUDEMED ATIVIDADES MEDICAS LTDA</v>
          </cell>
          <cell r="H272" t="str">
            <v>S</v>
          </cell>
          <cell r="I272" t="str">
            <v>S</v>
          </cell>
          <cell r="J272" t="str">
            <v>3198</v>
          </cell>
          <cell r="K272">
            <v>45477</v>
          </cell>
          <cell r="M272" t="str">
            <v>26 -  Pernambuco</v>
          </cell>
          <cell r="N272">
            <v>1250</v>
          </cell>
        </row>
        <row r="273">
          <cell r="C273" t="str">
            <v>UPA NOVA DESCOBERTA - CG Nº 008/2022</v>
          </cell>
          <cell r="E273" t="str">
            <v>5.16 - Serviços Médico-Hospitalares, Odotonlogia e Laboratoriais</v>
          </cell>
          <cell r="F273" t="str">
            <v>51.532.803/0001-28</v>
          </cell>
          <cell r="G273" t="str">
            <v>GIULIA PALITOT OLIVEIRA LIMA NUNES SERVIÇOS MEDICOS LTDA</v>
          </cell>
          <cell r="H273" t="str">
            <v>S</v>
          </cell>
          <cell r="I273" t="str">
            <v>S</v>
          </cell>
          <cell r="J273" t="str">
            <v>11</v>
          </cell>
          <cell r="K273">
            <v>45490</v>
          </cell>
          <cell r="M273" t="str">
            <v>26 -  Pernambuco</v>
          </cell>
          <cell r="N273">
            <v>1350</v>
          </cell>
        </row>
        <row r="274">
          <cell r="C274" t="str">
            <v>UPA NOVA DESCOBERTA - CG Nº 008/2022</v>
          </cell>
          <cell r="E274" t="str">
            <v>5.20 - Serviços Judicíarios e Cartoriais</v>
          </cell>
          <cell r="F274">
            <v>9767633000528</v>
          </cell>
          <cell r="G274" t="str">
            <v>FUNDAÇÃO MANOEL DA SILVA ALMEIDA</v>
          </cell>
          <cell r="H274" t="str">
            <v>S</v>
          </cell>
          <cell r="I274" t="str">
            <v>N</v>
          </cell>
          <cell r="M274" t="str">
            <v>26 -  Pernambuco</v>
          </cell>
          <cell r="N274">
            <v>723.5</v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697F-F21C-4EE4-9CFF-79FA09C1C89B}">
  <sheetPr>
    <tabColor rgb="FF92D050"/>
  </sheetPr>
  <dimension ref="A1:L1992"/>
  <sheetViews>
    <sheetView showGridLines="0" tabSelected="1" topLeftCell="C241" zoomScale="90" zoomScaleNormal="90" workbookViewId="0">
      <selection activeCell="D248" sqref="D24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9767633000528</v>
      </c>
      <c r="E2" s="5" t="str">
        <f>'[1]TCE - ANEXO IV - Preencher'!G11</f>
        <v>MEDICAL MERCANTIL DE APARELHAGEM MEDICAL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605698</v>
      </c>
      <c r="I2" s="6">
        <f>IF('[1]TCE - ANEXO IV - Preencher'!K11="","",'[1]TCE - ANEXO IV - Preencher'!K11)</f>
        <v>45446</v>
      </c>
      <c r="J2" s="5" t="str">
        <f>'[1]TCE - ANEXO IV - Preencher'!L11</f>
        <v>26240610779833000156550010006056981607722004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900</v>
      </c>
    </row>
    <row r="3" spans="1:12" s="8" customFormat="1" ht="19.5" customHeight="1" x14ac:dyDescent="0.2">
      <c r="A3" s="3">
        <f>IFERROR(VLOOKUP(B3,'[1]DADOS (OCULTAR)'!$Q$3:$S$136,3,0),"")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 FONTE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453324</v>
      </c>
      <c r="I3" s="6">
        <f>IF('[1]TCE - ANEXO IV - Preencher'!K12="","",'[1]TCE - ANEXO IV - Preencher'!K12)</f>
        <v>45447</v>
      </c>
      <c r="J3" s="5" t="str">
        <f>'[1]TCE - ANEXO IV - Preencher'!L12</f>
        <v>26240608778201000126550010004533241716664440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4615.3900000000003</v>
      </c>
    </row>
    <row r="4" spans="1:12" s="8" customFormat="1" ht="19.5" customHeight="1" x14ac:dyDescent="0.2">
      <c r="A4" s="3">
        <f>IFERROR(VLOOKUP(B4,'[1]DADOS (OCULTAR)'!$Q$3:$S$136,3,0),"")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8958628000106</v>
      </c>
      <c r="E4" s="5" t="str">
        <f>'[1]TCE - ANEXO IV - Preencher'!G13</f>
        <v>ONCOEXO DISTRIBUI DE MEDICAMENTOS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44482</v>
      </c>
      <c r="I4" s="6">
        <f>IF('[1]TCE - ANEXO IV - Preencher'!K13="","",'[1]TCE - ANEXO IV - Preencher'!K13)</f>
        <v>45448</v>
      </c>
      <c r="J4" s="5" t="str">
        <f>'[1]TCE - ANEXO IV - Preencher'!L13</f>
        <v>26240608958628000106550010000444821240522030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947.6</v>
      </c>
    </row>
    <row r="5" spans="1:12" s="8" customFormat="1" ht="19.5" customHeight="1" x14ac:dyDescent="0.2">
      <c r="A5" s="3">
        <f>IFERROR(VLOOKUP(B5,'[1]DADOS (OCULTAR)'!$Q$3:$S$136,3,0),"")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23680034000170</v>
      </c>
      <c r="E5" s="5" t="str">
        <f>'[1]TCE - ANEXO IV - Preencher'!G14</f>
        <v>DARAUJO COMERCIO ATACADISTA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16608</v>
      </c>
      <c r="I5" s="6">
        <f>IF('[1]TCE - ANEXO IV - Preencher'!K14="","",'[1]TCE - ANEXO IV - Preencher'!K14)</f>
        <v>45448</v>
      </c>
      <c r="J5" s="5" t="str">
        <f>'[1]TCE - ANEXO IV - Preencher'!L14</f>
        <v>26240623680034000170550010000166081578742305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943.7</v>
      </c>
    </row>
    <row r="6" spans="1:12" s="8" customFormat="1" ht="19.5" customHeight="1" x14ac:dyDescent="0.2">
      <c r="A6" s="3">
        <f>IFERROR(VLOOKUP(B6,'[1]DADOS (OCULTAR)'!$Q$3:$S$136,3,0),"")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8958628000106</v>
      </c>
      <c r="E6" s="5" t="str">
        <f>'[1]TCE - ANEXO IV - Preencher'!G15</f>
        <v>ONCOEXO DISTRIBUI DE MEDICAMENTOS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44501</v>
      </c>
      <c r="I6" s="6">
        <f>IF('[1]TCE - ANEXO IV - Preencher'!K15="","",'[1]TCE - ANEXO IV - Preencher'!K15)</f>
        <v>45449</v>
      </c>
      <c r="J6" s="5" t="str">
        <f>'[1]TCE - ANEXO IV - Preencher'!L15</f>
        <v>26240608958628000106550010000445011501731867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490</v>
      </c>
    </row>
    <row r="7" spans="1:12" s="8" customFormat="1" ht="19.5" customHeight="1" x14ac:dyDescent="0.2">
      <c r="A7" s="3">
        <f>IFERROR(VLOOKUP(B7,'[1]DADOS (OCULTAR)'!$Q$3:$S$136,3,0),"")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67729178000653</v>
      </c>
      <c r="E7" s="5" t="str">
        <f>'[1]TCE - ANEXO IV - Preencher'!G16</f>
        <v>COMERCIAL CIRURGICA RIOCLARENSE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77892</v>
      </c>
      <c r="I7" s="6">
        <f>IF('[1]TCE - ANEXO IV - Preencher'!K16="","",'[1]TCE - ANEXO IV - Preencher'!K16)</f>
        <v>45448</v>
      </c>
      <c r="J7" s="5" t="str">
        <f>'[1]TCE - ANEXO IV - Preencher'!L16</f>
        <v>26240667729178000653550010000778921507258567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1116</v>
      </c>
    </row>
    <row r="8" spans="1:12" s="8" customFormat="1" ht="19.5" customHeight="1" x14ac:dyDescent="0.2">
      <c r="A8" s="3">
        <f>IFERROR(VLOOKUP(B8,'[1]DADOS (OCULTAR)'!$Q$3:$S$136,3,0),"")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4656809000127</v>
      </c>
      <c r="E8" s="5" t="str">
        <f>'[1]TCE - ANEXO IV - Preencher'!G17</f>
        <v>MEDEVICE DO BRASIL COMERCIAL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19844</v>
      </c>
      <c r="I8" s="6">
        <f>IF('[1]TCE - ANEXO IV - Preencher'!K17="","",'[1]TCE - ANEXO IV - Preencher'!K17)</f>
        <v>45448</v>
      </c>
      <c r="J8" s="5" t="str">
        <f>'[1]TCE - ANEXO IV - Preencher'!L17</f>
        <v>26240604656809000127550010000198441498741907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2996</v>
      </c>
    </row>
    <row r="9" spans="1:12" s="8" customFormat="1" ht="19.5" customHeight="1" x14ac:dyDescent="0.2">
      <c r="A9" s="3">
        <f>IFERROR(VLOOKUP(B9,'[1]DADOS (OCULTAR)'!$Q$3:$S$136,3,0),"")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5932624000160</v>
      </c>
      <c r="E9" s="5" t="str">
        <f>'[1]TCE - ANEXO IV - Preencher'!G18</f>
        <v>MEGAMED COMERCIO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23239</v>
      </c>
      <c r="I9" s="6">
        <f>IF('[1]TCE - ANEXO IV - Preencher'!K18="","",'[1]TCE - ANEXO IV - Preencher'!K18)</f>
        <v>45448</v>
      </c>
      <c r="J9" s="5" t="str">
        <f>'[1]TCE - ANEXO IV - Preencher'!L18</f>
        <v>26240605932624000160550010000232391666620967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598.5</v>
      </c>
    </row>
    <row r="10" spans="1:12" s="8" customFormat="1" ht="19.5" customHeight="1" x14ac:dyDescent="0.2">
      <c r="A10" s="3">
        <f>IFERROR(VLOOKUP(B10,'[1]DADOS (OCULTAR)'!$Q$3:$S$136,3,0),"")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8674752000301</v>
      </c>
      <c r="E10" s="5" t="str">
        <f>'[1]TCE - ANEXO IV - Preencher'!G19</f>
        <v>CIRURGICA MONTEBELLO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34980</v>
      </c>
      <c r="I10" s="6">
        <f>IF('[1]TCE - ANEXO IV - Preencher'!K19="","",'[1]TCE - ANEXO IV - Preencher'!K19)</f>
        <v>45448</v>
      </c>
      <c r="J10" s="5" t="str">
        <f>'[1]TCE - ANEXO IV - Preencher'!L19</f>
        <v>26240608674752000301550010000349801165523140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296.45999999999998</v>
      </c>
    </row>
    <row r="11" spans="1:12" s="8" customFormat="1" ht="19.5" customHeight="1" x14ac:dyDescent="0.2">
      <c r="A11" s="3">
        <f>IFERROR(VLOOKUP(B11,'[1]DADOS (OCULTAR)'!$Q$3:$S$136,3,0),"")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15220807000107</v>
      </c>
      <c r="E11" s="5" t="str">
        <f>'[1]TCE - ANEXO IV - Preencher'!G20</f>
        <v>BCIPHARMA IMPORTADORA E DISTRIBUIDORA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767</v>
      </c>
      <c r="I11" s="6">
        <f>IF('[1]TCE - ANEXO IV - Preencher'!K20="","",'[1]TCE - ANEXO IV - Preencher'!K20)</f>
        <v>45448</v>
      </c>
      <c r="J11" s="5" t="str">
        <f>'[1]TCE - ANEXO IV - Preencher'!L20</f>
        <v>26240615220807000107550010000007671966355711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1954</v>
      </c>
    </row>
    <row r="12" spans="1:12" s="8" customFormat="1" ht="19.5" customHeight="1" x14ac:dyDescent="0.2">
      <c r="A12" s="3">
        <f>IFERROR(VLOOKUP(B12,'[1]DADOS (OCULTAR)'!$Q$3:$S$136,3,0),"")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199089</v>
      </c>
      <c r="I12" s="6">
        <f>IF('[1]TCE - ANEXO IV - Preencher'!K21="","",'[1]TCE - ANEXO IV - Preencher'!K21)</f>
        <v>45448</v>
      </c>
      <c r="J12" s="5" t="str">
        <f>'[1]TCE - ANEXO IV - Preencher'!L21</f>
        <v>26240608674752000140550010001990891008968357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1765.1</v>
      </c>
    </row>
    <row r="13" spans="1:12" s="8" customFormat="1" ht="19.5" customHeight="1" x14ac:dyDescent="0.2">
      <c r="A13" s="3">
        <f>IFERROR(VLOOKUP(B13,'[1]DADOS (OCULTAR)'!$Q$3:$S$136,3,0),"")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MEDICAL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606079</v>
      </c>
      <c r="I13" s="6">
        <f>IF('[1]TCE - ANEXO IV - Preencher'!K22="","",'[1]TCE - ANEXO IV - Preencher'!K22)</f>
        <v>45449</v>
      </c>
      <c r="J13" s="5" t="str">
        <f>'[1]TCE - ANEXO IV - Preencher'!L22</f>
        <v>26240610779833000156550010006060791608103002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432</v>
      </c>
    </row>
    <row r="14" spans="1:12" s="8" customFormat="1" ht="19.5" customHeight="1" x14ac:dyDescent="0.2">
      <c r="A14" s="3">
        <f>IFERROR(VLOOKUP(B14,'[1]DADOS (OCULTAR)'!$Q$3:$S$136,3,0),"")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66437831000133</v>
      </c>
      <c r="E14" s="5" t="str">
        <f>'[1]TCE - ANEXO IV - Preencher'!G23</f>
        <v>HTS TECNOLOGIA EM SAUDE COM IMP EXP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192003</v>
      </c>
      <c r="I14" s="6">
        <f>IF('[1]TCE - ANEXO IV - Preencher'!K23="","",'[1]TCE - ANEXO IV - Preencher'!K23)</f>
        <v>45449</v>
      </c>
      <c r="J14" s="5" t="str">
        <f>'[1]TCE - ANEXO IV - Preencher'!L23</f>
        <v>31240666437831000133550010001920031470062641</v>
      </c>
      <c r="K14" s="5" t="str">
        <f>IF(F14="B",LEFT('[1]TCE - ANEXO IV - Preencher'!M23,2),IF(F14="S",LEFT('[1]TCE - ANEXO IV - Preencher'!M23,7),IF('[1]TCE - ANEXO IV - Preencher'!H23="","")))</f>
        <v>31</v>
      </c>
      <c r="L14" s="7">
        <f>'[1]TCE - ANEXO IV - Preencher'!N23</f>
        <v>1204.5</v>
      </c>
    </row>
    <row r="15" spans="1:12" s="8" customFormat="1" ht="19.5" customHeight="1" x14ac:dyDescent="0.2">
      <c r="A15" s="3">
        <f>IFERROR(VLOOKUP(B15,'[1]DADOS (OCULTAR)'!$Q$3:$S$136,3,0),"")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MEDICAL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606209</v>
      </c>
      <c r="I15" s="6">
        <f>IF('[1]TCE - ANEXO IV - Preencher'!K24="","",'[1]TCE - ANEXO IV - Preencher'!K24)</f>
        <v>45450</v>
      </c>
      <c r="J15" s="5" t="str">
        <f>'[1]TCE - ANEXO IV - Preencher'!L24</f>
        <v>26240610779833000156550010006062091608233000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905.35</v>
      </c>
    </row>
    <row r="16" spans="1:12" s="8" customFormat="1" ht="19.5" customHeight="1" x14ac:dyDescent="0.2">
      <c r="A16" s="3">
        <f>IFERROR(VLOOKUP(B16,'[1]DADOS (OCULTAR)'!$Q$3:$S$136,3,0),"")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3817043000152</v>
      </c>
      <c r="E16" s="5" t="str">
        <f>'[1]TCE - ANEXO IV - Preencher'!G25</f>
        <v>PHARMA PLUS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68161</v>
      </c>
      <c r="I16" s="6">
        <f>IF('[1]TCE - ANEXO IV - Preencher'!K25="","",'[1]TCE - ANEXO IV - Preencher'!K25)</f>
        <v>45450</v>
      </c>
      <c r="J16" s="5" t="str">
        <f>'[1]TCE - ANEXO IV - Preencher'!L25</f>
        <v>26240603817043000152550010000681611731857723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1590.1</v>
      </c>
    </row>
    <row r="17" spans="1:12" s="8" customFormat="1" ht="19.5" customHeight="1" x14ac:dyDescent="0.2">
      <c r="A17" s="3">
        <f>IFERROR(VLOOKUP(B17,'[1]DADOS (OCULTAR)'!$Q$3:$S$136,3,0),"")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8674752000301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35140</v>
      </c>
      <c r="I17" s="6">
        <f>IF('[1]TCE - ANEXO IV - Preencher'!K26="","",'[1]TCE - ANEXO IV - Preencher'!K26)</f>
        <v>45453</v>
      </c>
      <c r="J17" s="5" t="str">
        <f>'[1]TCE - ANEXO IV - Preencher'!L26</f>
        <v>26240608674752000301550010000351401686427918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1885.75</v>
      </c>
    </row>
    <row r="18" spans="1:12" s="8" customFormat="1" ht="19.5" customHeight="1" x14ac:dyDescent="0.2">
      <c r="A18" s="3">
        <f>IFERROR(VLOOKUP(B18,'[1]DADOS (OCULTAR)'!$Q$3:$S$136,3,0),"")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58426628000990</v>
      </c>
      <c r="E18" s="5" t="str">
        <f>'[1]TCE - ANEXO IV - Preencher'!G27</f>
        <v>SAMTRONIC INDUSTRI E COMERCI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3202</v>
      </c>
      <c r="I18" s="6">
        <f>IF('[1]TCE - ANEXO IV - Preencher'!K27="","",'[1]TCE - ANEXO IV - Preencher'!K27)</f>
        <v>45447</v>
      </c>
      <c r="J18" s="5" t="str">
        <f>'[1]TCE - ANEXO IV - Preencher'!L27</f>
        <v>26240658426628000990550010000032021115471305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3662</v>
      </c>
    </row>
    <row r="19" spans="1:12" s="8" customFormat="1" ht="19.5" customHeight="1" x14ac:dyDescent="0.2">
      <c r="A19" s="3">
        <f>IFERROR(VLOOKUP(B19,'[1]DADOS (OCULTAR)'!$Q$3:$S$136,3,0),"")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53725520000128</v>
      </c>
      <c r="E19" s="5" t="str">
        <f>'[1]TCE - ANEXO IV - Preencher'!G28</f>
        <v>GAMEDI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078</v>
      </c>
      <c r="I19" s="6">
        <f>IF('[1]TCE - ANEXO IV - Preencher'!K28="","",'[1]TCE - ANEXO IV - Preencher'!K28)</f>
        <v>45448</v>
      </c>
      <c r="J19" s="5" t="str">
        <f>'[1]TCE - ANEXO IV - Preencher'!L28</f>
        <v>26240653725520000128550010000000781966627078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376.87</v>
      </c>
    </row>
    <row r="20" spans="1:12" s="8" customFormat="1" ht="19.5" customHeight="1" x14ac:dyDescent="0.2">
      <c r="A20" s="3">
        <f>IFERROR(VLOOKUP(B20,'[1]DADOS (OCULTAR)'!$Q$3:$S$136,3,0),"")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4614288000145</v>
      </c>
      <c r="E20" s="5" t="str">
        <f>'[1]TCE - ANEXO IV - Preencher'!G29</f>
        <v>DISK LIFE COMERCIO DE PRODUTOS CIRURGICOS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8416</v>
      </c>
      <c r="I20" s="6">
        <f>IF('[1]TCE - ANEXO IV - Preencher'!K29="","",'[1]TCE - ANEXO IV - Preencher'!K29)</f>
        <v>45449</v>
      </c>
      <c r="J20" s="5" t="str">
        <f>'[1]TCE - ANEXO IV - Preencher'!L29</f>
        <v>26240604614288000145550010000084161828906998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5748</v>
      </c>
    </row>
    <row r="21" spans="1:12" s="8" customFormat="1" ht="19.5" customHeight="1" x14ac:dyDescent="0.2">
      <c r="A21" s="3">
        <f>IFERROR(VLOOKUP(B21,'[1]DADOS (OCULTAR)'!$Q$3:$S$136,3,0),"")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1722296000117</v>
      </c>
      <c r="E21" s="5" t="str">
        <f>'[1]TCE - ANEXO IV - Preencher'!G30</f>
        <v>PANORAMA COM DE PRODUTOS MDI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233309</v>
      </c>
      <c r="I21" s="6">
        <f>IF('[1]TCE - ANEXO IV - Preencher'!K30="","",'[1]TCE - ANEXO IV - Preencher'!K30)</f>
        <v>45448</v>
      </c>
      <c r="J21" s="5" t="str">
        <f>'[1]TCE - ANEXO IV - Preencher'!L30</f>
        <v>23240601722296000117550010002333091002334094</v>
      </c>
      <c r="K21" s="5" t="str">
        <f>IF(F21="B",LEFT('[1]TCE - ANEXO IV - Preencher'!M30,2),IF(F21="S",LEFT('[1]TCE - ANEXO IV - Preencher'!M30,7),IF('[1]TCE - ANEXO IV - Preencher'!H30="","")))</f>
        <v>23</v>
      </c>
      <c r="L21" s="7">
        <f>'[1]TCE - ANEXO IV - Preencher'!N30</f>
        <v>1980</v>
      </c>
    </row>
    <row r="22" spans="1:12" s="8" customFormat="1" ht="19.5" customHeight="1" x14ac:dyDescent="0.2">
      <c r="A22" s="3">
        <f>IFERROR(VLOOKUP(B22,'[1]DADOS (OCULTAR)'!$Q$3:$S$136,3,0),"")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3817043000152</v>
      </c>
      <c r="E22" s="5" t="str">
        <f>'[1]TCE - ANEXO IV - Preencher'!G31</f>
        <v>PHARMAPLUS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68274</v>
      </c>
      <c r="I22" s="6">
        <f>IF('[1]TCE - ANEXO IV - Preencher'!K31="","",'[1]TCE - ANEXO IV - Preencher'!K31)</f>
        <v>45454</v>
      </c>
      <c r="J22" s="5" t="str">
        <f>'[1]TCE - ANEXO IV - Preencher'!L31</f>
        <v>26240603817043000152550010000682741213172204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2840.5</v>
      </c>
    </row>
    <row r="23" spans="1:12" s="8" customFormat="1" ht="19.5" customHeight="1" x14ac:dyDescent="0.2">
      <c r="A23" s="3">
        <f>IFERROR(VLOOKUP(B23,'[1]DADOS (OCULTAR)'!$Q$3:$S$136,3,0),"")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3817043000152</v>
      </c>
      <c r="E23" s="5" t="str">
        <f>'[1]TCE - ANEXO IV - Preencher'!G32</f>
        <v>PHARMA PLUS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68282</v>
      </c>
      <c r="I23" s="6">
        <f>IF('[1]TCE - ANEXO IV - Preencher'!K32="","",'[1]TCE - ANEXO IV - Preencher'!K32)</f>
        <v>45455</v>
      </c>
      <c r="J23" s="5" t="str">
        <f>'[1]TCE - ANEXO IV - Preencher'!L32</f>
        <v>26240603817043000152550010000682821691507315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8355.9</v>
      </c>
    </row>
    <row r="24" spans="1:12" s="8" customFormat="1" ht="19.5" customHeight="1" x14ac:dyDescent="0.2">
      <c r="A24" s="3">
        <f>IFERROR(VLOOKUP(B24,'[1]DADOS (OCULTAR)'!$Q$3:$S$136,3,0),"")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3.12 - Material Hospitalar</v>
      </c>
      <c r="D24" s="3">
        <f>'[1]TCE - ANEXO IV - Preencher'!F33</f>
        <v>41200526000100</v>
      </c>
      <c r="E24" s="5" t="str">
        <f>'[1]TCE - ANEXO IV - Preencher'!G33</f>
        <v>LEAL DISTRIBUIDORA DE METERIAL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4841</v>
      </c>
      <c r="I24" s="6">
        <f>IF('[1]TCE - ANEXO IV - Preencher'!K33="","",'[1]TCE - ANEXO IV - Preencher'!K33)</f>
        <v>45456</v>
      </c>
      <c r="J24" s="5" t="str">
        <f>'[1]TCE - ANEXO IV - Preencher'!L33</f>
        <v>26240641200526000100550010000048411329869020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150</v>
      </c>
    </row>
    <row r="25" spans="1:12" s="8" customFormat="1" ht="19.5" customHeight="1" x14ac:dyDescent="0.2">
      <c r="A25" s="3">
        <f>IFERROR(VLOOKUP(B25,'[1]DADOS (OCULTAR)'!$Q$3:$S$136,3,0),"")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3.12 - Material Hospitalar</v>
      </c>
      <c r="D25" s="3">
        <f>'[1]TCE - ANEXO IV - Preencher'!F34</f>
        <v>8778201000126</v>
      </c>
      <c r="E25" s="5" t="str">
        <f>'[1]TCE - ANEXO IV - Preencher'!G34</f>
        <v>DROGA FONTE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455893</v>
      </c>
      <c r="I25" s="6">
        <f>IF('[1]TCE - ANEXO IV - Preencher'!K34="","",'[1]TCE - ANEXO IV - Preencher'!K34)</f>
        <v>45468</v>
      </c>
      <c r="J25" s="5" t="str">
        <f>'[1]TCE - ANEXO IV - Preencher'!L34</f>
        <v>26240608778201000126550010004558931672922958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613.33000000000004</v>
      </c>
    </row>
    <row r="26" spans="1:12" s="8" customFormat="1" ht="19.5" customHeight="1" x14ac:dyDescent="0.2">
      <c r="A26" s="3">
        <f>IFERROR(VLOOKUP(B26,'[1]DADOS (OCULTAR)'!$Q$3:$S$136,3,0),"")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3.12 - Material Hospitalar</v>
      </c>
      <c r="D26" s="3">
        <f>'[1]TCE - ANEXO IV - Preencher'!F35</f>
        <v>67729178000653</v>
      </c>
      <c r="E26" s="5" t="str">
        <f>'[1]TCE - ANEXO IV - Preencher'!G35</f>
        <v>COMERCIAL CIRURGICA RIOCLARENSE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79266</v>
      </c>
      <c r="I26" s="6">
        <f>IF('[1]TCE - ANEXO IV - Preencher'!K35="","",'[1]TCE - ANEXO IV - Preencher'!K35)</f>
        <v>45468</v>
      </c>
      <c r="J26" s="5" t="str">
        <f>'[1]TCE - ANEXO IV - Preencher'!L35</f>
        <v>26240667729178000653550010000792661867016251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2471.6</v>
      </c>
    </row>
    <row r="27" spans="1:12" s="8" customFormat="1" ht="19.5" customHeight="1" x14ac:dyDescent="0.2">
      <c r="A27" s="3">
        <f>IFERROR(VLOOKUP(B27,'[1]DADOS (OCULTAR)'!$Q$3:$S$136,3,0),"")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3.12 - Material Hospitalar</v>
      </c>
      <c r="D27" s="3">
        <f>'[1]TCE - ANEXO IV - Preencher'!F36</f>
        <v>35514416000102</v>
      </c>
      <c r="E27" s="5" t="str">
        <f>'[1]TCE - ANEXO IV - Preencher'!G36</f>
        <v>QUALIMED COM ATAC DE MED E MAT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2813</v>
      </c>
      <c r="I27" s="6">
        <f>IF('[1]TCE - ANEXO IV - Preencher'!K36="","",'[1]TCE - ANEXO IV - Preencher'!K36)</f>
        <v>45469</v>
      </c>
      <c r="J27" s="5" t="str">
        <f>'[1]TCE - ANEXO IV - Preencher'!L36</f>
        <v>26240635514416000102550010000028131150297984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306</v>
      </c>
    </row>
    <row r="28" spans="1:12" s="8" customFormat="1" ht="19.5" customHeight="1" x14ac:dyDescent="0.2">
      <c r="A28" s="3">
        <f>IFERROR(VLOOKUP(B28,'[1]DADOS (OCULTAR)'!$Q$3:$S$136,3,0),"")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3.12 - Material Hospitalar</v>
      </c>
      <c r="D28" s="3">
        <f>'[1]TCE - ANEXO IV - Preencher'!F37</f>
        <v>10978106000118</v>
      </c>
      <c r="E28" s="5" t="str">
        <f>'[1]TCE - ANEXO IV - Preencher'!G37</f>
        <v xml:space="preserve">CIRURGICA FAMED DISTRIBUIDORA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2600</v>
      </c>
      <c r="I28" s="6">
        <f>IF('[1]TCE - ANEXO IV - Preencher'!K37="","",'[1]TCE - ANEXO IV - Preencher'!K37)</f>
        <v>45469</v>
      </c>
      <c r="J28" s="5" t="str">
        <f>'[1]TCE - ANEXO IV - Preencher'!L37</f>
        <v>26240610978106000118550010000026001488283320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218</v>
      </c>
    </row>
    <row r="29" spans="1:12" s="8" customFormat="1" ht="19.5" customHeight="1" x14ac:dyDescent="0.2">
      <c r="A29" s="3">
        <f>IFERROR(VLOOKUP(B29,'[1]DADOS (OCULTAR)'!$Q$3:$S$136,3,0),"")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3.12 - Material Hospitalar</v>
      </c>
      <c r="D29" s="3">
        <f>'[1]TCE - ANEXO IV - Preencher'!F38</f>
        <v>9441460000120</v>
      </c>
      <c r="E29" s="5" t="str">
        <f>'[1]TCE - ANEXO IV - Preencher'!G38</f>
        <v>PADRAO DISTRIBUIDORA DE PRODUTOS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349393</v>
      </c>
      <c r="I29" s="6">
        <f>IF('[1]TCE - ANEXO IV - Preencher'!K38="","",'[1]TCE - ANEXO IV - Preencher'!K38)</f>
        <v>45468</v>
      </c>
      <c r="J29" s="5" t="str">
        <f>'[1]TCE - ANEXO IV - Preencher'!L38</f>
        <v>26240609441460000120550010003493931085861576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812.3</v>
      </c>
    </row>
    <row r="30" spans="1:12" s="8" customFormat="1" ht="19.5" customHeight="1" x14ac:dyDescent="0.2">
      <c r="A30" s="3">
        <f>IFERROR(VLOOKUP(B30,'[1]DADOS (OCULTAR)'!$Q$3:$S$136,3,0),"")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 MERCANTIL DE APARELHAGEM MEDICAL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607687</v>
      </c>
      <c r="I30" s="6">
        <f>IF('[1]TCE - ANEXO IV - Preencher'!K39="","",'[1]TCE - ANEXO IV - Preencher'!K39)</f>
        <v>45469</v>
      </c>
      <c r="J30" s="5" t="str">
        <f>'[1]TCE - ANEXO IV - Preencher'!L39</f>
        <v>26240610779833000156550010006076871609711005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405.9</v>
      </c>
    </row>
    <row r="31" spans="1:12" s="8" customFormat="1" ht="19.5" customHeight="1" x14ac:dyDescent="0.2">
      <c r="A31" s="3">
        <f>IFERROR(VLOOKUP(B31,'[1]DADOS (OCULTAR)'!$Q$3:$S$136,3,0),"")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3.12 - Material Hospitalar</v>
      </c>
      <c r="D31" s="3">
        <f>'[1]TCE - ANEXO IV - Preencher'!F40</f>
        <v>5932624000160</v>
      </c>
      <c r="E31" s="5" t="str">
        <f>'[1]TCE - ANEXO IV - Preencher'!G40</f>
        <v>MEGAMED COMERCIO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23355</v>
      </c>
      <c r="I31" s="6">
        <f>IF('[1]TCE - ANEXO IV - Preencher'!K40="","",'[1]TCE - ANEXO IV - Preencher'!K40)</f>
        <v>45469</v>
      </c>
      <c r="J31" s="5" t="str">
        <f>'[1]TCE - ANEXO IV - Preencher'!L40</f>
        <v>26240605932624000160550010000233551837151221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2435.75</v>
      </c>
    </row>
    <row r="32" spans="1:12" s="8" customFormat="1" ht="19.5" customHeight="1" x14ac:dyDescent="0.2">
      <c r="A32" s="3">
        <f>IFERROR(VLOOKUP(B32,'[1]DADOS (OCULTAR)'!$Q$3:$S$136,3,0),"")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3.12 - Material Hospitalar</v>
      </c>
      <c r="D32" s="3">
        <f>'[1]TCE - ANEXO IV - Preencher'!F41</f>
        <v>48495866000147</v>
      </c>
      <c r="E32" s="5" t="str">
        <f>'[1]TCE - ANEXO IV - Preencher'!G41</f>
        <v>BEMED COMERCIO ATACADISTA DE MED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1652</v>
      </c>
      <c r="I32" s="6">
        <f>IF('[1]TCE - ANEXO IV - Preencher'!K41="","",'[1]TCE - ANEXO IV - Preencher'!K41)</f>
        <v>45469</v>
      </c>
      <c r="J32" s="5" t="str">
        <f>'[1]TCE - ANEXO IV - Preencher'!L41</f>
        <v>26240648495866000147550010000016521033701734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558.16</v>
      </c>
    </row>
    <row r="33" spans="1:12" s="8" customFormat="1" ht="19.5" customHeight="1" x14ac:dyDescent="0.2">
      <c r="A33" s="3">
        <f>IFERROR(VLOOKUP(B33,'[1]DADOS (OCULTAR)'!$Q$3:$S$136,3,0),"")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3.12 - Material Hospitalar</v>
      </c>
      <c r="D33" s="3">
        <f>'[1]TCE - ANEXO IV - Preencher'!F42</f>
        <v>10978106000118</v>
      </c>
      <c r="E33" s="5" t="str">
        <f>'[1]TCE - ANEXO IV - Preencher'!G42</f>
        <v xml:space="preserve">CIRURGICA FAMED DISTRIBUIDORA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2606</v>
      </c>
      <c r="I33" s="6">
        <f>IF('[1]TCE - ANEXO IV - Preencher'!K42="","",'[1]TCE - ANEXO IV - Preencher'!K42)</f>
        <v>45469</v>
      </c>
      <c r="J33" s="5" t="str">
        <f>'[1]TCE - ANEXO IV - Preencher'!L42</f>
        <v>26240610978106000118550010000026061584937402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300</v>
      </c>
    </row>
    <row r="34" spans="1:12" s="8" customFormat="1" ht="19.5" customHeight="1" x14ac:dyDescent="0.2">
      <c r="A34" s="3">
        <f>IFERROR(VLOOKUP(B34,'[1]DADOS (OCULTAR)'!$Q$3:$S$136,3,0),"")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8958628000106</v>
      </c>
      <c r="E34" s="5" t="str">
        <f>'[1]TCE - ANEXO IV - Preencher'!G43</f>
        <v>ONCOEXO DISTRIBUI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44546</v>
      </c>
      <c r="I34" s="6">
        <f>IF('[1]TCE - ANEXO IV - Preencher'!K43="","",'[1]TCE - ANEXO IV - Preencher'!K43)</f>
        <v>45450</v>
      </c>
      <c r="J34" s="5" t="str">
        <f>'[1]TCE - ANEXO IV - Preencher'!L43</f>
        <v>26240608958628000106550010000445461107144020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1168</v>
      </c>
    </row>
    <row r="35" spans="1:12" s="8" customFormat="1" ht="19.5" customHeight="1" x14ac:dyDescent="0.2">
      <c r="A35" s="3">
        <f>IFERROR(VLOOKUP(B35,'[1]DADOS (OCULTAR)'!$Q$3:$S$136,3,0),"")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12882932000194</v>
      </c>
      <c r="E35" s="5" t="str">
        <f>'[1]TCE - ANEXO IV - Preencher'!G44</f>
        <v>EXOMED COMERCIO ATACADISTA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183403</v>
      </c>
      <c r="I35" s="6">
        <f>IF('[1]TCE - ANEXO IV - Preencher'!K44="","",'[1]TCE - ANEXO IV - Preencher'!K44)</f>
        <v>45453</v>
      </c>
      <c r="J35" s="5" t="str">
        <f>'[1]TCE - ANEXO IV - Preencher'!L44</f>
        <v>26240612882932000194550010001834031685895333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1748.21</v>
      </c>
    </row>
    <row r="36" spans="1:12" s="8" customFormat="1" ht="19.5" customHeight="1" x14ac:dyDescent="0.2">
      <c r="A36" s="3">
        <f>IFERROR(VLOOKUP(B36,'[1]DADOS (OCULTAR)'!$Q$3:$S$136,3,0),"")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35753111000153</v>
      </c>
      <c r="E36" s="5" t="str">
        <f>'[1]TCE - ANEXO IV - Preencher'!G45</f>
        <v>NORD PRODUTOS EM SAUDE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26060</v>
      </c>
      <c r="I36" s="6">
        <f>IF('[1]TCE - ANEXO IV - Preencher'!K45="","",'[1]TCE - ANEXO IV - Preencher'!K45)</f>
        <v>45450</v>
      </c>
      <c r="J36" s="5" t="str">
        <f>'[1]TCE - ANEXO IV - Preencher'!L45</f>
        <v>26240635753111000153550010000260601000337500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5999.6</v>
      </c>
    </row>
    <row r="37" spans="1:12" s="8" customFormat="1" ht="19.5" customHeight="1" x14ac:dyDescent="0.2">
      <c r="A37" s="3">
        <f>IFERROR(VLOOKUP(B37,'[1]DADOS (OCULTAR)'!$Q$3:$S$136,3,0),"")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10779833000156</v>
      </c>
      <c r="E37" s="5" t="str">
        <f>'[1]TCE - ANEXO IV - Preencher'!G46</f>
        <v>MEDICAL MERCANTIL DE APARELHAGEM MEDICAL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606369</v>
      </c>
      <c r="I37" s="6">
        <f>IF('[1]TCE - ANEXO IV - Preencher'!K46="","",'[1]TCE - ANEXO IV - Preencher'!K46)</f>
        <v>45453</v>
      </c>
      <c r="J37" s="5" t="str">
        <f>'[1]TCE - ANEXO IV - Preencher'!L46</f>
        <v>26240610779833000156550010006063691608393000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620</v>
      </c>
    </row>
    <row r="38" spans="1:12" s="8" customFormat="1" ht="19.5" customHeight="1" x14ac:dyDescent="0.2">
      <c r="A38" s="3">
        <f>IFERROR(VLOOKUP(B38,'[1]DADOS (OCULTAR)'!$Q$3:$S$136,3,0),"")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10854165000184</v>
      </c>
      <c r="E38" s="5" t="str">
        <f>'[1]TCE - ANEXO IV - Preencher'!G47</f>
        <v>FEF DISTR DE PRODUTOS FARMACEUTICOS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286091</v>
      </c>
      <c r="I38" s="6">
        <f>IF('[1]TCE - ANEXO IV - Preencher'!K47="","",'[1]TCE - ANEXO IV - Preencher'!K47)</f>
        <v>45453</v>
      </c>
      <c r="J38" s="5" t="str">
        <f>'[1]TCE - ANEXO IV - Preencher'!L47</f>
        <v>26240610854165000184550010002860911436979000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290</v>
      </c>
    </row>
    <row r="39" spans="1:12" s="8" customFormat="1" ht="19.5" customHeight="1" x14ac:dyDescent="0.2">
      <c r="A39" s="3">
        <f>IFERROR(VLOOKUP(B39,'[1]DADOS (OCULTAR)'!$Q$3:$S$136,3,0),"")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8778201000126</v>
      </c>
      <c r="E39" s="5" t="str">
        <f>'[1]TCE - ANEXO IV - Preencher'!G48</f>
        <v>DROGA FONTE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453991</v>
      </c>
      <c r="I39" s="6">
        <f>IF('[1]TCE - ANEXO IV - Preencher'!K48="","",'[1]TCE - ANEXO IV - Preencher'!K48)</f>
        <v>45453</v>
      </c>
      <c r="J39" s="5" t="str">
        <f>'[1]TCE - ANEXO IV - Preencher'!L48</f>
        <v>26240608778201000126550010004539911023472201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33092.120000000003</v>
      </c>
    </row>
    <row r="40" spans="1:12" s="8" customFormat="1" ht="19.5" customHeight="1" x14ac:dyDescent="0.2">
      <c r="A40" s="3">
        <f>IFERROR(VLOOKUP(B40,'[1]DADOS (OCULTAR)'!$Q$3:$S$136,3,0),"")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>
        <f>'[1]TCE - ANEXO IV - Preencher'!F49</f>
        <v>3817043000152</v>
      </c>
      <c r="E40" s="5" t="str">
        <f>'[1]TCE - ANEXO IV - Preencher'!G49</f>
        <v>PHARMA 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68180</v>
      </c>
      <c r="I40" s="6">
        <f>IF('[1]TCE - ANEXO IV - Preencher'!K49="","",'[1]TCE - ANEXO IV - Preencher'!K49)</f>
        <v>45451</v>
      </c>
      <c r="J40" s="5" t="str">
        <f>'[1]TCE - ANEXO IV - Preencher'!L49</f>
        <v>26240603817043000152550010000681801190461355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3747.6</v>
      </c>
    </row>
    <row r="41" spans="1:12" s="8" customFormat="1" ht="19.5" customHeight="1" x14ac:dyDescent="0.2">
      <c r="A41" s="3">
        <f>IFERROR(VLOOKUP(B41,'[1]DADOS (OCULTAR)'!$Q$3:$S$136,3,0),"")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3.4 - Material Farmacológico</v>
      </c>
      <c r="D41" s="3">
        <f>'[1]TCE - ANEXO IV - Preencher'!F50</f>
        <v>22580510000118</v>
      </c>
      <c r="E41" s="5" t="str">
        <f>'[1]TCE - ANEXO IV - Preencher'!G50</f>
        <v>UNIFAR DISTRIBUIDORA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62449</v>
      </c>
      <c r="I41" s="6">
        <f>IF('[1]TCE - ANEXO IV - Preencher'!K50="","",'[1]TCE - ANEXO IV - Preencher'!K50)</f>
        <v>45454</v>
      </c>
      <c r="J41" s="5" t="str">
        <f>'[1]TCE - ANEXO IV - Preencher'!L50</f>
        <v>26240622580510000118550010000624491000500082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1545.9</v>
      </c>
    </row>
    <row r="42" spans="1:12" s="8" customFormat="1" ht="19.5" customHeight="1" x14ac:dyDescent="0.2">
      <c r="A42" s="3">
        <f>IFERROR(VLOOKUP(B42,'[1]DADOS (OCULTAR)'!$Q$3:$S$136,3,0),"")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3.4 - Material Farmacológico</v>
      </c>
      <c r="D42" s="3">
        <f>'[1]TCE - ANEXO IV - Preencher'!F51</f>
        <v>10854165000346</v>
      </c>
      <c r="E42" s="5" t="str">
        <f>'[1]TCE - ANEXO IV - Preencher'!G51</f>
        <v>FEF DISTR DE PRODUTOS FARMACEUTICOS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203386</v>
      </c>
      <c r="I42" s="6">
        <f>IF('[1]TCE - ANEXO IV - Preencher'!K51="","",'[1]TCE - ANEXO IV - Preencher'!K51)</f>
        <v>45453</v>
      </c>
      <c r="J42" s="5" t="str">
        <f>'[1]TCE - ANEXO IV - Preencher'!L51</f>
        <v>23240610854165000346550010002033861272764550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2136.2800000000002</v>
      </c>
    </row>
    <row r="43" spans="1:12" s="8" customFormat="1" ht="19.5" customHeight="1" x14ac:dyDescent="0.2">
      <c r="A43" s="3">
        <f>IFERROR(VLOOKUP(B43,'[1]DADOS (OCULTAR)'!$Q$3:$S$136,3,0),"")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3.4 - Material Farmacológico</v>
      </c>
      <c r="D43" s="3">
        <f>'[1]TCE - ANEXO IV - Preencher'!F52</f>
        <v>5106015000152</v>
      </c>
      <c r="E43" s="5" t="str">
        <f>'[1]TCE - ANEXO IV - Preencher'!G52</f>
        <v>CALL MED COM DE MED REPRESENT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118010</v>
      </c>
      <c r="I43" s="6">
        <f>IF('[1]TCE - ANEXO IV - Preencher'!K52="","",'[1]TCE - ANEXO IV - Preencher'!K52)</f>
        <v>45456</v>
      </c>
      <c r="J43" s="5" t="str">
        <f>'[1]TCE - ANEXO IV - Preencher'!L52</f>
        <v>23240605106015000152550010001180101001264371</v>
      </c>
      <c r="K43" s="5" t="str">
        <f>IF(F43="B",LEFT('[1]TCE - ANEXO IV - Preencher'!M52,2),IF(F43="S",LEFT('[1]TCE - ANEXO IV - Preencher'!M52,7),IF('[1]TCE - ANEXO IV - Preencher'!H52="","")))</f>
        <v>23</v>
      </c>
      <c r="L43" s="7">
        <f>'[1]TCE - ANEXO IV - Preencher'!N52</f>
        <v>917.4</v>
      </c>
    </row>
    <row r="44" spans="1:12" s="8" customFormat="1" ht="19.5" customHeight="1" x14ac:dyDescent="0.2">
      <c r="A44" s="3">
        <f>IFERROR(VLOOKUP(B44,'[1]DADOS (OCULTAR)'!$Q$3:$S$136,3,0),"")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 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454593</v>
      </c>
      <c r="I44" s="6">
        <f>IF('[1]TCE - ANEXO IV - Preencher'!K53="","",'[1]TCE - ANEXO IV - Preencher'!K53)</f>
        <v>45457</v>
      </c>
      <c r="J44" s="5" t="str">
        <f>'[1]TCE - ANEXO IV - Preencher'!L53</f>
        <v>26240608778201000126550010004545931448413874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717.83</v>
      </c>
    </row>
    <row r="45" spans="1:12" s="8" customFormat="1" ht="19.5" customHeight="1" x14ac:dyDescent="0.2">
      <c r="A45" s="3">
        <f>IFERROR(VLOOKUP(B45,'[1]DADOS (OCULTAR)'!$Q$3:$S$136,3,0),"")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3.4 - Material Farmacológico</v>
      </c>
      <c r="D45" s="3">
        <f>'[1]TCE - ANEXO IV - Preencher'!F54</f>
        <v>3817043000152</v>
      </c>
      <c r="E45" s="5" t="str">
        <f>'[1]TCE - ANEXO IV - Preencher'!G54</f>
        <v>PHARMAPLUS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68350</v>
      </c>
      <c r="I45" s="6">
        <f>IF('[1]TCE - ANEXO IV - Preencher'!K54="","",'[1]TCE - ANEXO IV - Preencher'!K54)</f>
        <v>45455</v>
      </c>
      <c r="J45" s="5" t="str">
        <f>'[1]TCE - ANEXO IV - Preencher'!L54</f>
        <v>26240603817043000152550010000683501204156238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1500</v>
      </c>
    </row>
    <row r="46" spans="1:12" s="8" customFormat="1" ht="19.5" customHeight="1" x14ac:dyDescent="0.2">
      <c r="A46" s="3">
        <f>IFERROR(VLOOKUP(B46,'[1]DADOS (OCULTAR)'!$Q$3:$S$136,3,0),"")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3.4 - Material Farmacológico</v>
      </c>
      <c r="D46" s="3">
        <f>'[1]TCE - ANEXO IV - Preencher'!F55</f>
        <v>48495866000147</v>
      </c>
      <c r="E46" s="5" t="str">
        <f>'[1]TCE - ANEXO IV - Preencher'!G55</f>
        <v>BEMED COMERCIO ATACADISTA DE MED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1589</v>
      </c>
      <c r="I46" s="6">
        <f>IF('[1]TCE - ANEXO IV - Preencher'!K55="","",'[1]TCE - ANEXO IV - Preencher'!K55)</f>
        <v>45457</v>
      </c>
      <c r="J46" s="5" t="str">
        <f>'[1]TCE - ANEXO IV - Preencher'!L55</f>
        <v>26240648495866000147550010000015891828788842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489.33</v>
      </c>
    </row>
    <row r="47" spans="1:12" s="8" customFormat="1" ht="19.5" customHeight="1" x14ac:dyDescent="0.2">
      <c r="A47" s="3">
        <f>IFERROR(VLOOKUP(B47,'[1]DADOS (OCULTAR)'!$Q$3:$S$136,3,0),"")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3.4 - Material Farmacológico</v>
      </c>
      <c r="D47" s="3">
        <f>'[1]TCE - ANEXO IV - Preencher'!F56</f>
        <v>49324221000880</v>
      </c>
      <c r="E47" s="5" t="str">
        <f>'[1]TCE - ANEXO IV - Preencher'!G56</f>
        <v>FRESENIUS KABI BRASIL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246233</v>
      </c>
      <c r="I47" s="6">
        <f>IF('[1]TCE - ANEXO IV - Preencher'!K56="","",'[1]TCE - ANEXO IV - Preencher'!K56)</f>
        <v>45458</v>
      </c>
      <c r="J47" s="5" t="str">
        <f>'[1]TCE - ANEXO IV - Preencher'!L56</f>
        <v>23240649324221000880550000002462331905727869</v>
      </c>
      <c r="K47" s="5" t="str">
        <f>IF(F47="B",LEFT('[1]TCE - ANEXO IV - Preencher'!M56,2),IF(F47="S",LEFT('[1]TCE - ANEXO IV - Preencher'!M56,7),IF('[1]TCE - ANEXO IV - Preencher'!H56="","")))</f>
        <v>23</v>
      </c>
      <c r="L47" s="7">
        <f>'[1]TCE - ANEXO IV - Preencher'!N56</f>
        <v>2022.6</v>
      </c>
    </row>
    <row r="48" spans="1:12" s="8" customFormat="1" ht="19.5" customHeight="1" x14ac:dyDescent="0.2">
      <c r="A48" s="3">
        <f>IFERROR(VLOOKUP(B48,'[1]DADOS (OCULTAR)'!$Q$3:$S$136,3,0),"")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3.4 - Material Farmacológico</v>
      </c>
      <c r="D48" s="3">
        <f>'[1]TCE - ANEXO IV - Preencher'!F57</f>
        <v>8674752000140</v>
      </c>
      <c r="E48" s="5" t="str">
        <f>'[1]TCE - ANEXO IV - Preencher'!G57</f>
        <v>CIRURGICA MONTEBELLO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201324</v>
      </c>
      <c r="I48" s="6">
        <f>IF('[1]TCE - ANEXO IV - Preencher'!K57="","",'[1]TCE - ANEXO IV - Preencher'!K57)</f>
        <v>45468</v>
      </c>
      <c r="J48" s="5" t="str">
        <f>'[1]TCE - ANEXO IV - Preencher'!L57</f>
        <v>26240608674752000140550010002013241902606609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285.5</v>
      </c>
    </row>
    <row r="49" spans="1:12" s="8" customFormat="1" ht="19.5" customHeight="1" x14ac:dyDescent="0.2">
      <c r="A49" s="3">
        <f>IFERROR(VLOOKUP(B49,'[1]DADOS (OCULTAR)'!$Q$3:$S$136,3,0),"")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3.4 - Material Farmacológico</v>
      </c>
      <c r="D49" s="3">
        <f>'[1]TCE - ANEXO IV - Preencher'!F58</f>
        <v>8778201000126</v>
      </c>
      <c r="E49" s="5" t="str">
        <f>'[1]TCE - ANEXO IV - Preencher'!G58</f>
        <v>DROGA FONTE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455853</v>
      </c>
      <c r="I49" s="6">
        <f>IF('[1]TCE - ANEXO IV - Preencher'!K58="","",'[1]TCE - ANEXO IV - Preencher'!K58)</f>
        <v>45468</v>
      </c>
      <c r="J49" s="5" t="str">
        <f>'[1]TCE - ANEXO IV - Preencher'!L58</f>
        <v>26240608778201000126550010004558531777063747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1531.2</v>
      </c>
    </row>
    <row r="50" spans="1:12" s="8" customFormat="1" ht="19.5" customHeight="1" x14ac:dyDescent="0.2">
      <c r="A50" s="3">
        <f>IFERROR(VLOOKUP(B50,'[1]DADOS (OCULTAR)'!$Q$3:$S$136,3,0),"")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3.4 - Material Farmacológico</v>
      </c>
      <c r="D50" s="3">
        <f>'[1]TCE - ANEXO IV - Preencher'!F59</f>
        <v>2520829000493</v>
      </c>
      <c r="E50" s="5" t="str">
        <f>'[1]TCE - ANEXO IV - Preencher'!G59</f>
        <v>DIMASTER COMERCIO DE PRODUTOS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4479</v>
      </c>
      <c r="I50" s="6">
        <f>IF('[1]TCE - ANEXO IV - Preencher'!K59="","",'[1]TCE - ANEXO IV - Preencher'!K59)</f>
        <v>45457</v>
      </c>
      <c r="J50" s="5" t="str">
        <f>'[1]TCE - ANEXO IV - Preencher'!L59</f>
        <v>35240602520829000493550010000044791502336094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2697.98</v>
      </c>
    </row>
    <row r="51" spans="1:12" s="8" customFormat="1" ht="19.5" customHeight="1" x14ac:dyDescent="0.2">
      <c r="A51" s="3">
        <f>IFERROR(VLOOKUP(B51,'[1]DADOS (OCULTAR)'!$Q$3:$S$136,3,0),"")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3.4 - Material Farmacológico</v>
      </c>
      <c r="D51" s="3">
        <f>'[1]TCE - ANEXO IV - Preencher'!F60</f>
        <v>23680034000170</v>
      </c>
      <c r="E51" s="5" t="str">
        <f>'[1]TCE - ANEXO IV - Preencher'!G60</f>
        <v>D ARAUJO COMERCIAL EIRELLI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16892</v>
      </c>
      <c r="I51" s="6">
        <f>IF('[1]TCE - ANEXO IV - Preencher'!K60="","",'[1]TCE - ANEXO IV - Preencher'!K60)</f>
        <v>45469</v>
      </c>
      <c r="J51" s="5" t="str">
        <f>'[1]TCE - ANEXO IV - Preencher'!L60</f>
        <v>26240623680034000170550010000168921185082541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3372</v>
      </c>
    </row>
    <row r="52" spans="1:12" s="8" customFormat="1" ht="19.5" customHeight="1" x14ac:dyDescent="0.2">
      <c r="A52" s="3">
        <f>IFERROR(VLOOKUP(B52,'[1]DADOS (OCULTAR)'!$Q$3:$S$136,3,0),"")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3.11 - Material Laboratorial</v>
      </c>
      <c r="D52" s="3">
        <f>'[1]TCE - ANEXO IV - Preencher'!F61</f>
        <v>18271934000123</v>
      </c>
      <c r="E52" s="5" t="str">
        <f>'[1]TCE - ANEXO IV - Preencher'!G61</f>
        <v>NOVA BIOMEDICAL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46413</v>
      </c>
      <c r="I52" s="6">
        <f>IF('[1]TCE - ANEXO IV - Preencher'!K61="","",'[1]TCE - ANEXO IV - Preencher'!K61)</f>
        <v>45447</v>
      </c>
      <c r="J52" s="5" t="str">
        <f>'[1]TCE - ANEXO IV - Preencher'!L61</f>
        <v>31240618271934000123550010000464131208811530</v>
      </c>
      <c r="K52" s="5" t="str">
        <f>IF(F52="B",LEFT('[1]TCE - ANEXO IV - Preencher'!M61,2),IF(F52="S",LEFT('[1]TCE - ANEXO IV - Preencher'!M61,7),IF('[1]TCE - ANEXO IV - Preencher'!H61="","")))</f>
        <v>31</v>
      </c>
      <c r="L52" s="7">
        <f>'[1]TCE - ANEXO IV - Preencher'!N61</f>
        <v>4500</v>
      </c>
    </row>
    <row r="53" spans="1:12" s="8" customFormat="1" ht="19.5" customHeight="1" x14ac:dyDescent="0.2">
      <c r="A53" s="3">
        <f>IFERROR(VLOOKUP(B53,'[1]DADOS (OCULTAR)'!$Q$3:$S$136,3,0),"")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3.99 - Outras despesas com Material de Consumo</v>
      </c>
      <c r="D53" s="3">
        <f>'[1]TCE - ANEXO IV - Preencher'!F62</f>
        <v>33255787001325</v>
      </c>
      <c r="E53" s="5" t="str">
        <f>'[1]TCE - ANEXO IV - Preencher'!G62</f>
        <v>IBF INDUSTRIA BRASILEIRA DE FILMES S/A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32574</v>
      </c>
      <c r="I53" s="6">
        <f>IF('[1]TCE - ANEXO IV - Preencher'!K62="","",'[1]TCE - ANEXO IV - Preencher'!K62)</f>
        <v>45448</v>
      </c>
      <c r="J53" s="5" t="str">
        <f>'[1]TCE - ANEXO IV - Preencher'!L62</f>
        <v>26240633255787001325550050000325741669158036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6235.52</v>
      </c>
    </row>
    <row r="54" spans="1:12" s="8" customFormat="1" ht="19.5" customHeight="1" x14ac:dyDescent="0.2">
      <c r="A54" s="3">
        <f>IFERROR(VLOOKUP(B54,'[1]DADOS (OCULTAR)'!$Q$3:$S$136,3,0),"")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3.99 - Outras despesas com Material de Consumo</v>
      </c>
      <c r="D54" s="3">
        <f>'[1]TCE - ANEXO IV - Preencher'!F63</f>
        <v>8674752000140</v>
      </c>
      <c r="E54" s="5" t="str">
        <f>'[1]TCE - ANEXO IV - Preencher'!G63</f>
        <v>CIRURGICA MONTEBELLO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199003</v>
      </c>
      <c r="I54" s="6">
        <f>IF('[1]TCE - ANEXO IV - Preencher'!K63="","",'[1]TCE - ANEXO IV - Preencher'!K63)</f>
        <v>45448</v>
      </c>
      <c r="J54" s="5" t="str">
        <f>'[1]TCE - ANEXO IV - Preencher'!L63</f>
        <v>26240608674752000140550010001990031648715812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10029.39</v>
      </c>
    </row>
    <row r="55" spans="1:12" s="8" customFormat="1" ht="19.5" customHeight="1" x14ac:dyDescent="0.2">
      <c r="A55" s="3">
        <f>IFERROR(VLOOKUP(B55,'[1]DADOS (OCULTAR)'!$Q$3:$S$136,3,0),"")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3.99 - Outras despesas com Material de Consumo</v>
      </c>
      <c r="D55" s="3">
        <f>'[1]TCE - ANEXO IV - Preencher'!F64</f>
        <v>18078521000127</v>
      </c>
      <c r="E55" s="5" t="str">
        <f>'[1]TCE - ANEXO IV - Preencher'!G64</f>
        <v>TUPAN FARMA DISTRIBUIDORA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56981</v>
      </c>
      <c r="I55" s="6">
        <f>IF('[1]TCE - ANEXO IV - Preencher'!K64="","",'[1]TCE - ANEXO IV - Preencher'!K64)</f>
        <v>45450</v>
      </c>
      <c r="J55" s="5" t="str">
        <f>'[1]TCE - ANEXO IV - Preencher'!L64</f>
        <v>26240618078521000127550010000569811009564039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900</v>
      </c>
    </row>
    <row r="56" spans="1:12" s="8" customFormat="1" ht="19.5" customHeight="1" x14ac:dyDescent="0.2">
      <c r="A56" s="3">
        <f>IFERROR(VLOOKUP(B56,'[1]DADOS (OCULTAR)'!$Q$3:$S$136,3,0),"")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3.99 - Outras despesas com Material de Consumo</v>
      </c>
      <c r="D56" s="3">
        <f>'[1]TCE - ANEXO IV - Preencher'!F65</f>
        <v>18078521000127</v>
      </c>
      <c r="E56" s="5" t="str">
        <f>'[1]TCE - ANEXO IV - Preencher'!G65</f>
        <v>TUPAN FARMA DISTRIBUIDORA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57050</v>
      </c>
      <c r="I56" s="6">
        <f>IF('[1]TCE - ANEXO IV - Preencher'!K65="","",'[1]TCE - ANEXO IV - Preencher'!K65)</f>
        <v>45457</v>
      </c>
      <c r="J56" s="5" t="str">
        <f>'[1]TCE - ANEXO IV - Preencher'!L65</f>
        <v>26240618078521000127550010000570501009564720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900</v>
      </c>
    </row>
    <row r="57" spans="1:12" s="8" customFormat="1" ht="19.5" customHeight="1" x14ac:dyDescent="0.2">
      <c r="A57" s="3">
        <f>IFERROR(VLOOKUP(B57,'[1]DADOS (OCULTAR)'!$Q$3:$S$136,3,0),"")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3.7 - Material de Limpeza e Produtos de Hgienização</v>
      </c>
      <c r="D57" s="3">
        <f>'[1]TCE - ANEXO IV - Preencher'!F66</f>
        <v>8778201000126</v>
      </c>
      <c r="E57" s="5" t="str">
        <f>'[1]TCE - ANEXO IV - Preencher'!G66</f>
        <v>DROGA FONTE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453324</v>
      </c>
      <c r="I57" s="6">
        <f>IF('[1]TCE - ANEXO IV - Preencher'!K66="","",'[1]TCE - ANEXO IV - Preencher'!K66)</f>
        <v>45447</v>
      </c>
      <c r="J57" s="5" t="str">
        <f>'[1]TCE - ANEXO IV - Preencher'!L66</f>
        <v>26240608778201000126550010004533241716664440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1647</v>
      </c>
    </row>
    <row r="58" spans="1:12" s="8" customFormat="1" ht="19.5" customHeight="1" x14ac:dyDescent="0.2">
      <c r="A58" s="3">
        <f>IFERROR(VLOOKUP(B58,'[1]DADOS (OCULTAR)'!$Q$3:$S$136,3,0),"")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3.7 - Material de Limpeza e Produtos de Hgienização</v>
      </c>
      <c r="D58" s="3">
        <f>'[1]TCE - ANEXO IV - Preencher'!F67</f>
        <v>8674752000140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199089</v>
      </c>
      <c r="I58" s="6">
        <f>IF('[1]TCE - ANEXO IV - Preencher'!K67="","",'[1]TCE - ANEXO IV - Preencher'!K67)</f>
        <v>45448</v>
      </c>
      <c r="J58" s="5" t="str">
        <f>'[1]TCE - ANEXO IV - Preencher'!L67</f>
        <v>26240608674752000140550010001990891008968357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339</v>
      </c>
    </row>
    <row r="59" spans="1:12" s="8" customFormat="1" ht="19.5" customHeight="1" x14ac:dyDescent="0.2">
      <c r="A59" s="3">
        <f>IFERROR(VLOOKUP(B59,'[1]DADOS (OCULTAR)'!$Q$3:$S$136,3,0),"")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682</v>
      </c>
      <c r="I59" s="6">
        <f>IF('[1]TCE - ANEXO IV - Preencher'!K68="","",'[1]TCE - ANEXO IV - Preencher'!K68)</f>
        <v>45444</v>
      </c>
      <c r="J59" s="5" t="str">
        <f>'[1]TCE - ANEXO IV - Preencher'!L68</f>
        <v>26240624380578002203556240000006821117374050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3550.02</v>
      </c>
    </row>
    <row r="60" spans="1:12" s="8" customFormat="1" ht="19.5" customHeight="1" x14ac:dyDescent="0.2">
      <c r="A60" s="3">
        <f>IFERROR(VLOOKUP(B60,'[1]DADOS (OCULTAR)'!$Q$3:$S$136,3,0),"")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8289</v>
      </c>
      <c r="I60" s="6">
        <f>IF('[1]TCE - ANEXO IV - Preencher'!K69="","",'[1]TCE - ANEXO IV - Preencher'!K69)</f>
        <v>45461</v>
      </c>
      <c r="J60" s="5" t="str">
        <f>'[1]TCE - ANEXO IV - Preencher'!L69</f>
        <v>26240624380578002041556040000082891172201510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128.88999999999999</v>
      </c>
    </row>
    <row r="61" spans="1:12" s="8" customFormat="1" ht="19.5" customHeight="1" x14ac:dyDescent="0.2">
      <c r="A61" s="3">
        <f>IFERROR(VLOOKUP(B61,'[1]DADOS (OCULTAR)'!$Q$3:$S$136,3,0),"")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8338</v>
      </c>
      <c r="I61" s="6">
        <f>IF('[1]TCE - ANEXO IV - Preencher'!K70="","",'[1]TCE - ANEXO IV - Preencher'!K70)</f>
        <v>45464</v>
      </c>
      <c r="J61" s="5" t="str">
        <f>'[1]TCE - ANEXO IV - Preencher'!L70</f>
        <v>26240624380578002041556040000083381116653067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515.55999999999995</v>
      </c>
    </row>
    <row r="62" spans="1:12" s="8" customFormat="1" ht="19.5" customHeight="1" x14ac:dyDescent="0.2">
      <c r="A62" s="3">
        <f>IFERROR(VLOOKUP(B62,'[1]DADOS (OCULTAR)'!$Q$3:$S$136,3,0),"")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8337</v>
      </c>
      <c r="I62" s="6">
        <f>IF('[1]TCE - ANEXO IV - Preencher'!K71="","",'[1]TCE - ANEXO IV - Preencher'!K71)</f>
        <v>45464</v>
      </c>
      <c r="J62" s="5" t="str">
        <f>'[1]TCE - ANEXO IV - Preencher'!L71</f>
        <v>26240624380578002041556040000083371493092404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128.88999999999999</v>
      </c>
    </row>
    <row r="63" spans="1:12" s="8" customFormat="1" ht="19.5" customHeight="1" x14ac:dyDescent="0.2">
      <c r="A63" s="3">
        <f>IFERROR(VLOOKUP(B63,'[1]DADOS (OCULTAR)'!$Q$3:$S$136,3,0),"")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1319</v>
      </c>
      <c r="I63" s="6">
        <f>IF('[1]TCE - ANEXO IV - Preencher'!K72="","",'[1]TCE - ANEXO IV - Preencher'!K72)</f>
        <v>45465</v>
      </c>
      <c r="J63" s="5" t="str">
        <f>'[1]TCE - ANEXO IV - Preencher'!L72</f>
        <v>26240624380578002203556020000013191731924951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4288.74</v>
      </c>
    </row>
    <row r="64" spans="1:12" s="8" customFormat="1" ht="19.5" customHeight="1" x14ac:dyDescent="0.2">
      <c r="A64" s="3">
        <f>IFERROR(VLOOKUP(B64,'[1]DADOS (OCULTAR)'!$Q$3:$S$136,3,0),"")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3.7 - Material de Limpeza e Produtos de Hgienização</v>
      </c>
      <c r="D64" s="3">
        <f>'[1]TCE - ANEXO IV - Preencher'!F73</f>
        <v>53714399000139</v>
      </c>
      <c r="E64" s="5" t="str">
        <f>'[1]TCE - ANEXO IV - Preencher'!G73</f>
        <v>BEM VIVER ALIMENTOS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269</v>
      </c>
      <c r="I64" s="6">
        <f>IF('[1]TCE - ANEXO IV - Preencher'!K73="","",'[1]TCE - ANEXO IV - Preencher'!K73)</f>
        <v>45463</v>
      </c>
      <c r="J64" s="5" t="str">
        <f>'[1]TCE - ANEXO IV - Preencher'!L73</f>
        <v>26240653714399000139550010000002691522235686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4.2</v>
      </c>
    </row>
    <row r="65" spans="1:12" s="8" customFormat="1" ht="19.5" customHeight="1" x14ac:dyDescent="0.2">
      <c r="A65" s="3">
        <f>IFERROR(VLOOKUP(B65,'[1]DADOS (OCULTAR)'!$Q$3:$S$136,3,0),"")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3.14 - Alimentação Preparada</v>
      </c>
      <c r="D65" s="3">
        <f>'[1]TCE - ANEXO IV - Preencher'!F74</f>
        <v>70089974000179</v>
      </c>
      <c r="E65" s="5" t="str">
        <f>'[1]TCE - ANEXO IV - Preencher'!G74</f>
        <v>CADAN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5146345</v>
      </c>
      <c r="I65" s="6">
        <f>IF('[1]TCE - ANEXO IV - Preencher'!K74="","",'[1]TCE - ANEXO IV - Preencher'!K74)</f>
        <v>45461</v>
      </c>
      <c r="J65" s="5" t="str">
        <f>'[1]TCE - ANEXO IV - Preencher'!L74</f>
        <v>26240670089974000179550010051463451881646711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206.08</v>
      </c>
    </row>
    <row r="66" spans="1:12" s="8" customFormat="1" ht="19.5" customHeight="1" x14ac:dyDescent="0.2">
      <c r="A66" s="3">
        <f>IFERROR(VLOOKUP(B66,'[1]DADOS (OCULTAR)'!$Q$3:$S$136,3,0),"")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3.14 - Alimentação Preparada</v>
      </c>
      <c r="D66" s="3">
        <f>'[1]TCE - ANEXO IV - Preencher'!F75</f>
        <v>43330918000101</v>
      </c>
      <c r="E66" s="5" t="str">
        <f>'[1]TCE - ANEXO IV - Preencher'!G75</f>
        <v>DISTRIBUIDORA JJ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11225</v>
      </c>
      <c r="I66" s="6">
        <f>IF('[1]TCE - ANEXO IV - Preencher'!K75="","",'[1]TCE - ANEXO IV - Preencher'!K75)</f>
        <v>45461</v>
      </c>
      <c r="J66" s="5" t="str">
        <f>'[1]TCE - ANEXO IV - Preencher'!L75</f>
        <v>26240643330918000101550010000112251155296522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414</v>
      </c>
    </row>
    <row r="67" spans="1:12" s="8" customFormat="1" ht="19.5" customHeight="1" x14ac:dyDescent="0.2">
      <c r="A67" s="3">
        <f>IFERROR(VLOOKUP(B67,'[1]DADOS (OCULTAR)'!$Q$3:$S$136,3,0),"")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3.14 - Alimentação Preparada</v>
      </c>
      <c r="D67" s="3">
        <f>'[1]TCE - ANEXO IV - Preencher'!F76</f>
        <v>30743270000153</v>
      </c>
      <c r="E67" s="5" t="str">
        <f>'[1]TCE - ANEXO IV - Preencher'!G76</f>
        <v>TRIUNFO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22949</v>
      </c>
      <c r="I67" s="6">
        <f>IF('[1]TCE - ANEXO IV - Preencher'!K76="","",'[1]TCE - ANEXO IV - Preencher'!K76)</f>
        <v>45461</v>
      </c>
      <c r="J67" s="5" t="str">
        <f>'[1]TCE - ANEXO IV - Preencher'!L76</f>
        <v>26240630743270000153550010000229491976284343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549</v>
      </c>
    </row>
    <row r="68" spans="1:12" s="8" customFormat="1" ht="19.5" customHeight="1" x14ac:dyDescent="0.2">
      <c r="A68" s="3">
        <f>IFERROR(VLOOKUP(B68,'[1]DADOS (OCULTAR)'!$Q$3:$S$136,3,0),"")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3.14 - Alimentação Preparada</v>
      </c>
      <c r="D68" s="3">
        <f>'[1]TCE - ANEXO IV - Preencher'!F77</f>
        <v>53714399000139</v>
      </c>
      <c r="E68" s="5" t="str">
        <f>'[1]TCE - ANEXO IV - Preencher'!G77</f>
        <v>BEM VIVER ALIMENTOS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266</v>
      </c>
      <c r="I68" s="6">
        <f>IF('[1]TCE - ANEXO IV - Preencher'!K77="","",'[1]TCE - ANEXO IV - Preencher'!K77)</f>
        <v>45462</v>
      </c>
      <c r="J68" s="5" t="str">
        <f>'[1]TCE - ANEXO IV - Preencher'!L77</f>
        <v>26240653714399000139550010000002661506390794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575.20000000000005</v>
      </c>
    </row>
    <row r="69" spans="1:12" s="8" customFormat="1" ht="19.5" customHeight="1" x14ac:dyDescent="0.2">
      <c r="A69" s="3">
        <f>IFERROR(VLOOKUP(B69,'[1]DADOS (OCULTAR)'!$Q$3:$S$136,3,0),"")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3.14 - Alimentação Preparada</v>
      </c>
      <c r="D69" s="3">
        <f>'[1]TCE - ANEXO IV - Preencher'!F78</f>
        <v>8014460000180</v>
      </c>
      <c r="E69" s="5" t="str">
        <f>'[1]TCE - ANEXO IV - Preencher'!G78</f>
        <v>VANPEL MAT DE ESCRITORIO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61525</v>
      </c>
      <c r="I69" s="6">
        <f>IF('[1]TCE - ANEXO IV - Preencher'!K78="","",'[1]TCE - ANEXO IV - Preencher'!K78)</f>
        <v>45463</v>
      </c>
      <c r="J69" s="5" t="str">
        <f>'[1]TCE - ANEXO IV - Preencher'!L78</f>
        <v>26240608014460000180550010000615251001439759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219.6</v>
      </c>
    </row>
    <row r="70" spans="1:12" s="8" customFormat="1" ht="19.5" customHeight="1" x14ac:dyDescent="0.2">
      <c r="A70" s="3">
        <f>IFERROR(VLOOKUP(B70,'[1]DADOS (OCULTAR)'!$Q$3:$S$136,3,0),"")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3.14 - Alimentação Preparada</v>
      </c>
      <c r="D70" s="3">
        <f>'[1]TCE - ANEXO IV - Preencher'!F79</f>
        <v>53714399000139</v>
      </c>
      <c r="E70" s="5" t="str">
        <f>'[1]TCE - ANEXO IV - Preencher'!G79</f>
        <v>BEM VIVER ALIMENTOS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269</v>
      </c>
      <c r="I70" s="6">
        <f>IF('[1]TCE - ANEXO IV - Preencher'!K79="","",'[1]TCE - ANEXO IV - Preencher'!K79)</f>
        <v>45463</v>
      </c>
      <c r="J70" s="5" t="str">
        <f>'[1]TCE - ANEXO IV - Preencher'!L79</f>
        <v>26240653714399000139550010000002691522235686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581.4</v>
      </c>
    </row>
    <row r="71" spans="1:12" s="8" customFormat="1" ht="19.5" customHeight="1" x14ac:dyDescent="0.2">
      <c r="A71" s="3">
        <f>IFERROR(VLOOKUP(B71,'[1]DADOS (OCULTAR)'!$Q$3:$S$136,3,0),"")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3.14 - Alimentação Preparada</v>
      </c>
      <c r="D71" s="3">
        <f>'[1]TCE - ANEXO IV - Preencher'!F80</f>
        <v>35361251000186</v>
      </c>
      <c r="E71" s="5" t="str">
        <f>'[1]TCE - ANEXO IV - Preencher'!G80</f>
        <v>BDL COMERCIO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1238</v>
      </c>
      <c r="I71" s="6">
        <f>IF('[1]TCE - ANEXO IV - Preencher'!K80="","",'[1]TCE - ANEXO IV - Preencher'!K80)</f>
        <v>45463</v>
      </c>
      <c r="J71" s="5" t="str">
        <f>'[1]TCE - ANEXO IV - Preencher'!L80</f>
        <v>26240635361251000186550010000012381417510273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323.2</v>
      </c>
    </row>
    <row r="72" spans="1:12" s="8" customFormat="1" ht="19.5" customHeight="1" x14ac:dyDescent="0.2">
      <c r="A72" s="3">
        <f>IFERROR(VLOOKUP(B72,'[1]DADOS (OCULTAR)'!$Q$3:$S$136,3,0),"")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3.14 - Alimentação Preparada</v>
      </c>
      <c r="D72" s="3">
        <f>'[1]TCE - ANEXO IV - Preencher'!F81</f>
        <v>28296399000119</v>
      </c>
      <c r="E72" s="5" t="str">
        <f>'[1]TCE - ANEXO IV - Preencher'!G81</f>
        <v>AVANTE  COMERCIO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546</v>
      </c>
      <c r="I72" s="6">
        <f>IF('[1]TCE - ANEXO IV - Preencher'!K81="","",'[1]TCE - ANEXO IV - Preencher'!K81)</f>
        <v>45470</v>
      </c>
      <c r="J72" s="5" t="str">
        <f>'[1]TCE - ANEXO IV - Preencher'!L81</f>
        <v>26240628296399000119550010000005461000103585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9712.5</v>
      </c>
    </row>
    <row r="73" spans="1:12" s="8" customFormat="1" ht="19.5" customHeight="1" x14ac:dyDescent="0.2">
      <c r="A73" s="3">
        <f>IFERROR(VLOOKUP(B73,'[1]DADOS (OCULTAR)'!$Q$3:$S$136,3,0),"")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3.6 - Material de Expediente</v>
      </c>
      <c r="D73" s="3">
        <f>'[1]TCE - ANEXO IV - Preencher'!F82</f>
        <v>9626224000188</v>
      </c>
      <c r="E73" s="5" t="str">
        <f>'[1]TCE - ANEXO IV - Preencher'!G82</f>
        <v>DJ PLASTICO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7915</v>
      </c>
      <c r="I73" s="6">
        <f>IF('[1]TCE - ANEXO IV - Preencher'!K82="","",'[1]TCE - ANEXO IV - Preencher'!K82)</f>
        <v>45443</v>
      </c>
      <c r="J73" s="5" t="str">
        <f>'[1]TCE - ANEXO IV - Preencher'!L82</f>
        <v>35240509626224000188550010000079151046622941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1996</v>
      </c>
    </row>
    <row r="74" spans="1:12" s="8" customFormat="1" ht="19.5" customHeight="1" x14ac:dyDescent="0.2">
      <c r="A74" s="3">
        <f>IFERROR(VLOOKUP(B74,'[1]DADOS (OCULTAR)'!$Q$3:$S$136,3,0),"")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3.6 - Material de Expediente</v>
      </c>
      <c r="D74" s="3">
        <f>'[1]TCE - ANEXO IV - Preencher'!F83</f>
        <v>8014460000180</v>
      </c>
      <c r="E74" s="5" t="str">
        <f>'[1]TCE - ANEXO IV - Preencher'!G83</f>
        <v>VANPEL MAT DE ESCRITORIO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61532</v>
      </c>
      <c r="I74" s="6">
        <f>IF('[1]TCE - ANEXO IV - Preencher'!K83="","",'[1]TCE - ANEXO IV - Preencher'!K83)</f>
        <v>45463</v>
      </c>
      <c r="J74" s="5" t="str">
        <f>'[1]TCE - ANEXO IV - Preencher'!L83</f>
        <v>26240608014460000180550010000615321001439907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853.66</v>
      </c>
    </row>
    <row r="75" spans="1:12" s="8" customFormat="1" ht="19.5" customHeight="1" x14ac:dyDescent="0.2">
      <c r="A75" s="3">
        <f>IFERROR(VLOOKUP(B75,'[1]DADOS (OCULTAR)'!$Q$3:$S$136,3,0),"")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3.6 - Material de Expediente</v>
      </c>
      <c r="D75" s="3">
        <f>'[1]TCE - ANEXO IV - Preencher'!F84</f>
        <v>30743270000153</v>
      </c>
      <c r="E75" s="5" t="str">
        <f>'[1]TCE - ANEXO IV - Preencher'!G84</f>
        <v>TRIUNFO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23050</v>
      </c>
      <c r="I75" s="6">
        <f>IF('[1]TCE - ANEXO IV - Preencher'!K84="","",'[1]TCE - ANEXO IV - Preencher'!K84)</f>
        <v>45463</v>
      </c>
      <c r="J75" s="5" t="str">
        <f>'[1]TCE - ANEXO IV - Preencher'!L84</f>
        <v>26240630743270000153550010000230501610308636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3094</v>
      </c>
    </row>
    <row r="76" spans="1:12" s="8" customFormat="1" ht="19.5" customHeight="1" x14ac:dyDescent="0.2">
      <c r="A76" s="3">
        <f>IFERROR(VLOOKUP(B76,'[1]DADOS (OCULTAR)'!$Q$3:$S$136,3,0),"")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3.6 - Material de Expediente</v>
      </c>
      <c r="D76" s="3">
        <f>'[1]TCE - ANEXO IV - Preencher'!F85</f>
        <v>24073694000155</v>
      </c>
      <c r="E76" s="5" t="str">
        <f>'[1]TCE - ANEXO IV - Preencher'!G85</f>
        <v>NAGEM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96859</v>
      </c>
      <c r="I76" s="6">
        <f>IF('[1]TCE - ANEXO IV - Preencher'!K85="","",'[1]TCE - ANEXO IV - Preencher'!K85)</f>
        <v>45462</v>
      </c>
      <c r="J76" s="5" t="str">
        <f>'[1]TCE - ANEXO IV - Preencher'!L85</f>
        <v>26240624073694000155550020000968591002967277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145.01</v>
      </c>
    </row>
    <row r="77" spans="1:12" s="8" customFormat="1" ht="19.5" customHeight="1" x14ac:dyDescent="0.2">
      <c r="A77" s="3">
        <f>IFERROR(VLOOKUP(B77,'[1]DADOS (OCULTAR)'!$Q$3:$S$136,3,0),"")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3.6 - Material de Expediente</v>
      </c>
      <c r="D77" s="3">
        <f>'[1]TCE - ANEXO IV - Preencher'!F86</f>
        <v>8587400000157</v>
      </c>
      <c r="E77" s="5" t="str">
        <f>'[1]TCE - ANEXO IV - Preencher'!G86</f>
        <v>AFFESTA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23810</v>
      </c>
      <c r="I77" s="6">
        <f>IF('[1]TCE - ANEXO IV - Preencher'!K86="","",'[1]TCE - ANEXO IV - Preencher'!K86)</f>
        <v>45462</v>
      </c>
      <c r="J77" s="5" t="str">
        <f>'[1]TCE - ANEXO IV - Preencher'!L86</f>
        <v>26240608587400000157550010000238101444104680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231</v>
      </c>
    </row>
    <row r="78" spans="1:12" s="8" customFormat="1" ht="19.5" customHeight="1" x14ac:dyDescent="0.2">
      <c r="A78" s="3">
        <f>IFERROR(VLOOKUP(B78,'[1]DADOS (OCULTAR)'!$Q$3:$S$136,3,0),"")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3.6 - Material de Expediente</v>
      </c>
      <c r="D78" s="3">
        <f>'[1]TCE - ANEXO IV - Preencher'!F87</f>
        <v>52090284000158</v>
      </c>
      <c r="E78" s="5" t="str">
        <f>'[1]TCE - ANEXO IV - Preencher'!G87</f>
        <v>EVERSON ALMEIDA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106</v>
      </c>
      <c r="I78" s="6">
        <f>IF('[1]TCE - ANEXO IV - Preencher'!K87="","",'[1]TCE - ANEXO IV - Preencher'!K87)</f>
        <v>45468</v>
      </c>
      <c r="J78" s="5" t="str">
        <f>'[1]TCE - ANEXO IV - Preencher'!L87</f>
        <v>26240652090284000158550010000001061361003101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166.76</v>
      </c>
    </row>
    <row r="79" spans="1:12" s="8" customFormat="1" ht="19.5" customHeight="1" x14ac:dyDescent="0.2">
      <c r="A79" s="3">
        <f>IFERROR(VLOOKUP(B79,'[1]DADOS (OCULTAR)'!$Q$3:$S$136,3,0),"")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3.6 - Material de Expediente</v>
      </c>
      <c r="D79" s="3">
        <f>'[1]TCE - ANEXO IV - Preencher'!F88</f>
        <v>35361251000186</v>
      </c>
      <c r="E79" s="5" t="str">
        <f>'[1]TCE - ANEXO IV - Preencher'!G88</f>
        <v>BDL COMERCIO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1239</v>
      </c>
      <c r="I79" s="6">
        <f>IF('[1]TCE - ANEXO IV - Preencher'!K88="","",'[1]TCE - ANEXO IV - Preencher'!K88)</f>
        <v>45463</v>
      </c>
      <c r="J79" s="5" t="str">
        <f>'[1]TCE - ANEXO IV - Preencher'!L88</f>
        <v>26240635361251000186550010000012391823822332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32.4</v>
      </c>
    </row>
    <row r="80" spans="1:12" s="8" customFormat="1" ht="19.5" customHeight="1" x14ac:dyDescent="0.2">
      <c r="A80" s="3">
        <f>IFERROR(VLOOKUP(B80,'[1]DADOS (OCULTAR)'!$Q$3:$S$136,3,0),"")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3.6 - Material de Expediente</v>
      </c>
      <c r="D80" s="3">
        <f>'[1]TCE - ANEXO IV - Preencher'!F89</f>
        <v>15610582000103</v>
      </c>
      <c r="E80" s="5" t="str">
        <f>'[1]TCE - ANEXO IV - Preencher'!G89</f>
        <v xml:space="preserve">ETIQUETA RECIFE 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932</v>
      </c>
      <c r="I80" s="6">
        <f>IF('[1]TCE - ANEXO IV - Preencher'!K89="","",'[1]TCE - ANEXO IV - Preencher'!K89)</f>
        <v>45469</v>
      </c>
      <c r="J80" s="5" t="str">
        <f>'[1]TCE - ANEXO IV - Preencher'!L89</f>
        <v>26240615610582000103550010000009321830763456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948</v>
      </c>
    </row>
    <row r="81" spans="1:12" s="8" customFormat="1" ht="19.5" customHeight="1" x14ac:dyDescent="0.2">
      <c r="A81" s="3">
        <f>IFERROR(VLOOKUP(B81,'[1]DADOS (OCULTAR)'!$Q$3:$S$136,3,0),"")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8809296000106</v>
      </c>
      <c r="E81" s="5" t="str">
        <f>'[1]TCE - ANEXO IV - Preencher'!G90</f>
        <v>THIAGO D MONTEIRO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13987</v>
      </c>
      <c r="I81" s="6">
        <f>IF('[1]TCE - ANEXO IV - Preencher'!K90="","",'[1]TCE - ANEXO IV - Preencher'!K90)</f>
        <v>45450</v>
      </c>
      <c r="J81" s="5" t="str">
        <f>'[1]TCE - ANEXO IV - Preencher'!L90</f>
        <v>26240608809296000106650010000139871003550287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47</v>
      </c>
    </row>
    <row r="82" spans="1:12" s="8" customFormat="1" ht="19.5" customHeight="1" x14ac:dyDescent="0.2">
      <c r="A82" s="3">
        <f>IFERROR(VLOOKUP(B82,'[1]DADOS (OCULTAR)'!$Q$3:$S$136,3,0),"")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8809296000106</v>
      </c>
      <c r="E82" s="5" t="str">
        <f>'[1]TCE - ANEXO IV - Preencher'!G91</f>
        <v>THIAGO D MONTEIRO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13980</v>
      </c>
      <c r="I82" s="6">
        <f>IF('[1]TCE - ANEXO IV - Preencher'!K91="","",'[1]TCE - ANEXO IV - Preencher'!K91)</f>
        <v>45447</v>
      </c>
      <c r="J82" s="5" t="str">
        <f>'[1]TCE - ANEXO IV - Preencher'!L91</f>
        <v>26240608809296000106650010000139801003548745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70</v>
      </c>
    </row>
    <row r="83" spans="1:12" s="8" customFormat="1" ht="19.5" customHeight="1" x14ac:dyDescent="0.2">
      <c r="A83" s="3">
        <f>IFERROR(VLOOKUP(B83,'[1]DADOS (OCULTAR)'!$Q$3:$S$136,3,0),"")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24560896000121</v>
      </c>
      <c r="E83" s="5" t="str">
        <f>'[1]TCE - ANEXO IV - Preencher'!G92</f>
        <v xml:space="preserve">ROBERTA M OLIVEIRA 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1196</v>
      </c>
      <c r="I83" s="6">
        <f>IF('[1]TCE - ANEXO IV - Preencher'!K92="","",'[1]TCE - ANEXO IV - Preencher'!K92)</f>
        <v>45451</v>
      </c>
      <c r="J83" s="5" t="str">
        <f>'[1]TCE - ANEXO IV - Preencher'!L92</f>
        <v>26240624560896000121550010000011961045480526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186.9</v>
      </c>
    </row>
    <row r="84" spans="1:12" s="8" customFormat="1" ht="19.5" customHeight="1" x14ac:dyDescent="0.2">
      <c r="A84" s="3">
        <f>IFERROR(VLOOKUP(B84,'[1]DADOS (OCULTAR)'!$Q$3:$S$136,3,0),"")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8809296000106</v>
      </c>
      <c r="E84" s="5" t="str">
        <f>'[1]TCE - ANEXO IV - Preencher'!G93</f>
        <v>THIAGO D MONTEIRO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13994</v>
      </c>
      <c r="I84" s="6">
        <f>IF('[1]TCE - ANEXO IV - Preencher'!K93="","",'[1]TCE - ANEXO IV - Preencher'!K93)</f>
        <v>45454</v>
      </c>
      <c r="J84" s="5" t="str">
        <f>'[1]TCE - ANEXO IV - Preencher'!L93</f>
        <v>26240608809296000106650010000139941003552390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56</v>
      </c>
    </row>
    <row r="85" spans="1:12" s="8" customFormat="1" ht="19.5" customHeight="1" x14ac:dyDescent="0.2">
      <c r="A85" s="3">
        <f>IFERROR(VLOOKUP(B85,'[1]DADOS (OCULTAR)'!$Q$3:$S$136,3,0),"")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29342388000190</v>
      </c>
      <c r="E85" s="5" t="str">
        <f>'[1]TCE - ANEXO IV - Preencher'!G94</f>
        <v xml:space="preserve">EXPRESSO LOGISTICA 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388</v>
      </c>
      <c r="I85" s="6">
        <f>IF('[1]TCE - ANEXO IV - Preencher'!K94="","",'[1]TCE - ANEXO IV - Preencher'!K94)</f>
        <v>45447</v>
      </c>
      <c r="J85" s="5" t="str">
        <f>'[1]TCE - ANEXO IV - Preencher'!L94</f>
        <v>26240629342388000190550010000003881654591273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680</v>
      </c>
    </row>
    <row r="86" spans="1:12" s="8" customFormat="1" ht="19.5" customHeight="1" x14ac:dyDescent="0.2">
      <c r="A86" s="3">
        <f>IFERROR(VLOOKUP(B86,'[1]DADOS (OCULTAR)'!$Q$3:$S$136,3,0),"")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8809296000106</v>
      </c>
      <c r="E86" s="5" t="str">
        <f>'[1]TCE - ANEXO IV - Preencher'!G95</f>
        <v>THIAGO D MONTEIRO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13998</v>
      </c>
      <c r="I86" s="6">
        <f>IF('[1]TCE - ANEXO IV - Preencher'!K95="","",'[1]TCE - ANEXO IV - Preencher'!K95)</f>
        <v>45455</v>
      </c>
      <c r="J86" s="5" t="str">
        <f>'[1]TCE - ANEXO IV - Preencher'!L95</f>
        <v>26240608809296000106650010000139981003553026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28</v>
      </c>
    </row>
    <row r="87" spans="1:12" s="8" customFormat="1" ht="19.5" customHeight="1" x14ac:dyDescent="0.2">
      <c r="A87" s="3">
        <f>IFERROR(VLOOKUP(B87,'[1]DADOS (OCULTAR)'!$Q$3:$S$136,3,0),"")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29342388000190</v>
      </c>
      <c r="E87" s="5" t="str">
        <f>'[1]TCE - ANEXO IV - Preencher'!G96</f>
        <v xml:space="preserve">EXPRESSO LOGISTICA 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400</v>
      </c>
      <c r="I87" s="6">
        <f>IF('[1]TCE - ANEXO IV - Preencher'!K96="","",'[1]TCE - ANEXO IV - Preencher'!K96)</f>
        <v>45461</v>
      </c>
      <c r="J87" s="5" t="str">
        <f>'[1]TCE - ANEXO IV - Preencher'!L96</f>
        <v>26240629342388000190550010000004001828856206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200</v>
      </c>
    </row>
    <row r="88" spans="1:12" s="8" customFormat="1" ht="19.5" customHeight="1" x14ac:dyDescent="0.2">
      <c r="A88" s="3">
        <f>IFERROR(VLOOKUP(B88,'[1]DADOS (OCULTAR)'!$Q$3:$S$136,3,0),"")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 xml:space="preserve">3.10 - Material para Manutenção de Bens Móveis </v>
      </c>
      <c r="D88" s="3">
        <f>'[1]TCE - ANEXO IV - Preencher'!F97</f>
        <v>24073694000155</v>
      </c>
      <c r="E88" s="5" t="str">
        <f>'[1]TCE - ANEXO IV - Preencher'!G97</f>
        <v>NAGEM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96788</v>
      </c>
      <c r="I88" s="6">
        <f>IF('[1]TCE - ANEXO IV - Preencher'!K97="","",'[1]TCE - ANEXO IV - Preencher'!K97)</f>
        <v>45462</v>
      </c>
      <c r="J88" s="5" t="str">
        <f>'[1]TCE - ANEXO IV - Preencher'!L97</f>
        <v>26240624073694000155550020000967881000247095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424.86</v>
      </c>
    </row>
    <row r="89" spans="1:12" s="8" customFormat="1" ht="19.5" customHeight="1" x14ac:dyDescent="0.2">
      <c r="A89" s="3">
        <f>IFERROR(VLOOKUP(B89,'[1]DADOS (OCULTAR)'!$Q$3:$S$136,3,0),"")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 xml:space="preserve">3.10 - Material para Manutenção de Bens Móveis </v>
      </c>
      <c r="D89" s="3">
        <f>'[1]TCE - ANEXO IV - Preencher'!F98</f>
        <v>10859287000163</v>
      </c>
      <c r="E89" s="5" t="str">
        <f>'[1]TCE - ANEXO IV - Preencher'!G98</f>
        <v>NEWMED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8048</v>
      </c>
      <c r="I89" s="6">
        <f>IF('[1]TCE - ANEXO IV - Preencher'!K98="","",'[1]TCE - ANEXO IV - Preencher'!K98)</f>
        <v>45446</v>
      </c>
      <c r="J89" s="5" t="str">
        <f>'[1]TCE - ANEXO IV - Preencher'!L98</f>
        <v>26240610859287000163550010000080481486530678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2880</v>
      </c>
    </row>
    <row r="90" spans="1:12" s="8" customFormat="1" ht="19.5" customHeight="1" x14ac:dyDescent="0.2">
      <c r="A90" s="3">
        <f>IFERROR(VLOOKUP(B90,'[1]DADOS (OCULTAR)'!$Q$3:$S$136,3,0),"")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 xml:space="preserve">3.10 - Material para Manutenção de Bens Móveis </v>
      </c>
      <c r="D90" s="3">
        <f>'[1]TCE - ANEXO IV - Preencher'!F99</f>
        <v>10779833000156</v>
      </c>
      <c r="E90" s="5" t="str">
        <f>'[1]TCE - ANEXO IV - Preencher'!G99</f>
        <v>MEDICAL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605738</v>
      </c>
      <c r="I90" s="6">
        <f>IF('[1]TCE - ANEXO IV - Preencher'!K99="","",'[1]TCE - ANEXO IV - Preencher'!K99)</f>
        <v>45446</v>
      </c>
      <c r="J90" s="5" t="str">
        <f>'[1]TCE - ANEXO IV - Preencher'!L99</f>
        <v>26240610779833000156550010006057381607762003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1549.98</v>
      </c>
    </row>
    <row r="91" spans="1:12" s="8" customFormat="1" ht="19.5" customHeight="1" x14ac:dyDescent="0.2">
      <c r="A91" s="3">
        <f>IFERROR(VLOOKUP(B91,'[1]DADOS (OCULTAR)'!$Q$3:$S$136,3,0),"")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 xml:space="preserve">3.10 - Material para Manutenção de Bens Móveis </v>
      </c>
      <c r="D91" s="3">
        <f>'[1]TCE - ANEXO IV - Preencher'!F100</f>
        <v>10859287000163</v>
      </c>
      <c r="E91" s="5" t="str">
        <f>'[1]TCE - ANEXO IV - Preencher'!G100</f>
        <v>NEWMED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8098</v>
      </c>
      <c r="I91" s="6">
        <f>IF('[1]TCE - ANEXO IV - Preencher'!K100="","",'[1]TCE - ANEXO IV - Preencher'!K100)</f>
        <v>45455</v>
      </c>
      <c r="J91" s="5" t="str">
        <f>'[1]TCE - ANEXO IV - Preencher'!L100</f>
        <v>26240610859287000163550010000080981638790660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857</v>
      </c>
    </row>
    <row r="92" spans="1:12" s="8" customFormat="1" ht="19.5" customHeight="1" x14ac:dyDescent="0.2">
      <c r="A92" s="3">
        <f>IFERROR(VLOOKUP(B92,'[1]DADOS (OCULTAR)'!$Q$3:$S$136,3,0),"")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 xml:space="preserve">3.10 - Material para Manutenção de Bens Móveis </v>
      </c>
      <c r="D92" s="3">
        <f>'[1]TCE - ANEXO IV - Preencher'!F101</f>
        <v>10859287000163</v>
      </c>
      <c r="E92" s="5" t="str">
        <f>'[1]TCE - ANEXO IV - Preencher'!G101</f>
        <v>NEWMED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8164</v>
      </c>
      <c r="I92" s="6">
        <f>IF('[1]TCE - ANEXO IV - Preencher'!K101="","",'[1]TCE - ANEXO IV - Preencher'!K101)</f>
        <v>45469</v>
      </c>
      <c r="J92" s="5" t="str">
        <f>'[1]TCE - ANEXO IV - Preencher'!L101</f>
        <v>26240610859287000163550010000081641082864972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1500</v>
      </c>
    </row>
    <row r="93" spans="1:12" s="8" customFormat="1" ht="19.5" customHeight="1" x14ac:dyDescent="0.2">
      <c r="A93" s="3">
        <f>IFERROR(VLOOKUP(B93,'[1]DADOS (OCULTAR)'!$Q$3:$S$136,3,0),"")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 xml:space="preserve">3.10 - Material para Manutenção de Bens Móveis </v>
      </c>
      <c r="D93" s="3">
        <f>'[1]TCE - ANEXO IV - Preencher'!F102</f>
        <v>12853727000109</v>
      </c>
      <c r="E93" s="5" t="str">
        <f>'[1]TCE - ANEXO IV - Preencher'!G102</f>
        <v>KESA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7549</v>
      </c>
      <c r="I93" s="6">
        <f>IF('[1]TCE - ANEXO IV - Preencher'!K102="","",'[1]TCE - ANEXO IV - Preencher'!K102)</f>
        <v>45469</v>
      </c>
      <c r="J93" s="5" t="str">
        <f>'[1]TCE - ANEXO IV - Preencher'!L102</f>
        <v>26240612853727000109550010000075491424394688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500</v>
      </c>
    </row>
    <row r="94" spans="1:12" s="8" customFormat="1" ht="19.5" customHeight="1" x14ac:dyDescent="0.2">
      <c r="A94" s="3">
        <f>IFERROR(VLOOKUP(B94,'[1]DADOS (OCULTAR)'!$Q$3:$S$136,3,0),"")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 xml:space="preserve">3.10 - Material para Manutenção de Bens Móveis </v>
      </c>
      <c r="D94" s="3">
        <f>'[1]TCE - ANEXO IV - Preencher'!F103</f>
        <v>10779833000156</v>
      </c>
      <c r="E94" s="5" t="str">
        <f>'[1]TCE - ANEXO IV - Preencher'!G103</f>
        <v>MEDICAL MERCANTIL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607690</v>
      </c>
      <c r="I94" s="6">
        <f>IF('[1]TCE - ANEXO IV - Preencher'!K103="","",'[1]TCE - ANEXO IV - Preencher'!K103)</f>
        <v>45469</v>
      </c>
      <c r="J94" s="5" t="str">
        <f>'[1]TCE - ANEXO IV - Preencher'!L103</f>
        <v>26240610779833000156550010006076901609714000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122</v>
      </c>
    </row>
    <row r="95" spans="1:12" s="8" customFormat="1" ht="19.5" customHeight="1" x14ac:dyDescent="0.2">
      <c r="A95" s="3">
        <f>IFERROR(VLOOKUP(B95,'[1]DADOS (OCULTAR)'!$Q$3:$S$136,3,0),"")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 xml:space="preserve">3.8 - Uniformes, Tecidos e Aviamentos </v>
      </c>
      <c r="D95" s="3">
        <f>'[1]TCE - ANEXO IV - Preencher'!F104</f>
        <v>8674752000301</v>
      </c>
      <c r="E95" s="5" t="str">
        <f>'[1]TCE - ANEXO IV - Preencher'!G104</f>
        <v>MONTEBELLO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34874</v>
      </c>
      <c r="I95" s="6">
        <f>IF('[1]TCE - ANEXO IV - Preencher'!K104="","",'[1]TCE - ANEXO IV - Preencher'!K104)</f>
        <v>45446</v>
      </c>
      <c r="J95" s="5" t="str">
        <f>'[1]TCE - ANEXO IV - Preencher'!L104</f>
        <v>26240608674752000301550010000348741722715886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486.8</v>
      </c>
    </row>
    <row r="96" spans="1:12" s="8" customFormat="1" ht="19.5" customHeight="1" x14ac:dyDescent="0.2">
      <c r="A96" s="3">
        <f>IFERROR(VLOOKUP(B96,'[1]DADOS (OCULTAR)'!$Q$3:$S$136,3,0),"")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 xml:space="preserve">3.8 - Uniformes, Tecidos e Aviamentos </v>
      </c>
      <c r="D96" s="3">
        <f>'[1]TCE - ANEXO IV - Preencher'!F105</f>
        <v>8587400000157</v>
      </c>
      <c r="E96" s="5" t="str">
        <f>'[1]TCE - ANEXO IV - Preencher'!G105</f>
        <v>AFFESTA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23810</v>
      </c>
      <c r="I96" s="6">
        <f>IF('[1]TCE - ANEXO IV - Preencher'!K105="","",'[1]TCE - ANEXO IV - Preencher'!K105)</f>
        <v>45462</v>
      </c>
      <c r="J96" s="5" t="str">
        <f>'[1]TCE - ANEXO IV - Preencher'!L105</f>
        <v>26240608587400000157550010000238101444104680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980</v>
      </c>
    </row>
    <row r="97" spans="1:12" s="8" customFormat="1" ht="19.5" customHeight="1" x14ac:dyDescent="0.2">
      <c r="A97" s="3">
        <f>IFERROR(VLOOKUP(B97,'[1]DADOS (OCULTAR)'!$Q$3:$S$136,3,0),"")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1.99 - Outras Despesas com Pessoal</v>
      </c>
      <c r="D97" s="3">
        <f>'[1]TCE - ANEXO IV - Preencher'!F106</f>
        <v>28296399000119</v>
      </c>
      <c r="E97" s="5" t="str">
        <f>'[1]TCE - ANEXO IV - Preencher'!G106</f>
        <v>AVANTE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545</v>
      </c>
      <c r="I97" s="6">
        <f>IF('[1]TCE - ANEXO IV - Preencher'!K106="","",'[1]TCE - ANEXO IV - Preencher'!K106)</f>
        <v>45470</v>
      </c>
      <c r="J97" s="5" t="str">
        <f>'[1]TCE - ANEXO IV - Preencher'!L106</f>
        <v>26240628296399000119550010000005451000103570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45916</v>
      </c>
    </row>
    <row r="98" spans="1:12" s="8" customFormat="1" ht="19.5" customHeight="1" x14ac:dyDescent="0.2">
      <c r="A98" s="3">
        <f>IFERROR(VLOOKUP(B98,'[1]DADOS (OCULTAR)'!$Q$3:$S$136,3,0),"")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>1.99 - Outras Despesas com Pessoal</v>
      </c>
      <c r="D98" s="3">
        <f>'[1]TCE - ANEXO IV - Preencher'!F107</f>
        <v>17197385000121</v>
      </c>
      <c r="E98" s="5" t="str">
        <f>'[1]TCE - ANEXO IV - Preencher'!G107</f>
        <v>ZURICH MINAS BRASIL SEGUROS S/A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790.31</v>
      </c>
    </row>
    <row r="99" spans="1:12" s="8" customFormat="1" ht="19.5" customHeight="1" x14ac:dyDescent="0.2">
      <c r="A99" s="3">
        <f>IFERROR(VLOOKUP(B99,'[1]DADOS (OCULTAR)'!$Q$3:$S$136,3,0),"")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1.99 - Outras Despesas com Pessoal</v>
      </c>
      <c r="D99" s="3">
        <f>'[1]TCE - ANEXO IV - Preencher'!F108</f>
        <v>9759606000180</v>
      </c>
      <c r="E99" s="5" t="str">
        <f>'[1]TCE - ANEXO IV - Preencher'!G108</f>
        <v>SIND CMP TRANSP. PASSAG. EST PE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19827.14</v>
      </c>
    </row>
    <row r="100" spans="1:12" s="8" customFormat="1" ht="19.5" customHeight="1" x14ac:dyDescent="0.2">
      <c r="A100" s="3">
        <f>IFERROR(VLOOKUP(B100,'[1]DADOS (OCULTAR)'!$Q$3:$S$136,3,0),"")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3.1 - Combustíveis e Lubrificantes Automotivos</v>
      </c>
      <c r="D100" s="3">
        <f>'[1]TCE - ANEXO IV - Preencher'!F109</f>
        <v>27284516000161</v>
      </c>
      <c r="E100" s="5" t="str">
        <f>'[1]TCE - ANEXO IV - Preencher'!G109</f>
        <v>MAXIFROTA ERVIÇOS DE MANUTENÇÃO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195011</v>
      </c>
      <c r="I100" s="6">
        <f>IF('[1]TCE - ANEXO IV - Preencher'!K109="","",'[1]TCE - ANEXO IV - Preencher'!K109)</f>
        <v>45470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3000</v>
      </c>
    </row>
    <row r="101" spans="1:12" s="8" customFormat="1" ht="19.5" customHeight="1" x14ac:dyDescent="0.2">
      <c r="A101" s="3">
        <f>IFERROR(VLOOKUP(B101,'[1]DADOS (OCULTAR)'!$Q$3:$S$136,3,0),"")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3.1 - Combustíveis e Lubrificantes Automotivos</v>
      </c>
      <c r="D101" s="3">
        <f>'[1]TCE - ANEXO IV - Preencher'!F110</f>
        <v>27284516000161</v>
      </c>
      <c r="E101" s="5" t="str">
        <f>'[1]TCE - ANEXO IV - Preencher'!G110</f>
        <v>MAXIFROTA ERVIÇOS DE MANUTENÇÃO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193963</v>
      </c>
      <c r="I101" s="6">
        <f>IF('[1]TCE - ANEXO IV - Preencher'!K110="","",'[1]TCE - ANEXO IV - Preencher'!K110)</f>
        <v>45457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3000</v>
      </c>
    </row>
    <row r="102" spans="1:12" s="8" customFormat="1" ht="19.5" customHeight="1" x14ac:dyDescent="0.2">
      <c r="A102" s="3">
        <f>IFERROR(VLOOKUP(B102,'[1]DADOS (OCULTAR)'!$Q$3:$S$136,3,0),"")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3.1 - Combustíveis e Lubrificantes Automotivos</v>
      </c>
      <c r="D102" s="3">
        <f>'[1]TCE - ANEXO IV - Preencher'!F111</f>
        <v>27284516000161</v>
      </c>
      <c r="E102" s="5" t="str">
        <f>'[1]TCE - ANEXO IV - Preencher'!G111</f>
        <v>MAXIFROTA ERVIÇOS DE MANUTENÇÃO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193335</v>
      </c>
      <c r="I102" s="6">
        <f>IF('[1]TCE - ANEXO IV - Preencher'!K111="","",'[1]TCE - ANEXO IV - Preencher'!K111)</f>
        <v>45447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3000</v>
      </c>
    </row>
    <row r="103" spans="1:12" s="8" customFormat="1" ht="19.5" customHeight="1" x14ac:dyDescent="0.2">
      <c r="A103" s="3">
        <f>IFERROR(VLOOKUP(B103,'[1]DADOS (OCULTAR)'!$Q$3:$S$136,3,0),"")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 xml:space="preserve">5.21 - Seguros em geral </v>
      </c>
      <c r="D103" s="3">
        <f>'[1]TCE - ANEXO IV - Preencher'!F112</f>
        <v>61198164000160</v>
      </c>
      <c r="E103" s="5" t="str">
        <f>'[1]TCE - ANEXO IV - Preencher'!G112</f>
        <v>PORTO SEGURO COMPANHIA DE SEGUROS GERAIS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212.26</v>
      </c>
    </row>
    <row r="104" spans="1:12" s="8" customFormat="1" ht="19.5" customHeight="1" x14ac:dyDescent="0.2">
      <c r="A104" s="3">
        <f>IFERROR(VLOOKUP(B104,'[1]DADOS (OCULTAR)'!$Q$3:$S$136,3,0),"")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 xml:space="preserve">5.21 - Seguros em geral </v>
      </c>
      <c r="D104" s="3">
        <f>'[1]TCE - ANEXO IV - Preencher'!F113</f>
        <v>61198164000160</v>
      </c>
      <c r="E104" s="5" t="str">
        <f>'[1]TCE - ANEXO IV - Preencher'!G113</f>
        <v>PORTO SEGURO COMPANHIA DE SEGUROS GERAIS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823.93</v>
      </c>
    </row>
    <row r="105" spans="1:12" s="8" customFormat="1" ht="19.5" customHeight="1" x14ac:dyDescent="0.2">
      <c r="A105" s="3">
        <f>IFERROR(VLOOKUP(B105,'[1]DADOS (OCULTAR)'!$Q$3:$S$136,3,0),"")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 xml:space="preserve">5.25 - Serviços Bancários </v>
      </c>
      <c r="D105" s="3">
        <f>'[1]TCE - ANEXO IV - Preencher'!F114</f>
        <v>90400888000142</v>
      </c>
      <c r="E105" s="5" t="str">
        <f>'[1]TCE - ANEXO IV - Preencher'!G114</f>
        <v>SANTANDER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350</v>
      </c>
    </row>
    <row r="106" spans="1:12" s="8" customFormat="1" ht="19.5" customHeight="1" x14ac:dyDescent="0.2">
      <c r="A106" s="3">
        <f>IFERROR(VLOOKUP(B106,'[1]DADOS (OCULTAR)'!$Q$3:$S$136,3,0),"")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 xml:space="preserve">5.25 - Serviços Bancários </v>
      </c>
      <c r="D106" s="3">
        <f>'[1]TCE - ANEXO IV - Preencher'!F115</f>
        <v>16916063000122</v>
      </c>
      <c r="E106" s="5" t="str">
        <f>'[1]TCE - ANEXO IV - Preencher'!G115</f>
        <v xml:space="preserve">CAIXA ECONOMICA FEDERAL 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169</v>
      </c>
    </row>
    <row r="107" spans="1:12" s="8" customFormat="1" ht="19.5" customHeight="1" x14ac:dyDescent="0.2">
      <c r="A107" s="3">
        <f>IFERROR(VLOOKUP(B107,'[1]DADOS (OCULTAR)'!$Q$3:$S$136,3,0),"")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 xml:space="preserve">5.25 - Serviços Bancários </v>
      </c>
      <c r="D107" s="3">
        <f>'[1]TCE - ANEXO IV - Preencher'!F116</f>
        <v>60701190149400</v>
      </c>
      <c r="E107" s="5" t="str">
        <f>'[1]TCE - ANEXO IV - Preencher'!G116</f>
        <v>ITAU UNIBANCO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73</v>
      </c>
    </row>
    <row r="108" spans="1:12" s="8" customFormat="1" ht="19.5" customHeight="1" x14ac:dyDescent="0.2">
      <c r="A108" s="3">
        <f>IFERROR(VLOOKUP(B108,'[1]DADOS (OCULTAR)'!$Q$3:$S$136,3,0),"")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 xml:space="preserve">5.25 - Serviços Bancários </v>
      </c>
      <c r="D108" s="3">
        <f>'[1]TCE - ANEXO IV - Preencher'!F117</f>
        <v>16916063000122</v>
      </c>
      <c r="E108" s="5" t="str">
        <f>'[1]TCE - ANEXO IV - Preencher'!G117</f>
        <v xml:space="preserve">CAIXA ECONOMICA FEDERAL 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11</v>
      </c>
    </row>
    <row r="109" spans="1:12" s="8" customFormat="1" ht="19.5" customHeight="1" x14ac:dyDescent="0.2">
      <c r="A109" s="3">
        <f>IFERROR(VLOOKUP(B109,'[1]DADOS (OCULTAR)'!$Q$3:$S$136,3,0),"")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>5.9 - Telefonia Móvel</v>
      </c>
      <c r="D109" s="3">
        <f>'[1]TCE - ANEXO IV - Preencher'!F118</f>
        <v>40432544000147</v>
      </c>
      <c r="E109" s="5" t="str">
        <f>'[1]TCE - ANEXO IV - Preencher'!G118</f>
        <v xml:space="preserve">CLARO S/A 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303.93</v>
      </c>
    </row>
    <row r="110" spans="1:12" s="8" customFormat="1" ht="19.5" customHeight="1" x14ac:dyDescent="0.2">
      <c r="A110" s="3">
        <f>IFERROR(VLOOKUP(B110,'[1]DADOS (OCULTAR)'!$Q$3:$S$136,3,0),"")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>5.18 - Teledonia Fixa</v>
      </c>
      <c r="D110" s="3">
        <f>'[1]TCE - ANEXO IV - Preencher'!F119</f>
        <v>3423730000193</v>
      </c>
      <c r="E110" s="5" t="str">
        <f>'[1]TCE - ANEXO IV - Preencher'!G119</f>
        <v>SMART TELECOMUNICAÇOES E SERVIÇOS LTDA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552.91</v>
      </c>
    </row>
    <row r="111" spans="1:12" s="8" customFormat="1" ht="19.5" customHeight="1" x14ac:dyDescent="0.2">
      <c r="A111" s="3">
        <f>IFERROR(VLOOKUP(B111,'[1]DADOS (OCULTAR)'!$Q$3:$S$136,3,0),"")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>5.13 - Água e Esgoto</v>
      </c>
      <c r="D111" s="3">
        <f>'[1]TCE - ANEXO IV - Preencher'!F120</f>
        <v>9769035000164</v>
      </c>
      <c r="E111" s="5" t="str">
        <f>'[1]TCE - ANEXO IV - Preencher'!G120</f>
        <v>COMPESA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79.86</v>
      </c>
    </row>
    <row r="112" spans="1:12" s="8" customFormat="1" ht="19.5" customHeight="1" x14ac:dyDescent="0.2">
      <c r="A112" s="3">
        <f>IFERROR(VLOOKUP(B112,'[1]DADOS (OCULTAR)'!$Q$3:$S$136,3,0),"")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>5.12 - Energia Elétrica</v>
      </c>
      <c r="D112" s="3">
        <f>'[1]TCE - ANEXO IV - Preencher'!F121</f>
        <v>10572048000128</v>
      </c>
      <c r="E112" s="5" t="str">
        <f>'[1]TCE - ANEXO IV - Preencher'!G121</f>
        <v xml:space="preserve">NEOENERGIA 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25450.95</v>
      </c>
    </row>
    <row r="113" spans="1:12" s="8" customFormat="1" ht="19.5" customHeight="1" x14ac:dyDescent="0.2">
      <c r="A113" s="3">
        <f>IFERROR(VLOOKUP(B113,'[1]DADOS (OCULTAR)'!$Q$3:$S$136,3,0),"")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>5.3 - Locação de Máquinas e Equipamentos</v>
      </c>
      <c r="D113" s="3">
        <f>'[1]TCE - ANEXO IV - Preencher'!F122</f>
        <v>14543772000184</v>
      </c>
      <c r="E113" s="5" t="str">
        <f>'[1]TCE - ANEXO IV - Preencher'!G122</f>
        <v>BRAVO LOCAÇÃO DE MAQUINAS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10677</v>
      </c>
      <c r="I113" s="6">
        <f>IF('[1]TCE - ANEXO IV - Preencher'!K122="","",'[1]TCE - ANEXO IV - Preencher'!K122)</f>
        <v>45474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2000</v>
      </c>
    </row>
    <row r="114" spans="1:12" s="8" customFormat="1" ht="19.5" customHeight="1" x14ac:dyDescent="0.2">
      <c r="A114" s="3">
        <f>IFERROR(VLOOKUP(B114,'[1]DADOS (OCULTAR)'!$Q$3:$S$136,3,0),"")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>5.3 - Locação de Máquinas e Equipamentos</v>
      </c>
      <c r="D114" s="3">
        <f>'[1]TCE - ANEXO IV - Preencher'!F123</f>
        <v>26081685000131</v>
      </c>
      <c r="E114" s="5" t="str">
        <f>'[1]TCE - ANEXO IV - Preencher'!G123</f>
        <v>CG REFRIGERAÇÕES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10731</v>
      </c>
      <c r="I114" s="6">
        <f>IF('[1]TCE - ANEXO IV - Preencher'!K123="","",'[1]TCE - ANEXO IV - Preencher'!K123)</f>
        <v>45475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4740</v>
      </c>
    </row>
    <row r="115" spans="1:12" s="8" customFormat="1" ht="19.5" customHeight="1" x14ac:dyDescent="0.2">
      <c r="A115" s="3">
        <f>IFERROR(VLOOKUP(B115,'[1]DADOS (OCULTAR)'!$Q$3:$S$136,3,0),"")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>5.3 - Locação de Máquinas e Equipamentos</v>
      </c>
      <c r="D115" s="3">
        <f>'[1]TCE - ANEXO IV - Preencher'!F124</f>
        <v>19533734000164</v>
      </c>
      <c r="E115" s="5" t="str">
        <f>'[1]TCE - ANEXO IV - Preencher'!G124</f>
        <v>ALEXSANDRA DE GUSMÃO NERES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20024</v>
      </c>
      <c r="I115" s="6">
        <f>IF('[1]TCE - ANEXO IV - Preencher'!K124="","",'[1]TCE - ANEXO IV - Preencher'!K124)</f>
        <v>45484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3595.93</v>
      </c>
    </row>
    <row r="116" spans="1:12" s="8" customFormat="1" ht="19.5" customHeight="1" x14ac:dyDescent="0.2">
      <c r="A116" s="3">
        <f>IFERROR(VLOOKUP(B116,'[1]DADOS (OCULTAR)'!$Q$3:$S$136,3,0),"")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5.3 - Locação de Máquinas e Equipamentos</v>
      </c>
      <c r="D116" s="3">
        <f>'[1]TCE - ANEXO IV - Preencher'!F125</f>
        <v>19533734000164</v>
      </c>
      <c r="E116" s="5" t="str">
        <f>'[1]TCE - ANEXO IV - Preencher'!G125</f>
        <v>ALEXSANDRA DE GUSMÃO NERES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20025</v>
      </c>
      <c r="I116" s="6">
        <f>IF('[1]TCE - ANEXO IV - Preencher'!K125="","",'[1]TCE - ANEXO IV - Preencher'!K125)</f>
        <v>45484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790</v>
      </c>
    </row>
    <row r="117" spans="1:12" s="8" customFormat="1" ht="19.5" customHeight="1" x14ac:dyDescent="0.2">
      <c r="A117" s="3">
        <f>IFERROR(VLOOKUP(B117,'[1]DADOS (OCULTAR)'!$Q$3:$S$136,3,0),"")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5.3 - Locação de Máquinas e Equipamentos</v>
      </c>
      <c r="D117" s="3">
        <f>'[1]TCE - ANEXO IV - Preencher'!F126</f>
        <v>43559107000187</v>
      </c>
      <c r="E117" s="5" t="str">
        <f>'[1]TCE - ANEXO IV - Preencher'!G126</f>
        <v>SARAH LIMA GUSMAO NERES EPP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1824</v>
      </c>
      <c r="I117" s="6">
        <f>IF('[1]TCE - ANEXO IV - Preencher'!K126="","",'[1]TCE - ANEXO IV - Preencher'!K126)</f>
        <v>45484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2400</v>
      </c>
    </row>
    <row r="118" spans="1:12" s="8" customFormat="1" ht="19.5" customHeight="1" x14ac:dyDescent="0.2">
      <c r="A118" s="3">
        <f>IFERROR(VLOOKUP(B118,'[1]DADOS (OCULTAR)'!$Q$3:$S$136,3,0),"")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>5.3 - Locação de Máquinas e Equipamentos</v>
      </c>
      <c r="D118" s="3">
        <f>'[1]TCE - ANEXO IV - Preencher'!F127</f>
        <v>34070871000101</v>
      </c>
      <c r="E118" s="5" t="str">
        <f>'[1]TCE - ANEXO IV - Preencher'!G127</f>
        <v>MUNDO DA AGUA COMERCIO DE PURIFICADORES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89922</v>
      </c>
      <c r="I118" s="6">
        <f>IF('[1]TCE - ANEXO IV - Preencher'!K127="","",'[1]TCE - ANEXO IV - Preencher'!K127)</f>
        <v>45474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299.7</v>
      </c>
    </row>
    <row r="119" spans="1:12" s="8" customFormat="1" ht="19.5" customHeight="1" x14ac:dyDescent="0.2">
      <c r="A119" s="3">
        <f>IFERROR(VLOOKUP(B119,'[1]DADOS (OCULTAR)'!$Q$3:$S$136,3,0),"")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5.3 - Locação de Máquinas e Equipamentos</v>
      </c>
      <c r="D119" s="3">
        <f>'[1]TCE - ANEXO IV - Preencher'!F128</f>
        <v>22400267000109</v>
      </c>
      <c r="E119" s="5" t="str">
        <f>'[1]TCE - ANEXO IV - Preencher'!G128</f>
        <v>AÇÃO SERVIÇOS TELECOM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09072024</v>
      </c>
      <c r="I119" s="6">
        <f>IF('[1]TCE - ANEXO IV - Preencher'!K128="","",'[1]TCE - ANEXO IV - Preencher'!K128)</f>
        <v>45475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3000</v>
      </c>
    </row>
    <row r="120" spans="1:12" s="8" customFormat="1" ht="19.5" customHeight="1" x14ac:dyDescent="0.2">
      <c r="A120" s="3">
        <f>IFERROR(VLOOKUP(B120,'[1]DADOS (OCULTAR)'!$Q$3:$S$136,3,0),"")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>5.1 - Locação de Equipamentos Médicos-Hospitalares</v>
      </c>
      <c r="D120" s="3">
        <f>'[1]TCE - ANEXO IV - Preencher'!F129</f>
        <v>18271934000123</v>
      </c>
      <c r="E120" s="5" t="str">
        <f>'[1]TCE - ANEXO IV - Preencher'!G129</f>
        <v>NOVA BIOMEDICAL DIAGNOSTICOS MEDICOS E BIOTECNOLOGIA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134</v>
      </c>
      <c r="I120" s="6">
        <f>IF('[1]TCE - ANEXO IV - Preencher'!K129="","",'[1]TCE - ANEXO IV - Preencher'!K129)</f>
        <v>45495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1500</v>
      </c>
    </row>
    <row r="121" spans="1:12" s="8" customFormat="1" ht="19.5" customHeight="1" x14ac:dyDescent="0.2">
      <c r="A121" s="3">
        <f>IFERROR(VLOOKUP(B121,'[1]DADOS (OCULTAR)'!$Q$3:$S$136,3,0),"")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>5.1 - Locação de Equipamentos Médicos-Hospitalares</v>
      </c>
      <c r="D121" s="3">
        <f>'[1]TCE - ANEXO IV - Preencher'!F130</f>
        <v>331788002405</v>
      </c>
      <c r="E121" s="5" t="str">
        <f>'[1]TCE - ANEXO IV - Preencher'!G130</f>
        <v>AIR LIQUIDE BRASIL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52262</v>
      </c>
      <c r="I121" s="6">
        <f>IF('[1]TCE - ANEXO IV - Preencher'!K130="","",'[1]TCE - ANEXO IV - Preencher'!K130)</f>
        <v>45469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5454.38</v>
      </c>
    </row>
    <row r="122" spans="1:12" s="8" customFormat="1" ht="19.5" customHeight="1" x14ac:dyDescent="0.2">
      <c r="A122" s="3">
        <f>IFERROR(VLOOKUP(B122,'[1]DADOS (OCULTAR)'!$Q$3:$S$136,3,0),"")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>5.1 - Locação de Equipamentos Médicos-Hospitalares</v>
      </c>
      <c r="D122" s="3">
        <f>'[1]TCE - ANEXO IV - Preencher'!F131</f>
        <v>5011743000180</v>
      </c>
      <c r="E122" s="5" t="str">
        <f>'[1]TCE - ANEXO IV - Preencher'!G131</f>
        <v>ALMERI ANGELO SALVIANO DA SILVA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6371</v>
      </c>
      <c r="I122" s="6">
        <f>IF('[1]TCE - ANEXO IV - Preencher'!K131="","",'[1]TCE - ANEXO IV - Preencher'!K131)</f>
        <v>45455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2000</v>
      </c>
    </row>
    <row r="123" spans="1:12" s="8" customFormat="1" ht="19.5" customHeight="1" x14ac:dyDescent="0.2">
      <c r="A123" s="3">
        <f>IFERROR(VLOOKUP(B123,'[1]DADOS (OCULTAR)'!$Q$3:$S$136,3,0),"")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>5.1 - Locação de Equipamentos Médicos-Hospitalares</v>
      </c>
      <c r="D123" s="3">
        <f>'[1]TCE - ANEXO IV - Preencher'!F132</f>
        <v>24380578002041</v>
      </c>
      <c r="E123" s="5" t="str">
        <f>'[1]TCE - ANEXO IV - Preencher'!G132</f>
        <v>WHITE MARTINS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95506524</v>
      </c>
      <c r="I123" s="6">
        <f>IF('[1]TCE - ANEXO IV - Preencher'!K132="","",'[1]TCE - ANEXO IV - Preencher'!K132)</f>
        <v>45459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1920.05</v>
      </c>
    </row>
    <row r="124" spans="1:12" s="8" customFormat="1" ht="19.5" customHeight="1" x14ac:dyDescent="0.2">
      <c r="A124" s="3">
        <f>IFERROR(VLOOKUP(B124,'[1]DADOS (OCULTAR)'!$Q$3:$S$136,3,0),"")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5.1 - Locação de Equipamentos Médicos-Hospitalares</v>
      </c>
      <c r="D124" s="3">
        <f>'[1]TCE - ANEXO IV - Preencher'!F133</f>
        <v>10859287000163</v>
      </c>
      <c r="E124" s="5" t="str">
        <f>'[1]TCE - ANEXO IV - Preencher'!G133</f>
        <v>NEWMED COMERCIO E CONSERTO DE EQUIPAMENTO MED. HOSP.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2405</v>
      </c>
      <c r="I124" s="6">
        <f>IF('[1]TCE - ANEXO IV - Preencher'!K133="","",'[1]TCE - ANEXO IV - Preencher'!K133)</f>
        <v>45457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1200</v>
      </c>
    </row>
    <row r="125" spans="1:12" s="8" customFormat="1" ht="19.5" customHeight="1" x14ac:dyDescent="0.2">
      <c r="A125" s="3">
        <f>IFERROR(VLOOKUP(B125,'[1]DADOS (OCULTAR)'!$Q$3:$S$136,3,0),"")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5.1 - Locação de Equipamentos Médicos-Hospitalares</v>
      </c>
      <c r="D125" s="3">
        <f>'[1]TCE - ANEXO IV - Preencher'!F134</f>
        <v>12853727000109</v>
      </c>
      <c r="E125" s="5" t="str">
        <f>'[1]TCE - ANEXO IV - Preencher'!G134</f>
        <v>KESA COMERCIO E SERVIÇOS TECNICOS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880</v>
      </c>
      <c r="I125" s="6">
        <f>IF('[1]TCE - ANEXO IV - Preencher'!K134="","",'[1]TCE - ANEXO IV - Preencher'!K134)</f>
        <v>45474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2250</v>
      </c>
    </row>
    <row r="126" spans="1:12" s="8" customFormat="1" ht="19.5" customHeight="1" x14ac:dyDescent="0.2">
      <c r="A126" s="3">
        <f>IFERROR(VLOOKUP(B126,'[1]DADOS (OCULTAR)'!$Q$3:$S$136,3,0),"")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5.19 - Serviços Gráficos, de Encadernação e de Emolduração</v>
      </c>
      <c r="D126" s="3">
        <f>'[1]TCE - ANEXO IV - Preencher'!F135</f>
        <v>23451343000178</v>
      </c>
      <c r="E126" s="5" t="str">
        <f>'[1]TCE - ANEXO IV - Preencher'!G135</f>
        <v>SAMUEL CORREIA DE LIMA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106</v>
      </c>
      <c r="I126" s="6">
        <f>IF('[1]TCE - ANEXO IV - Preencher'!K135="","",'[1]TCE - ANEXO IV - Preencher'!K135)</f>
        <v>45470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460</v>
      </c>
    </row>
    <row r="127" spans="1:12" s="8" customFormat="1" ht="19.5" customHeight="1" x14ac:dyDescent="0.2">
      <c r="A127" s="3">
        <f>IFERROR(VLOOKUP(B127,'[1]DADOS (OCULTAR)'!$Q$3:$S$136,3,0),"")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5.19 - Serviços Gráficos, de Encadernação e de Emolduração</v>
      </c>
      <c r="D127" s="3">
        <f>'[1]TCE - ANEXO IV - Preencher'!F136</f>
        <v>18021490000178</v>
      </c>
      <c r="E127" s="5" t="str">
        <f>'[1]TCE - ANEXO IV - Preencher'!G136</f>
        <v>FABIANA MARIA DA SILVA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23</v>
      </c>
      <c r="I127" s="6">
        <f>IF('[1]TCE - ANEXO IV - Preencher'!K136="","",'[1]TCE - ANEXO IV - Preencher'!K136)</f>
        <v>45462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1655</v>
      </c>
    </row>
    <row r="128" spans="1:12" s="8" customFormat="1" ht="19.5" customHeight="1" x14ac:dyDescent="0.2">
      <c r="A128" s="3">
        <f>IFERROR(VLOOKUP(B128,'[1]DADOS (OCULTAR)'!$Q$3:$S$136,3,0),"")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5.20 - Serviços Judicíarios e Cartoriais</v>
      </c>
      <c r="D128" s="3">
        <f>'[1]TCE - ANEXO IV - Preencher'!F137</f>
        <v>9767633000528</v>
      </c>
      <c r="E128" s="5" t="str">
        <f>'[1]TCE - ANEXO IV - Preencher'!G137</f>
        <v>FUNDAÇÃO MANOEL DA SILVA ALMEIDA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460.44</v>
      </c>
    </row>
    <row r="129" spans="1:12" s="8" customFormat="1" ht="19.5" customHeight="1" x14ac:dyDescent="0.2">
      <c r="A129" s="3">
        <f>IFERROR(VLOOKUP(B129,'[1]DADOS (OCULTAR)'!$Q$3:$S$136,3,0),"")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5.99 - Outros Serviços de Terceiros Pessoa Jurídica</v>
      </c>
      <c r="D129" s="3">
        <f>'[1]TCE - ANEXO IV - Preencher'!F138</f>
        <v>27284516000161</v>
      </c>
      <c r="E129" s="5" t="str">
        <f>'[1]TCE - ANEXO IV - Preencher'!G138</f>
        <v>MAXIFROTA ERVIÇOS DE MANUTENÇÃO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195011</v>
      </c>
      <c r="I129" s="6">
        <f>IF('[1]TCE - ANEXO IV - Preencher'!K138="","",'[1]TCE - ANEXO IV - Preencher'!K138)</f>
        <v>45470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25.2</v>
      </c>
    </row>
    <row r="130" spans="1:12" s="8" customFormat="1" ht="19.5" customHeight="1" x14ac:dyDescent="0.2">
      <c r="A130" s="3">
        <f>IFERROR(VLOOKUP(B130,'[1]DADOS (OCULTAR)'!$Q$3:$S$136,3,0),"")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5.99 - Outros Serviços de Terceiros Pessoa Jurídica</v>
      </c>
      <c r="D130" s="3">
        <f>'[1]TCE - ANEXO IV - Preencher'!F139</f>
        <v>27284516000161</v>
      </c>
      <c r="E130" s="5" t="str">
        <f>'[1]TCE - ANEXO IV - Preencher'!G139</f>
        <v>MAXIFROTA ERVIÇOS DE MANUTENÇÃO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193963</v>
      </c>
      <c r="I130" s="6">
        <f>IF('[1]TCE - ANEXO IV - Preencher'!K139="","",'[1]TCE - ANEXO IV - Preencher'!K139)</f>
        <v>45457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25.2</v>
      </c>
    </row>
    <row r="131" spans="1:12" s="8" customFormat="1" ht="19.5" customHeight="1" x14ac:dyDescent="0.2">
      <c r="A131" s="3">
        <f>IFERROR(VLOOKUP(B131,'[1]DADOS (OCULTAR)'!$Q$3:$S$136,3,0),"")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5.99 - Outros Serviços de Terceiros Pessoa Jurídica</v>
      </c>
      <c r="D131" s="3">
        <f>'[1]TCE - ANEXO IV - Preencher'!F140</f>
        <v>27284516000161</v>
      </c>
      <c r="E131" s="5" t="str">
        <f>'[1]TCE - ANEXO IV - Preencher'!G140</f>
        <v>MAXIFROTA ERVIÇOS DE MANUTENÇÃO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193335</v>
      </c>
      <c r="I131" s="6">
        <f>IF('[1]TCE - ANEXO IV - Preencher'!K140="","",'[1]TCE - ANEXO IV - Preencher'!K140)</f>
        <v>45447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25.2</v>
      </c>
    </row>
    <row r="132" spans="1:12" s="8" customFormat="1" ht="19.5" customHeight="1" x14ac:dyDescent="0.2">
      <c r="A132" s="3">
        <f>IFERROR(VLOOKUP(B132,'[1]DADOS (OCULTAR)'!$Q$3:$S$136,3,0),"")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46705567000164</v>
      </c>
      <c r="E132" s="5" t="str">
        <f>'[1]TCE - ANEXO IV - Preencher'!G141</f>
        <v>RESFISIO FISIOTERAPIA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177</v>
      </c>
      <c r="I132" s="6">
        <f>IF('[1]TCE - ANEXO IV - Preencher'!K141="","",'[1]TCE - ANEXO IV - Preencher'!K141)</f>
        <v>45477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21800</v>
      </c>
    </row>
    <row r="133" spans="1:12" s="8" customFormat="1" ht="19.5" customHeight="1" x14ac:dyDescent="0.2">
      <c r="A133" s="3">
        <f>IFERROR(VLOOKUP(B133,'[1]DADOS (OCULTAR)'!$Q$3:$S$136,3,0),"")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46705567000164</v>
      </c>
      <c r="E133" s="5" t="str">
        <f>'[1]TCE - ANEXO IV - Preencher'!G142</f>
        <v>RESFISIO FISIOTERAPIA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184</v>
      </c>
      <c r="I133" s="6">
        <f>IF('[1]TCE - ANEXO IV - Preencher'!K142="","",'[1]TCE - ANEXO IV - Preencher'!K142)</f>
        <v>45477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14000</v>
      </c>
    </row>
    <row r="134" spans="1:12" s="8" customFormat="1" ht="19.5" customHeight="1" x14ac:dyDescent="0.2">
      <c r="A134" s="3">
        <f>IFERROR(VLOOKUP(B134,'[1]DADOS (OCULTAR)'!$Q$3:$S$136,3,0),"")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35369111000154</v>
      </c>
      <c r="E134" s="5" t="str">
        <f>'[1]TCE - ANEXO IV - Preencher'!G143</f>
        <v>ASSOCIAÇÃO ADOLFO LUTZ DE PESQUISAS E DIAGNOSTICOS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110</v>
      </c>
      <c r="I134" s="6">
        <f>IF('[1]TCE - ANEXO IV - Preencher'!K143="","",'[1]TCE - ANEXO IV - Preencher'!K143)</f>
        <v>45483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36000</v>
      </c>
    </row>
    <row r="135" spans="1:12" s="8" customFormat="1" ht="19.5" customHeight="1" x14ac:dyDescent="0.2">
      <c r="A135" s="3">
        <f>IFERROR(VLOOKUP(B135,'[1]DADOS (OCULTAR)'!$Q$3:$S$136,3,0),"")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5.8 - Locação de Veículos Automotores</v>
      </c>
      <c r="D135" s="3">
        <f>'[1]TCE - ANEXO IV - Preencher'!F144</f>
        <v>28283823000190</v>
      </c>
      <c r="E135" s="5" t="str">
        <f>'[1]TCE - ANEXO IV - Preencher'!G144</f>
        <v>TRANSBRASIL RANSPORTE E LOCAÇÃO DE VEICULOS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10</v>
      </c>
      <c r="I135" s="6">
        <f>IF('[1]TCE - ANEXO IV - Preencher'!K144="","",'[1]TCE - ANEXO IV - Preencher'!K144)</f>
        <v>45473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15000</v>
      </c>
    </row>
    <row r="136" spans="1:12" s="8" customFormat="1" ht="19.5" customHeight="1" x14ac:dyDescent="0.2">
      <c r="A136" s="3">
        <f>IFERROR(VLOOKUP(B136,'[1]DADOS (OCULTAR)'!$Q$3:$S$136,3,0),"")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5.15 - Serviços Domésticos</v>
      </c>
      <c r="D136" s="3">
        <f>'[1]TCE - ANEXO IV - Preencher'!F145</f>
        <v>31675417000188</v>
      </c>
      <c r="E136" s="5" t="str">
        <f>'[1]TCE - ANEXO IV - Preencher'!G145</f>
        <v>LAVECLIN LAVANDERIA HOSPITALAR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771</v>
      </c>
      <c r="I136" s="6">
        <f>IF('[1]TCE - ANEXO IV - Preencher'!K145="","",'[1]TCE - ANEXO IV - Preencher'!K145)</f>
        <v>45474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2694.78</v>
      </c>
    </row>
    <row r="137" spans="1:12" s="8" customFormat="1" ht="19.5" customHeight="1" x14ac:dyDescent="0.2">
      <c r="A137" s="3">
        <f>IFERROR(VLOOKUP(B137,'[1]DADOS (OCULTAR)'!$Q$3:$S$136,3,0),"")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5.10 - Detetização/Tratamento de Resíduos e Afins</v>
      </c>
      <c r="D137" s="3">
        <f>'[1]TCE - ANEXO IV - Preencher'!F146</f>
        <v>26893667000154</v>
      </c>
      <c r="E137" s="5" t="str">
        <f>'[1]TCE - ANEXO IV - Preencher'!G146</f>
        <v>AMBIPAR HEALTH WASTE SERVICES S.A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43989</v>
      </c>
      <c r="I137" s="6">
        <f>IF('[1]TCE - ANEXO IV - Preencher'!K146="","",'[1]TCE - ANEXO IV - Preencher'!K146)</f>
        <v>45477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1960.69</v>
      </c>
    </row>
    <row r="138" spans="1:12" s="8" customFormat="1" ht="19.5" customHeight="1" x14ac:dyDescent="0.2">
      <c r="A138" s="3">
        <f>IFERROR(VLOOKUP(B138,'[1]DADOS (OCULTAR)'!$Q$3:$S$136,3,0),"")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10891998000115</v>
      </c>
      <c r="E138" s="5" t="str">
        <f>'[1]TCE - ANEXO IV - Preencher'!G147</f>
        <v>ADVISERSIT SERVICOS EM INFORMATICA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1138</v>
      </c>
      <c r="I138" s="6">
        <f>IF('[1]TCE - ANEXO IV - Preencher'!K147="","",'[1]TCE - ANEXO IV - Preencher'!K147)</f>
        <v>45474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1200</v>
      </c>
    </row>
    <row r="139" spans="1:12" s="8" customFormat="1" ht="19.5" customHeight="1" x14ac:dyDescent="0.2">
      <c r="A139" s="3">
        <f>IFERROR(VLOOKUP(B139,'[1]DADOS (OCULTAR)'!$Q$3:$S$136,3,0),"")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4069709000102</v>
      </c>
      <c r="E139" s="5" t="str">
        <f>'[1]TCE - ANEXO IV - Preencher'!G148</f>
        <v>BIONEXO S. 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470657</v>
      </c>
      <c r="I139" s="6">
        <f>IF('[1]TCE - ANEXO IV - Preencher'!K148="","",'[1]TCE - ANEXO IV - Preencher'!K148)</f>
        <v>45474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934.11</v>
      </c>
    </row>
    <row r="140" spans="1:12" s="8" customFormat="1" ht="19.5" customHeight="1" x14ac:dyDescent="0.2">
      <c r="A140" s="3">
        <f>IFERROR(VLOOKUP(B140,'[1]DADOS (OCULTAR)'!$Q$3:$S$136,3,0),"")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92306257000780</v>
      </c>
      <c r="E140" s="5" t="str">
        <f>'[1]TCE - ANEXO IV - Preencher'!G149</f>
        <v>MV INFORMATICA NORDESTE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74446</v>
      </c>
      <c r="I140" s="6">
        <f>IF('[1]TCE - ANEXO IV - Preencher'!K149="","",'[1]TCE - ANEXO IV - Preencher'!K149)</f>
        <v>45472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11831.35</v>
      </c>
    </row>
    <row r="141" spans="1:12" s="8" customFormat="1" ht="19.5" customHeight="1" x14ac:dyDescent="0.2">
      <c r="A141" s="3">
        <f>IFERROR(VLOOKUP(B141,'[1]DADOS (OCULTAR)'!$Q$3:$S$136,3,0),"")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5633849000116</v>
      </c>
      <c r="E141" s="5" t="str">
        <f>'[1]TCE - ANEXO IV - Preencher'!G150</f>
        <v>GCINET SERVICOS DE INFORMATICA LTCA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83323</v>
      </c>
      <c r="I141" s="6">
        <f>IF('[1]TCE - ANEXO IV - Preencher'!K150="","",'[1]TCE - ANEXO IV - Preencher'!K150)</f>
        <v>45446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1520.32</v>
      </c>
    </row>
    <row r="142" spans="1:12" s="8" customFormat="1" ht="19.5" customHeight="1" x14ac:dyDescent="0.2">
      <c r="A142" s="3">
        <f>IFERROR(VLOOKUP(B142,'[1]DADOS (OCULTAR)'!$Q$3:$S$136,3,0),"")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7333111000169</v>
      </c>
      <c r="E142" s="5" t="str">
        <f>'[1]TCE - ANEXO IV - Preencher'!G151</f>
        <v>SAFETEC INFORMATICA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126149</v>
      </c>
      <c r="I142" s="6">
        <f>IF('[1]TCE - ANEXO IV - Preencher'!K151="","",'[1]TCE - ANEXO IV - Preencher'!K151)</f>
        <v>45447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242.96</v>
      </c>
    </row>
    <row r="143" spans="1:12" s="8" customFormat="1" ht="19.5" customHeight="1" x14ac:dyDescent="0.2">
      <c r="A143" s="3">
        <f>IFERROR(VLOOKUP(B143,'[1]DADOS (OCULTAR)'!$Q$3:$S$136,3,0),"")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6312868000103</v>
      </c>
      <c r="E143" s="5" t="str">
        <f>'[1]TCE - ANEXO IV - Preencher'!G152</f>
        <v>TASCOM INFORMATICA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1418</v>
      </c>
      <c r="I143" s="6">
        <f>IF('[1]TCE - ANEXO IV - Preencher'!K152="","",'[1]TCE - ANEXO IV - Preencher'!K152)</f>
        <v>45446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1434.31</v>
      </c>
    </row>
    <row r="144" spans="1:12" s="8" customFormat="1" ht="19.5" customHeight="1" x14ac:dyDescent="0.2">
      <c r="A144" s="3">
        <f>IFERROR(VLOOKUP(B144,'[1]DADOS (OCULTAR)'!$Q$3:$S$136,3,0),"")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18630942000119</v>
      </c>
      <c r="E144" s="5" t="str">
        <f>'[1]TCE - ANEXO IV - Preencher'!G153</f>
        <v>PROVTEL TECNOLOGIA SERVICOS GERENCIADOS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3908</v>
      </c>
      <c r="I144" s="6">
        <f>IF('[1]TCE - ANEXO IV - Preencher'!K153="","",'[1]TCE - ANEXO IV - Preencher'!K153)</f>
        <v>45474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5550.13</v>
      </c>
    </row>
    <row r="145" spans="1:12" s="8" customFormat="1" ht="19.5" customHeight="1" x14ac:dyDescent="0.2">
      <c r="A145" s="3">
        <f>IFERROR(VLOOKUP(B145,'[1]DADOS (OCULTAR)'!$Q$3:$S$136,3,0),"")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23412408000176</v>
      </c>
      <c r="E145" s="5" t="str">
        <f>'[1]TCE - ANEXO IV - Preencher'!G154</f>
        <v>WEK TECHNOLOGY IN BUSINESS LTDA -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11270</v>
      </c>
      <c r="I145" s="6">
        <f>IF('[1]TCE - ANEXO IV - Preencher'!K154="","",'[1]TCE - ANEXO IV - Preencher'!K154)</f>
        <v>45474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197.04</v>
      </c>
    </row>
    <row r="146" spans="1:12" s="8" customFormat="1" ht="19.5" customHeight="1" x14ac:dyDescent="0.2">
      <c r="A146" s="3">
        <f>IFERROR(VLOOKUP(B146,'[1]DADOS (OCULTAR)'!$Q$3:$S$136,3,0),"")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23412408000176</v>
      </c>
      <c r="E146" s="5" t="str">
        <f>'[1]TCE - ANEXO IV - Preencher'!G155</f>
        <v>WEK TECHNOLOGY IN BUSINESS LTDA - 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11271</v>
      </c>
      <c r="I146" s="6">
        <f>IF('[1]TCE - ANEXO IV - Preencher'!K155="","",'[1]TCE - ANEXO IV - Preencher'!K155)</f>
        <v>45474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1080</v>
      </c>
    </row>
    <row r="147" spans="1:12" s="8" customFormat="1" ht="19.5" customHeight="1" x14ac:dyDescent="0.2">
      <c r="A147" s="3">
        <f>IFERROR(VLOOKUP(B147,'[1]DADOS (OCULTAR)'!$Q$3:$S$136,3,0),"")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34624704000157</v>
      </c>
      <c r="E147" s="5" t="str">
        <f>'[1]TCE - ANEXO IV - Preencher'!G156</f>
        <v>TECHSYST SISTEMAS DE AUTOMAÇÃO E INFORMATICA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266</v>
      </c>
      <c r="I147" s="6">
        <f>IF('[1]TCE - ANEXO IV - Preencher'!K156="","",'[1]TCE - ANEXO IV - Preencher'!K156)</f>
        <v>45476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320</v>
      </c>
    </row>
    <row r="148" spans="1:12" s="8" customFormat="1" ht="19.5" customHeight="1" x14ac:dyDescent="0.2">
      <c r="A148" s="3">
        <f>IFERROR(VLOOKUP(B148,'[1]DADOS (OCULTAR)'!$Q$3:$S$136,3,0),"")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5.22 - Vigilância Ostensiva / Monitorada</v>
      </c>
      <c r="D148" s="3">
        <f>'[1]TCE - ANEXO IV - Preencher'!F157</f>
        <v>11572781000105</v>
      </c>
      <c r="E148" s="5" t="str">
        <f>'[1]TCE - ANEXO IV - Preencher'!G157</f>
        <v>SOSERVI VIGILANCIA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54597</v>
      </c>
      <c r="I148" s="6">
        <f>IF('[1]TCE - ANEXO IV - Preencher'!K157="","",'[1]TCE - ANEXO IV - Preencher'!K157)</f>
        <v>45475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16479.93</v>
      </c>
    </row>
    <row r="149" spans="1:12" s="8" customFormat="1" ht="19.5" customHeight="1" x14ac:dyDescent="0.2">
      <c r="A149" s="3">
        <f>IFERROR(VLOOKUP(B149,'[1]DADOS (OCULTAR)'!$Q$3:$S$136,3,0),"")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5.22 - Vigilância Ostensiva / Monitorada</v>
      </c>
      <c r="D149" s="3">
        <f>'[1]TCE - ANEXO IV - Preencher'!F158</f>
        <v>7360290000123</v>
      </c>
      <c r="E149" s="5" t="str">
        <f>'[1]TCE - ANEXO IV - Preencher'!G158</f>
        <v>SERVAL SERVIÇOS E LIMPEZA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1271</v>
      </c>
      <c r="I149" s="6">
        <f>IF('[1]TCE - ANEXO IV - Preencher'!K158="","",'[1]TCE - ANEXO IV - Preencher'!K158)</f>
        <v>45455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22780.59</v>
      </c>
    </row>
    <row r="150" spans="1:12" s="8" customFormat="1" ht="19.5" customHeight="1" x14ac:dyDescent="0.2">
      <c r="A150" s="3">
        <f>IFERROR(VLOOKUP(B150,'[1]DADOS (OCULTAR)'!$Q$3:$S$136,3,0),"")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5.2 - Serviços Técnicos Profissionais</v>
      </c>
      <c r="D150" s="3">
        <f>'[1]TCE - ANEXO IV - Preencher'!F159</f>
        <v>7523792000128</v>
      </c>
      <c r="E150" s="5" t="str">
        <f>'[1]TCE - ANEXO IV - Preencher'!G159</f>
        <v>FARIAS E ROCHA ADVOCACIA 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1274</v>
      </c>
      <c r="I150" s="6">
        <f>IF('[1]TCE - ANEXO IV - Preencher'!K159="","",'[1]TCE - ANEXO IV - Preencher'!K159)</f>
        <v>45474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2233.5100000000002</v>
      </c>
    </row>
    <row r="151" spans="1:12" s="8" customFormat="1" ht="19.5" customHeight="1" x14ac:dyDescent="0.2">
      <c r="A151" s="3">
        <f>IFERROR(VLOOKUP(B151,'[1]DADOS (OCULTAR)'!$Q$3:$S$136,3,0),"")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5.2 - Serviços Técnicos Profissionais</v>
      </c>
      <c r="D151" s="3">
        <f>'[1]TCE - ANEXO IV - Preencher'!F160</f>
        <v>8654123000158</v>
      </c>
      <c r="E151" s="5" t="str">
        <f>'[1]TCE - ANEXO IV - Preencher'!G160</f>
        <v>AUDISIA - AUDITORES ASSOCIADOS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24028</v>
      </c>
      <c r="I151" s="6">
        <f>IF('[1]TCE - ANEXO IV - Preencher'!K160="","",'[1]TCE - ANEXO IV - Preencher'!K160)</f>
        <v>45446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1068.25</v>
      </c>
    </row>
    <row r="152" spans="1:12" s="8" customFormat="1" ht="19.5" customHeight="1" x14ac:dyDescent="0.2">
      <c r="A152" s="3">
        <f>IFERROR(VLOOKUP(B152,'[1]DADOS (OCULTAR)'!$Q$3:$S$136,3,0),"")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5.2 - Serviços Técnicos Profissionais</v>
      </c>
      <c r="D152" s="3">
        <f>'[1]TCE - ANEXO IV - Preencher'!F161</f>
        <v>45671533000133</v>
      </c>
      <c r="E152" s="5" t="str">
        <f>'[1]TCE - ANEXO IV - Preencher'!G161</f>
        <v>VITORINO E MAIA ADVOGADOS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289</v>
      </c>
      <c r="I152" s="6">
        <f>IF('[1]TCE - ANEXO IV - Preencher'!K161="","",'[1]TCE - ANEXO IV - Preencher'!K161)</f>
        <v>45474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2233.5100000000002</v>
      </c>
    </row>
    <row r="153" spans="1:12" s="8" customFormat="1" ht="19.5" customHeight="1" x14ac:dyDescent="0.2">
      <c r="A153" s="3">
        <f>IFERROR(VLOOKUP(B153,'[1]DADOS (OCULTAR)'!$Q$3:$S$136,3,0),"")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5.10 - Detetização/Tratamento de Resíduos e Afins</v>
      </c>
      <c r="D153" s="3">
        <f>'[1]TCE - ANEXO IV - Preencher'!F162</f>
        <v>35474980000149</v>
      </c>
      <c r="E153" s="5" t="str">
        <f>'[1]TCE - ANEXO IV - Preencher'!G162</f>
        <v>LIMPSERVICE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5552</v>
      </c>
      <c r="I153" s="6">
        <f>IF('[1]TCE - ANEXO IV - Preencher'!K162="","",'[1]TCE - ANEXO IV - Preencher'!K162)</f>
        <v>45447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342.51</v>
      </c>
    </row>
    <row r="154" spans="1:12" s="8" customFormat="1" ht="19.5" customHeight="1" x14ac:dyDescent="0.2">
      <c r="A154" s="3">
        <f>IFERROR(VLOOKUP(B154,'[1]DADOS (OCULTAR)'!$Q$3:$S$136,3,0),"")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5.23 - Limpeza e Conservação</v>
      </c>
      <c r="D154" s="3">
        <f>'[1]TCE - ANEXO IV - Preencher'!F163</f>
        <v>9863853000121</v>
      </c>
      <c r="E154" s="5" t="str">
        <f>'[1]TCE - ANEXO IV - Preencher'!G163</f>
        <v>SOSERVI SOCIEDADE DE SERVICOS GERAIS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77921</v>
      </c>
      <c r="I154" s="6">
        <f>IF('[1]TCE - ANEXO IV - Preencher'!K163="","",'[1]TCE - ANEXO IV - Preencher'!K163)</f>
        <v>45447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53958</v>
      </c>
    </row>
    <row r="155" spans="1:12" s="8" customFormat="1" ht="19.5" customHeight="1" x14ac:dyDescent="0.2">
      <c r="A155" s="3">
        <f>IFERROR(VLOOKUP(B155,'[1]DADOS (OCULTAR)'!$Q$3:$S$136,3,0),"")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5.99 - Outros Serviços de Terceiros Pessoa Jurídica</v>
      </c>
      <c r="D155" s="3">
        <f>'[1]TCE - ANEXO IV - Preencher'!F164</f>
        <v>35343136000189</v>
      </c>
      <c r="E155" s="5" t="str">
        <f>'[1]TCE - ANEXO IV - Preencher'!G164</f>
        <v xml:space="preserve">EMBRAESTER EMPRESA BRASILEIRA  DE ESTERILIZAÇÃO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13552</v>
      </c>
      <c r="I155" s="6">
        <f>IF('[1]TCE - ANEXO IV - Preencher'!K164="","",'[1]TCE - ANEXO IV - Preencher'!K164)</f>
        <v>45474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3603.6</v>
      </c>
    </row>
    <row r="156" spans="1:12" s="8" customFormat="1" ht="19.5" customHeight="1" x14ac:dyDescent="0.2">
      <c r="A156" s="3">
        <f>IFERROR(VLOOKUP(B156,'[1]DADOS (OCULTAR)'!$Q$3:$S$136,3,0),"")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5.99 - Outros Serviços de Terceiros Pessoa Jurídica</v>
      </c>
      <c r="D156" s="3">
        <f>'[1]TCE - ANEXO IV - Preencher'!F165</f>
        <v>2668797000125</v>
      </c>
      <c r="E156" s="5" t="str">
        <f>'[1]TCE - ANEXO IV - Preencher'!G165</f>
        <v>BRASIL GESTAO DE DADOS INFORMACOES E DOCUMENTOS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3692</v>
      </c>
      <c r="I156" s="6">
        <f>IF('[1]TCE - ANEXO IV - Preencher'!K165="","",'[1]TCE - ANEXO IV - Preencher'!K165)</f>
        <v>45476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2507.2800000000002</v>
      </c>
    </row>
    <row r="157" spans="1:12" s="8" customFormat="1" ht="19.5" customHeight="1" x14ac:dyDescent="0.2">
      <c r="A157" s="3">
        <f>IFERROR(VLOOKUP(B157,'[1]DADOS (OCULTAR)'!$Q$3:$S$136,3,0),"")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5.99 - Outros Serviços de Terceiros Pessoa Jurídica</v>
      </c>
      <c r="D157" s="3">
        <f>'[1]TCE - ANEXO IV - Preencher'!F166</f>
        <v>21794062000192</v>
      </c>
      <c r="E157" s="5" t="str">
        <f>'[1]TCE - ANEXO IV - Preencher'!G166</f>
        <v>ASOS OCUPACIONAL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765</v>
      </c>
      <c r="I157" s="6">
        <f>IF('[1]TCE - ANEXO IV - Preencher'!K166="","",'[1]TCE - ANEXO IV - Preencher'!K166)</f>
        <v>45474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3200</v>
      </c>
    </row>
    <row r="158" spans="1:12" s="8" customFormat="1" ht="19.5" customHeight="1" x14ac:dyDescent="0.2">
      <c r="A158" s="3">
        <f>IFERROR(VLOOKUP(B158,'[1]DADOS (OCULTAR)'!$Q$3:$S$136,3,0),"")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5.99 - Outros Serviços de Terceiros Pessoa Jurídica</v>
      </c>
      <c r="D158" s="3">
        <f>'[1]TCE - ANEXO IV - Preencher'!F167</f>
        <v>9024660000187</v>
      </c>
      <c r="E158" s="5" t="str">
        <f>'[1]TCE - ANEXO IV - Preencher'!G167</f>
        <v>A SAE SERVICOS DE ENTREGA RAPIDA DE DOCUMENTOS E TERCEI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13565</v>
      </c>
      <c r="I158" s="6">
        <f>IF('[1]TCE - ANEXO IV - Preencher'!K167="","",'[1]TCE - ANEXO IV - Preencher'!K167)</f>
        <v>45475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859.61</v>
      </c>
    </row>
    <row r="159" spans="1:12" s="8" customFormat="1" ht="19.5" customHeight="1" x14ac:dyDescent="0.2">
      <c r="A159" s="3">
        <f>IFERROR(VLOOKUP(B159,'[1]DADOS (OCULTAR)'!$Q$3:$S$136,3,0),"")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5.99 - Outros Serviços de Terceiros Pessoa Jurídica</v>
      </c>
      <c r="D159" s="3">
        <f>'[1]TCE - ANEXO IV - Preencher'!F168</f>
        <v>10816775000274</v>
      </c>
      <c r="E159" s="5" t="str">
        <f>'[1]TCE - ANEXO IV - Preencher'!G168</f>
        <v>INSPETORIA SALESIANA DO NORDESTE DO BRASIL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20692</v>
      </c>
      <c r="I159" s="6">
        <f>IF('[1]TCE - ANEXO IV - Preencher'!K168="","",'[1]TCE - ANEXO IV - Preencher'!K168)</f>
        <v>45448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550</v>
      </c>
    </row>
    <row r="160" spans="1:12" s="8" customFormat="1" ht="19.5" customHeight="1" x14ac:dyDescent="0.2">
      <c r="A160" s="3">
        <f>IFERROR(VLOOKUP(B160,'[1]DADOS (OCULTAR)'!$Q$3:$S$136,3,0),"")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5.99 - Outros Serviços de Terceiros Pessoa Jurídica</v>
      </c>
      <c r="D160" s="3">
        <f>'[1]TCE - ANEXO IV - Preencher'!F169</f>
        <v>24380578002041</v>
      </c>
      <c r="E160" s="5" t="str">
        <f>'[1]TCE - ANEXO IV - Preencher'!G169</f>
        <v>WHITE MARTINS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16942</v>
      </c>
      <c r="I160" s="6">
        <f>IF('[1]TCE - ANEXO IV - Preencher'!K169="","",'[1]TCE - ANEXO IV - Preencher'!K169)</f>
        <v>45453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1115.8800000000001</v>
      </c>
    </row>
    <row r="161" spans="1:12" s="8" customFormat="1" ht="19.5" customHeight="1" x14ac:dyDescent="0.2">
      <c r="A161" s="3">
        <f>IFERROR(VLOOKUP(B161,'[1]DADOS (OCULTAR)'!$Q$3:$S$136,3,0),"")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5.99 - Outros Serviços de Terceiros Pessoa Jurídica</v>
      </c>
      <c r="D161" s="3">
        <f>'[1]TCE - ANEXO IV - Preencher'!F170</f>
        <v>41382855000101</v>
      </c>
      <c r="E161" s="5" t="str">
        <f>'[1]TCE - ANEXO IV - Preencher'!G170</f>
        <v>TAMYRES FERNANDA ALVES CHALEGRE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219</v>
      </c>
      <c r="I161" s="6">
        <f>IF('[1]TCE - ANEXO IV - Preencher'!K170="","",'[1]TCE - ANEXO IV - Preencher'!K170)</f>
        <v>45474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2500</v>
      </c>
    </row>
    <row r="162" spans="1:12" s="8" customFormat="1" ht="19.5" customHeight="1" x14ac:dyDescent="0.2">
      <c r="A162" s="3">
        <f>IFERROR(VLOOKUP(B162,'[1]DADOS (OCULTAR)'!$Q$3:$S$136,3,0),"")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5.99 - Outros Serviços de Terceiros Pessoa Jurídica</v>
      </c>
      <c r="D162" s="3">
        <f>'[1]TCE - ANEXO IV - Preencher'!F171</f>
        <v>1699696000159</v>
      </c>
      <c r="E162" s="5" t="str">
        <f>'[1]TCE - ANEXO IV - Preencher'!G171</f>
        <v>QUALIAGUA LABORATORIO E CONSULTORIA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70787</v>
      </c>
      <c r="I162" s="6">
        <f>IF('[1]TCE - ANEXO IV - Preencher'!K171="","",'[1]TCE - ANEXO IV - Preencher'!K171)</f>
        <v>45474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690</v>
      </c>
    </row>
    <row r="163" spans="1:12" s="8" customFormat="1" ht="19.5" customHeight="1" x14ac:dyDescent="0.2">
      <c r="A163" s="3">
        <f>IFERROR(VLOOKUP(B163,'[1]DADOS (OCULTAR)'!$Q$3:$S$136,3,0),"")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5.99 - Outros Serviços de Terceiros Pessoa Jurídica</v>
      </c>
      <c r="D163" s="3">
        <f>'[1]TCE - ANEXO IV - Preencher'!F172</f>
        <v>1699696000159</v>
      </c>
      <c r="E163" s="5" t="str">
        <f>'[1]TCE - ANEXO IV - Preencher'!G172</f>
        <v>QUALIAGUA LABORATORIO E CONSULTORIA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70788</v>
      </c>
      <c r="I163" s="6">
        <f>IF('[1]TCE - ANEXO IV - Preencher'!K172="","",'[1]TCE - ANEXO IV - Preencher'!K172)</f>
        <v>45474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272.89</v>
      </c>
    </row>
    <row r="164" spans="1:12" s="8" customFormat="1" ht="19.5" customHeight="1" x14ac:dyDescent="0.2">
      <c r="A164" s="3">
        <f>IFERROR(VLOOKUP(B164,'[1]DADOS (OCULTAR)'!$Q$3:$S$136,3,0),"")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5.5 - Reparo e Manutenção de Máquinas e Equipamentos</v>
      </c>
      <c r="D164" s="3">
        <f>'[1]TCE - ANEXO IV - Preencher'!F173</f>
        <v>12067307000199</v>
      </c>
      <c r="E164" s="5" t="str">
        <f>'[1]TCE - ANEXO IV - Preencher'!G173</f>
        <v xml:space="preserve">CAETANO ALVES DA SILVA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62</v>
      </c>
      <c r="I164" s="6">
        <f>IF('[1]TCE - ANEXO IV - Preencher'!K173="","",'[1]TCE - ANEXO IV - Preencher'!K173)</f>
        <v>45475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900</v>
      </c>
    </row>
    <row r="165" spans="1:12" s="8" customFormat="1" ht="19.5" customHeight="1" x14ac:dyDescent="0.2">
      <c r="A165" s="3">
        <f>IFERROR(VLOOKUP(B165,'[1]DADOS (OCULTAR)'!$Q$3:$S$136,3,0),"")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5.5 - Reparo e Manutenção de Máquinas e Equipamentos</v>
      </c>
      <c r="D165" s="3">
        <f>'[1]TCE - ANEXO IV - Preencher'!F174</f>
        <v>1141468000169</v>
      </c>
      <c r="E165" s="5" t="str">
        <f>'[1]TCE - ANEXO IV - Preencher'!G174</f>
        <v>MEDCALL COMERCIO E SERVIÇOS DE EQUIPAMENTOS MED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4127</v>
      </c>
      <c r="I165" s="6">
        <f>IF('[1]TCE - ANEXO IV - Preencher'!K174="","",'[1]TCE - ANEXO IV - Preencher'!K174)</f>
        <v>45471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1100</v>
      </c>
    </row>
    <row r="166" spans="1:12" s="8" customFormat="1" ht="19.5" customHeight="1" x14ac:dyDescent="0.2">
      <c r="A166" s="3">
        <f>IFERROR(VLOOKUP(B166,'[1]DADOS (OCULTAR)'!$Q$3:$S$136,3,0),"")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5.5 - Reparo e Manutenção de Máquinas e Equipamentos</v>
      </c>
      <c r="D166" s="3">
        <f>'[1]TCE - ANEXO IV - Preencher'!F175</f>
        <v>1141468000169</v>
      </c>
      <c r="E166" s="5" t="str">
        <f>'[1]TCE - ANEXO IV - Preencher'!G175</f>
        <v>MEDCALL COMERCIO E SERVIÇOS DE EQUIPAMENTOS MED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4126</v>
      </c>
      <c r="I166" s="6">
        <f>IF('[1]TCE - ANEXO IV - Preencher'!K175="","",'[1]TCE - ANEXO IV - Preencher'!K175)</f>
        <v>45471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2800</v>
      </c>
    </row>
    <row r="167" spans="1:12" s="8" customFormat="1" ht="19.5" customHeight="1" x14ac:dyDescent="0.2">
      <c r="A167" s="3">
        <f>IFERROR(VLOOKUP(B167,'[1]DADOS (OCULTAR)'!$Q$3:$S$136,3,0),"")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5.5 - Reparo e Manutenção de Máquinas e Equipamentos</v>
      </c>
      <c r="D167" s="3">
        <f>'[1]TCE - ANEXO IV - Preencher'!F176</f>
        <v>18204483000101</v>
      </c>
      <c r="E167" s="5" t="str">
        <f>'[1]TCE - ANEXO IV - Preencher'!G176</f>
        <v>WAGNER FERNANDES SALES DA SILVA E CIA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4921</v>
      </c>
      <c r="I167" s="6">
        <f>IF('[1]TCE - ANEXO IV - Preencher'!K176="","",'[1]TCE - ANEXO IV - Preencher'!K176)</f>
        <v>45474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2880</v>
      </c>
    </row>
    <row r="168" spans="1:12" s="8" customFormat="1" ht="19.5" customHeight="1" x14ac:dyDescent="0.2">
      <c r="A168" s="3">
        <f>IFERROR(VLOOKUP(B168,'[1]DADOS (OCULTAR)'!$Q$3:$S$136,3,0),"")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5.4 - Reparo e Manutenção de Bens Imóveis</v>
      </c>
      <c r="D168" s="3">
        <f>'[1]TCE - ANEXO IV - Preencher'!F177</f>
        <v>40893042000113</v>
      </c>
      <c r="E168" s="5" t="str">
        <f>'[1]TCE - ANEXO IV - Preencher'!G177</f>
        <v>GERASTEP GERADORES ASSISTENCIA TECNICA E PECAS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49946</v>
      </c>
      <c r="I168" s="6">
        <f>IF('[1]TCE - ANEXO IV - Preencher'!K177="","",'[1]TCE - ANEXO IV - Preencher'!K177)</f>
        <v>45469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365</v>
      </c>
    </row>
    <row r="169" spans="1:12" s="8" customFormat="1" ht="19.5" customHeight="1" x14ac:dyDescent="0.2">
      <c r="A169" s="3">
        <f>IFERROR(VLOOKUP(B169,'[1]DADOS (OCULTAR)'!$Q$3:$S$136,3,0),"")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5.4 - Reparo e Manutenção de Bens Imóveis</v>
      </c>
      <c r="D169" s="3">
        <f>'[1]TCE - ANEXO IV - Preencher'!F178</f>
        <v>7221834000176</v>
      </c>
      <c r="E169" s="5" t="str">
        <f>'[1]TCE - ANEXO IV - Preencher'!G178</f>
        <v>C2 COMERCIO E SERVICOS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202</v>
      </c>
      <c r="I169" s="6">
        <f>IF('[1]TCE - ANEXO IV - Preencher'!K178="","",'[1]TCE - ANEXO IV - Preencher'!K178)</f>
        <v>45464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2780</v>
      </c>
    </row>
    <row r="170" spans="1:12" s="8" customFormat="1" ht="19.5" customHeight="1" x14ac:dyDescent="0.2">
      <c r="A170" s="3">
        <f>IFERROR(VLOOKUP(B170,'[1]DADOS (OCULTAR)'!$Q$3:$S$136,3,0),"")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5.4 - Reparo e Manutenção de Bens Imóveis</v>
      </c>
      <c r="D170" s="3">
        <f>'[1]TCE - ANEXO IV - Preencher'!F179</f>
        <v>21854632000192</v>
      </c>
      <c r="E170" s="5" t="str">
        <f>'[1]TCE - ANEXO IV - Preencher'!G179</f>
        <v>VITA ELEVADORES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1637</v>
      </c>
      <c r="I170" s="6">
        <f>IF('[1]TCE - ANEXO IV - Preencher'!K179="","",'[1]TCE - ANEXO IV - Preencher'!K179)</f>
        <v>45474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450</v>
      </c>
    </row>
    <row r="171" spans="1:12" s="8" customFormat="1" ht="19.5" customHeight="1" x14ac:dyDescent="0.2">
      <c r="A171" s="3">
        <f>IFERROR(VLOOKUP(B171,'[1]DADOS (OCULTAR)'!$Q$3:$S$136,3,0),"")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33279132000153</v>
      </c>
      <c r="E171" s="5" t="str">
        <f>'[1]TCE - ANEXO IV - Preencher'!G180</f>
        <v>SOLUÇÃO SERVIÇOS DE ESCRITORIO COMPARTILHADO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229</v>
      </c>
      <c r="I171" s="6">
        <f>IF('[1]TCE - ANEXO IV - Preencher'!K180="","",'[1]TCE - ANEXO IV - Preencher'!K180)</f>
        <v>45482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856.03</v>
      </c>
    </row>
    <row r="172" spans="1:12" s="8" customFormat="1" ht="19.5" customHeight="1" x14ac:dyDescent="0.2">
      <c r="A172" s="3">
        <f>IFERROR(VLOOKUP(B172,'[1]DADOS (OCULTAR)'!$Q$3:$S$136,3,0),"")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48177910000170</v>
      </c>
      <c r="E172" s="5" t="str">
        <f>'[1]TCE - ANEXO IV - Preencher'!G181</f>
        <v>COOPERATIVA DE TRABALHO SALUTE E BEM ESTAR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201</v>
      </c>
      <c r="I172" s="6">
        <f>IF('[1]TCE - ANEXO IV - Preencher'!K181="","",'[1]TCE - ANEXO IV - Preencher'!K181)</f>
        <v>45482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11733.05</v>
      </c>
    </row>
    <row r="173" spans="1:12" s="8" customFormat="1" ht="19.5" customHeight="1" x14ac:dyDescent="0.2">
      <c r="A173" s="3">
        <f>IFERROR(VLOOKUP(B173,'[1]DADOS (OCULTAR)'!$Q$3:$S$136,3,0),"")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4.6 - Serviços de Profissionais de Saúde</v>
      </c>
      <c r="D173" s="3">
        <f>'[1]TCE - ANEXO IV - Preencher'!F182</f>
        <v>12912529409</v>
      </c>
      <c r="E173" s="5" t="str">
        <f>'[1]TCE - ANEXO IV - Preencher'!G182</f>
        <v>PALOMA KATHLEEN DE LIMA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2338.23</v>
      </c>
    </row>
    <row r="174" spans="1:12" s="8" customFormat="1" ht="19.5" customHeight="1" x14ac:dyDescent="0.2">
      <c r="A174" s="3">
        <f>IFERROR(VLOOKUP(B174,'[1]DADOS (OCULTAR)'!$Q$3:$S$136,3,0),"")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4.6 - Serviços de Profissionais de Saúde</v>
      </c>
      <c r="D174" s="3">
        <f>'[1]TCE - ANEXO IV - Preencher'!F183</f>
        <v>71032848499</v>
      </c>
      <c r="E174" s="5" t="str">
        <f>'[1]TCE - ANEXO IV - Preencher'!G183</f>
        <v>BRENDA LETICIA BEZERRA DE OLIVEIRA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1973.28</v>
      </c>
    </row>
    <row r="175" spans="1:12" s="8" customFormat="1" ht="19.5" customHeight="1" x14ac:dyDescent="0.2">
      <c r="A175" s="3">
        <f>IFERROR(VLOOKUP(B175,'[1]DADOS (OCULTAR)'!$Q$3:$S$136,3,0),"")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4.7 - Apoio Administrativo, Técnico e Operacional</v>
      </c>
      <c r="D175" s="3">
        <f>'[1]TCE - ANEXO IV - Preencher'!F184</f>
        <v>70278149430</v>
      </c>
      <c r="E175" s="5" t="str">
        <f>'[1]TCE - ANEXO IV - Preencher'!G184</f>
        <v>FABRICIO DA SILVA MARQUES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2279.2800000000002</v>
      </c>
    </row>
    <row r="176" spans="1:12" s="8" customFormat="1" ht="19.5" customHeight="1" x14ac:dyDescent="0.2">
      <c r="A176" s="3">
        <f>IFERROR(VLOOKUP(B176,'[1]DADOS (OCULTAR)'!$Q$3:$S$136,3,0),"")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4.7 - Apoio Administrativo, Técnico e Operacional</v>
      </c>
      <c r="D176" s="3">
        <f>'[1]TCE - ANEXO IV - Preencher'!F185</f>
        <v>33962120459</v>
      </c>
      <c r="E176" s="5" t="str">
        <f>'[1]TCE - ANEXO IV - Preencher'!G185</f>
        <v>MARIA GUEDES DA SILVA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1940.4</v>
      </c>
    </row>
    <row r="177" spans="1:12" s="8" customFormat="1" ht="19.5" customHeight="1" x14ac:dyDescent="0.2">
      <c r="A177" s="3">
        <f>IFERROR(VLOOKUP(B177,'[1]DADOS (OCULTAR)'!$Q$3:$S$136,3,0),"")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4.7 - Apoio Administrativo, Técnico e Operacional</v>
      </c>
      <c r="D177" s="3">
        <f>'[1]TCE - ANEXO IV - Preencher'!F186</f>
        <v>5755595437</v>
      </c>
      <c r="E177" s="5" t="str">
        <f>'[1]TCE - ANEXO IV - Preencher'!G186</f>
        <v>LUCIANA SILVA ARAUJO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1940.4</v>
      </c>
    </row>
    <row r="178" spans="1:12" s="8" customFormat="1" ht="19.5" customHeight="1" x14ac:dyDescent="0.2">
      <c r="A178" s="3">
        <f>IFERROR(VLOOKUP(B178,'[1]DADOS (OCULTAR)'!$Q$3:$S$136,3,0),"")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4.7 - Apoio Administrativo, Técnico e Operacional</v>
      </c>
      <c r="D178" s="3">
        <f>'[1]TCE - ANEXO IV - Preencher'!F187</f>
        <v>2917314494</v>
      </c>
      <c r="E178" s="5" t="str">
        <f>'[1]TCE - ANEXO IV - Preencher'!G187</f>
        <v>UBIRATAN INACIO DA SILVA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2600.4499999999998</v>
      </c>
    </row>
    <row r="179" spans="1:12" s="8" customFormat="1" ht="19.5" customHeight="1" x14ac:dyDescent="0.2">
      <c r="A179" s="3">
        <f>IFERROR(VLOOKUP(B179,'[1]DADOS (OCULTAR)'!$Q$3:$S$136,3,0),"")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4.7 - Apoio Administrativo, Técnico e Operacional</v>
      </c>
      <c r="D179" s="3">
        <f>'[1]TCE - ANEXO IV - Preencher'!F188</f>
        <v>8103239402</v>
      </c>
      <c r="E179" s="5" t="str">
        <f>'[1]TCE - ANEXO IV - Preencher'!G188</f>
        <v>LUCILENE FIDELIS DA SILVA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2279.2800000000002</v>
      </c>
    </row>
    <row r="180" spans="1:12" s="8" customFormat="1" ht="19.5" customHeight="1" x14ac:dyDescent="0.2">
      <c r="A180" s="3">
        <f>IFERROR(VLOOKUP(B180,'[1]DADOS (OCULTAR)'!$Q$3:$S$136,3,0),"")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4.7 - Apoio Administrativo, Técnico e Operacional</v>
      </c>
      <c r="D180" s="3">
        <f>'[1]TCE - ANEXO IV - Preencher'!F189</f>
        <v>7509309425</v>
      </c>
      <c r="E180" s="5" t="str">
        <f>'[1]TCE - ANEXO IV - Preencher'!G189</f>
        <v>ALYNE RODRIGUES DE BARROS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1293.5999999999999</v>
      </c>
    </row>
    <row r="181" spans="1:12" s="8" customFormat="1" ht="19.5" customHeight="1" x14ac:dyDescent="0.2">
      <c r="A181" s="3">
        <f>IFERROR(VLOOKUP(B181,'[1]DADOS (OCULTAR)'!$Q$3:$S$136,3,0),"")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5.16 - Serviços Médico-Hospitalares, Odotonlogia e Laboratoriais</v>
      </c>
      <c r="D181" s="3" t="str">
        <f>'[1]TCE - ANEXO IV - Preencher'!F190</f>
        <v>41.502.695/0001-97</v>
      </c>
      <c r="E181" s="5" t="str">
        <f>'[1]TCE - ANEXO IV - Preencher'!G190</f>
        <v>RAFAEL RODRIGO DA SILVA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28</v>
      </c>
      <c r="I181" s="6">
        <f>IF('[1]TCE - ANEXO IV - Preencher'!K190="","",'[1]TCE - ANEXO IV - Preencher'!K190)</f>
        <v>45481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4061</v>
      </c>
    </row>
    <row r="182" spans="1:12" s="8" customFormat="1" ht="19.5" customHeight="1" x14ac:dyDescent="0.2">
      <c r="A182" s="3">
        <f>IFERROR(VLOOKUP(B182,'[1]DADOS (OCULTAR)'!$Q$3:$S$136,3,0),"")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5.16 - Serviços Médico-Hospitalares, Odotonlogia e Laboratoriais</v>
      </c>
      <c r="D182" s="3" t="str">
        <f>'[1]TCE - ANEXO IV - Preencher'!F191</f>
        <v>40.554.268/0001-90</v>
      </c>
      <c r="E182" s="5" t="str">
        <f>'[1]TCE - ANEXO IV - Preencher'!G191</f>
        <v>RC CONSULTORIA MED1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1651</v>
      </c>
      <c r="I182" s="6">
        <f>IF('[1]TCE - ANEXO IV - Preencher'!K191="","",'[1]TCE - ANEXO IV - Preencher'!K191)</f>
        <v>45478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5250</v>
      </c>
    </row>
    <row r="183" spans="1:12" s="8" customFormat="1" ht="19.5" customHeight="1" x14ac:dyDescent="0.2">
      <c r="A183" s="3">
        <f>IFERROR(VLOOKUP(B183,'[1]DADOS (OCULTAR)'!$Q$3:$S$136,3,0),"")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5.16 - Serviços Médico-Hospitalares, Odotonlogia e Laboratoriais</v>
      </c>
      <c r="D183" s="3" t="str">
        <f>'[1]TCE - ANEXO IV - Preencher'!F192</f>
        <v>52.051.303/0001-37</v>
      </c>
      <c r="E183" s="5" t="str">
        <f>'[1]TCE - ANEXO IV - Preencher'!G192</f>
        <v>MPL ROCHA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40</v>
      </c>
      <c r="I183" s="6">
        <f>IF('[1]TCE - ANEXO IV - Preencher'!K192="","",'[1]TCE - ANEXO IV - Preencher'!K192)</f>
        <v>45477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5650</v>
      </c>
    </row>
    <row r="184" spans="1:12" s="8" customFormat="1" ht="19.5" customHeight="1" x14ac:dyDescent="0.2">
      <c r="A184" s="3">
        <f>IFERROR(VLOOKUP(B184,'[1]DADOS (OCULTAR)'!$Q$3:$S$136,3,0),"")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5.16 - Serviços Médico-Hospitalares, Odotonlogia e Laboratoriais</v>
      </c>
      <c r="D184" s="3" t="str">
        <f>'[1]TCE - ANEXO IV - Preencher'!F193</f>
        <v>42.830.239/0001-39</v>
      </c>
      <c r="E184" s="5" t="str">
        <f>'[1]TCE - ANEXO IV - Preencher'!G193</f>
        <v>MEDIPRO CONSULTORIA MEDICA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4</v>
      </c>
      <c r="I184" s="6">
        <f>IF('[1]TCE - ANEXO IV - Preencher'!K193="","",'[1]TCE - ANEXO IV - Preencher'!K193)</f>
        <v>45476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1250</v>
      </c>
    </row>
    <row r="185" spans="1:12" s="8" customFormat="1" ht="19.5" customHeight="1" x14ac:dyDescent="0.2">
      <c r="A185" s="3">
        <f>IFERROR(VLOOKUP(B185,'[1]DADOS (OCULTAR)'!$Q$3:$S$136,3,0),"")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5.16 - Serviços Médico-Hospitalares, Odotonlogia e Laboratoriais</v>
      </c>
      <c r="D185" s="3" t="str">
        <f>'[1]TCE - ANEXO IV - Preencher'!F194</f>
        <v>45.262.263/0001-07</v>
      </c>
      <c r="E185" s="5" t="str">
        <f>'[1]TCE - ANEXO IV - Preencher'!G194</f>
        <v>ESMAELLA NAHAMA LACERDA SABINO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86</v>
      </c>
      <c r="I185" s="6">
        <f>IF('[1]TCE - ANEXO IV - Preencher'!K194="","",'[1]TCE - ANEXO IV - Preencher'!K194)</f>
        <v>45476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9150</v>
      </c>
    </row>
    <row r="186" spans="1:12" s="8" customFormat="1" ht="19.5" customHeight="1" x14ac:dyDescent="0.2">
      <c r="A186" s="3">
        <f>IFERROR(VLOOKUP(B186,'[1]DADOS (OCULTAR)'!$Q$3:$S$136,3,0),"")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5.16 - Serviços Médico-Hospitalares, Odotonlogia e Laboratoriais</v>
      </c>
      <c r="D186" s="3" t="str">
        <f>'[1]TCE - ANEXO IV - Preencher'!F195</f>
        <v>50.707.873/0001-07</v>
      </c>
      <c r="E186" s="5" t="str">
        <f>'[1]TCE - ANEXO IV - Preencher'!G195</f>
        <v>BRENDA CAROLINE R M DE OLIVEIRA SERVICOS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27</v>
      </c>
      <c r="I186" s="6">
        <f>IF('[1]TCE - ANEXO IV - Preencher'!K195="","",'[1]TCE - ANEXO IV - Preencher'!K195)</f>
        <v>45474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2200</v>
      </c>
    </row>
    <row r="187" spans="1:12" s="8" customFormat="1" ht="19.5" customHeight="1" x14ac:dyDescent="0.2">
      <c r="A187" s="3">
        <f>IFERROR(VLOOKUP(B187,'[1]DADOS (OCULTAR)'!$Q$3:$S$136,3,0),"")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5.16 - Serviços Médico-Hospitalares, Odotonlogia e Laboratoriais</v>
      </c>
      <c r="D187" s="3" t="str">
        <f>'[1]TCE - ANEXO IV - Preencher'!F196</f>
        <v>55.462.557/0001-36</v>
      </c>
      <c r="E187" s="5" t="str">
        <f>'[1]TCE - ANEXO IV - Preencher'!G196</f>
        <v>MCC SERVICOS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1</v>
      </c>
      <c r="I187" s="6">
        <f>IF('[1]TCE - ANEXO IV - Preencher'!K196="","",'[1]TCE - ANEXO IV - Preencher'!K196)</f>
        <v>45475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2200</v>
      </c>
    </row>
    <row r="188" spans="1:12" s="8" customFormat="1" ht="19.5" customHeight="1" x14ac:dyDescent="0.2">
      <c r="A188" s="3">
        <f>IFERROR(VLOOKUP(B188,'[1]DADOS (OCULTAR)'!$Q$3:$S$136,3,0),"")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 t="str">
        <f>'[1]TCE - ANEXO IV - Preencher'!F197</f>
        <v>45.397.939/0001-70</v>
      </c>
      <c r="E188" s="5" t="str">
        <f>'[1]TCE - ANEXO IV - Preencher'!G197</f>
        <v>ARAUJO E GUIMARAES SERVIÇOS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1000097</v>
      </c>
      <c r="I188" s="6">
        <f>IF('[1]TCE - ANEXO IV - Preencher'!K197="","",'[1]TCE - ANEXO IV - Preencher'!K197)</f>
        <v>45475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12200</v>
      </c>
    </row>
    <row r="189" spans="1:12" s="8" customFormat="1" ht="19.5" customHeight="1" x14ac:dyDescent="0.2">
      <c r="A189" s="3">
        <f>IFERROR(VLOOKUP(B189,'[1]DADOS (OCULTAR)'!$Q$3:$S$136,3,0),"")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 t="str">
        <f>'[1]TCE - ANEXO IV - Preencher'!F198</f>
        <v>54.623.049/0001-20</v>
      </c>
      <c r="E189" s="5" t="str">
        <f>'[1]TCE - ANEXO IV - Preencher'!G198</f>
        <v>ANA CAROLINA DE MELLO SANTOS SERVICOS MEDICOS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3</v>
      </c>
      <c r="I189" s="6">
        <f>IF('[1]TCE - ANEXO IV - Preencher'!K198="","",'[1]TCE - ANEXO IV - Preencher'!K198)</f>
        <v>45474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2500</v>
      </c>
    </row>
    <row r="190" spans="1:12" s="8" customFormat="1" ht="19.5" customHeight="1" x14ac:dyDescent="0.2">
      <c r="A190" s="3">
        <f>IFERROR(VLOOKUP(B190,'[1]DADOS (OCULTAR)'!$Q$3:$S$136,3,0),"")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 t="str">
        <f>'[1]TCE - ANEXO IV - Preencher'!F199</f>
        <v>53.431.897/0001-74</v>
      </c>
      <c r="E190" s="5" t="str">
        <f>'[1]TCE - ANEXO IV - Preencher'!G199</f>
        <v>BC SERVICOS DE SAUDE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</v>
      </c>
      <c r="I190" s="6">
        <f>IF('[1]TCE - ANEXO IV - Preencher'!K199="","",'[1]TCE - ANEXO IV - Preencher'!K199)</f>
        <v>45474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3300</v>
      </c>
    </row>
    <row r="191" spans="1:12" s="8" customFormat="1" ht="19.5" customHeight="1" x14ac:dyDescent="0.2">
      <c r="A191" s="3">
        <f>IFERROR(VLOOKUP(B191,'[1]DADOS (OCULTAR)'!$Q$3:$S$136,3,0),"")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 t="str">
        <f>'[1]TCE - ANEXO IV - Preencher'!F200</f>
        <v>50.978.854/0001-15</v>
      </c>
      <c r="E191" s="5" t="str">
        <f>'[1]TCE - ANEXO IV - Preencher'!G200</f>
        <v>CLA MEDICA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61</v>
      </c>
      <c r="I191" s="6">
        <f>IF('[1]TCE - ANEXO IV - Preencher'!K200="","",'[1]TCE - ANEXO IV - Preencher'!K200)</f>
        <v>45474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4400</v>
      </c>
    </row>
    <row r="192" spans="1:12" s="8" customFormat="1" ht="19.5" customHeight="1" x14ac:dyDescent="0.2">
      <c r="A192" s="3">
        <f>IFERROR(VLOOKUP(B192,'[1]DADOS (OCULTAR)'!$Q$3:$S$136,3,0),"")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 t="str">
        <f>'[1]TCE - ANEXO IV - Preencher'!F201</f>
        <v>52.992.739/0001-20</v>
      </c>
      <c r="E192" s="5" t="str">
        <f>'[1]TCE - ANEXO IV - Preencher'!G201</f>
        <v>PAULO RICARDO MALTA VANDERLEI SERVICOS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12</v>
      </c>
      <c r="I192" s="6">
        <f>IF('[1]TCE - ANEXO IV - Preencher'!K201="","",'[1]TCE - ANEXO IV - Preencher'!K201)</f>
        <v>45477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1350</v>
      </c>
    </row>
    <row r="193" spans="1:12" s="8" customFormat="1" ht="19.5" customHeight="1" x14ac:dyDescent="0.2">
      <c r="A193" s="3">
        <f>IFERROR(VLOOKUP(B193,'[1]DADOS (OCULTAR)'!$Q$3:$S$136,3,0),"")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 t="str">
        <f>'[1]TCE - ANEXO IV - Preencher'!F202</f>
        <v>46.476.486/0001-30</v>
      </c>
      <c r="E193" s="5" t="str">
        <f>'[1]TCE - ANEXO IV - Preencher'!G202</f>
        <v>G5MED SOLUCOES EM SAUDE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901</v>
      </c>
      <c r="I193" s="6">
        <f>IF('[1]TCE - ANEXO IV - Preencher'!K202="","",'[1]TCE - ANEXO IV - Preencher'!K202)</f>
        <v>45477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31 -  M</v>
      </c>
      <c r="L193" s="7">
        <f>'[1]TCE - ANEXO IV - Preencher'!N202</f>
        <v>4400</v>
      </c>
    </row>
    <row r="194" spans="1:12" s="8" customFormat="1" ht="19.5" customHeight="1" x14ac:dyDescent="0.2">
      <c r="A194" s="3">
        <f>IFERROR(VLOOKUP(B194,'[1]DADOS (OCULTAR)'!$Q$3:$S$136,3,0),"")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 t="str">
        <f>'[1]TCE - ANEXO IV - Preencher'!F203</f>
        <v>40.554.268/0001-90</v>
      </c>
      <c r="E194" s="5" t="str">
        <f>'[1]TCE - ANEXO IV - Preencher'!G203</f>
        <v>RC CONSULTORIA MED1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1644</v>
      </c>
      <c r="I194" s="6">
        <f>IF('[1]TCE - ANEXO IV - Preencher'!K203="","",'[1]TCE - ANEXO IV - Preencher'!K203)</f>
        <v>45476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2200</v>
      </c>
    </row>
    <row r="195" spans="1:12" s="8" customFormat="1" ht="19.5" customHeight="1" x14ac:dyDescent="0.2">
      <c r="A195" s="3">
        <f>IFERROR(VLOOKUP(B195,'[1]DADOS (OCULTAR)'!$Q$3:$S$136,3,0),"")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 t="str">
        <f>'[1]TCE - ANEXO IV - Preencher'!F204</f>
        <v>48.656.723/0001-70</v>
      </c>
      <c r="E195" s="5" t="str">
        <f>'[1]TCE - ANEXO IV - Preencher'!G204</f>
        <v>RC &amp; TP SERVICOS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270</v>
      </c>
      <c r="I195" s="6">
        <f>IF('[1]TCE - ANEXO IV - Preencher'!K204="","",'[1]TCE - ANEXO IV - Preencher'!K204)</f>
        <v>45476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5400</v>
      </c>
    </row>
    <row r="196" spans="1:12" s="8" customFormat="1" ht="19.5" customHeight="1" x14ac:dyDescent="0.2">
      <c r="A196" s="3">
        <f>IFERROR(VLOOKUP(B196,'[1]DADOS (OCULTAR)'!$Q$3:$S$136,3,0),"")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 t="str">
        <f>'[1]TCE - ANEXO IV - Preencher'!F205</f>
        <v>45.864.268/0001-00</v>
      </c>
      <c r="E196" s="5" t="str">
        <f>'[1]TCE - ANEXO IV - Preencher'!G205</f>
        <v>CESAR MONTEIRO MEDICINA SERVICOS MEDICOS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481</v>
      </c>
      <c r="I196" s="6">
        <f>IF('[1]TCE - ANEXO IV - Preencher'!K205="","",'[1]TCE - ANEXO IV - Preencher'!K205)</f>
        <v>45476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5000</v>
      </c>
    </row>
    <row r="197" spans="1:12" s="8" customFormat="1" ht="19.5" customHeight="1" x14ac:dyDescent="0.2">
      <c r="A197" s="3">
        <f>IFERROR(VLOOKUP(B197,'[1]DADOS (OCULTAR)'!$Q$3:$S$136,3,0),"")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 t="str">
        <f>'[1]TCE - ANEXO IV - Preencher'!F206</f>
        <v>49.017.227/0001-39</v>
      </c>
      <c r="E197" s="5" t="str">
        <f>'[1]TCE - ANEXO IV - Preencher'!G206</f>
        <v>ITMC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39</v>
      </c>
      <c r="I197" s="6">
        <f>IF('[1]TCE - ANEXO IV - Preencher'!K206="","",'[1]TCE - ANEXO IV - Preencher'!K206)</f>
        <v>45476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2700</v>
      </c>
    </row>
    <row r="198" spans="1:12" s="8" customFormat="1" ht="19.5" customHeight="1" x14ac:dyDescent="0.2">
      <c r="A198" s="3">
        <f>IFERROR(VLOOKUP(B198,'[1]DADOS (OCULTAR)'!$Q$3:$S$136,3,0),"")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 t="str">
        <f>'[1]TCE - ANEXO IV - Preencher'!F207</f>
        <v>23.331.386/0001-10</v>
      </c>
      <c r="E198" s="5" t="str">
        <f>'[1]TCE - ANEXO IV - Preencher'!G207</f>
        <v>CLINICA INTENSIVA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1961</v>
      </c>
      <c r="I198" s="6">
        <f>IF('[1]TCE - ANEXO IV - Preencher'!K207="","",'[1]TCE - ANEXO IV - Preencher'!K207)</f>
        <v>45475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4400</v>
      </c>
    </row>
    <row r="199" spans="1:12" s="8" customFormat="1" ht="19.5" customHeight="1" x14ac:dyDescent="0.2">
      <c r="A199" s="3">
        <f>IFERROR(VLOOKUP(B199,'[1]DADOS (OCULTAR)'!$Q$3:$S$136,3,0),"")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49.429.461/0001-73</v>
      </c>
      <c r="E199" s="5" t="str">
        <f>'[1]TCE - ANEXO IV - Preencher'!G208</f>
        <v>DANTONASAUDE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25</v>
      </c>
      <c r="I199" s="6">
        <f>IF('[1]TCE - ANEXO IV - Preencher'!K208="","",'[1]TCE - ANEXO IV - Preencher'!K208)</f>
        <v>45475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5000</v>
      </c>
    </row>
    <row r="200" spans="1:12" s="8" customFormat="1" ht="19.5" customHeight="1" x14ac:dyDescent="0.2">
      <c r="A200" s="3">
        <f>IFERROR(VLOOKUP(B200,'[1]DADOS (OCULTAR)'!$Q$3:$S$136,3,0),"")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 t="str">
        <f>'[1]TCE - ANEXO IV - Preencher'!F209</f>
        <v>54.758.595/0001-78</v>
      </c>
      <c r="E200" s="5" t="str">
        <f>'[1]TCE - ANEXO IV - Preencher'!G209</f>
        <v>VIVIAN MARIELLY BEZERRA DOS SANTOS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4</v>
      </c>
      <c r="I200" s="6">
        <f>IF('[1]TCE - ANEXO IV - Preencher'!K209="","",'[1]TCE - ANEXO IV - Preencher'!K209)</f>
        <v>45474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27 -  P</v>
      </c>
      <c r="L200" s="7">
        <f>'[1]TCE - ANEXO IV - Preencher'!N209</f>
        <v>1250</v>
      </c>
    </row>
    <row r="201" spans="1:12" s="8" customFormat="1" ht="19.5" customHeight="1" x14ac:dyDescent="0.2">
      <c r="A201" s="3">
        <f>IFERROR(VLOOKUP(B201,'[1]DADOS (OCULTAR)'!$Q$3:$S$136,3,0),"")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 t="str">
        <f>'[1]TCE - ANEXO IV - Preencher'!F210</f>
        <v>53.398.169/0001-08</v>
      </c>
      <c r="E201" s="5" t="str">
        <f>'[1]TCE - ANEXO IV - Preencher'!G210</f>
        <v>CAMILLA DA SILVA BARROS SERVICOS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4</v>
      </c>
      <c r="I201" s="6">
        <f>IF('[1]TCE - ANEXO IV - Preencher'!K210="","",'[1]TCE - ANEXO IV - Preencher'!K210)</f>
        <v>45474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2500</v>
      </c>
    </row>
    <row r="202" spans="1:12" s="8" customFormat="1" ht="19.5" customHeight="1" x14ac:dyDescent="0.2">
      <c r="A202" s="3">
        <f>IFERROR(VLOOKUP(B202,'[1]DADOS (OCULTAR)'!$Q$3:$S$136,3,0),"")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 t="str">
        <f>'[1]TCE - ANEXO IV - Preencher'!F211</f>
        <v>30.370.434/0001-44</v>
      </c>
      <c r="E202" s="5" t="str">
        <f>'[1]TCE - ANEXO IV - Preencher'!G211</f>
        <v>CARMEM JATOBA PRESTACAO DE SERVICO HOSPITALARES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92</v>
      </c>
      <c r="I202" s="6">
        <f>IF('[1]TCE - ANEXO IV - Preencher'!K211="","",'[1]TCE - ANEXO IV - Preencher'!K211)</f>
        <v>45474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4400</v>
      </c>
    </row>
    <row r="203" spans="1:12" s="8" customFormat="1" ht="19.5" customHeight="1" x14ac:dyDescent="0.2">
      <c r="A203" s="3">
        <f>IFERROR(VLOOKUP(B203,'[1]DADOS (OCULTAR)'!$Q$3:$S$136,3,0),"")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 t="str">
        <f>'[1]TCE - ANEXO IV - Preencher'!F212</f>
        <v>54.260.755/0001-54</v>
      </c>
      <c r="E203" s="5" t="str">
        <f>'[1]TCE - ANEXO IV - Preencher'!G212</f>
        <v>GABRIEL BRANCO SERVIÇOS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6</v>
      </c>
      <c r="I203" s="6">
        <f>IF('[1]TCE - ANEXO IV - Preencher'!K212="","",'[1]TCE - ANEXO IV - Preencher'!K212)</f>
        <v>45474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7700</v>
      </c>
    </row>
    <row r="204" spans="1:12" s="8" customFormat="1" ht="19.5" customHeight="1" x14ac:dyDescent="0.2">
      <c r="A204" s="3">
        <f>IFERROR(VLOOKUP(B204,'[1]DADOS (OCULTAR)'!$Q$3:$S$136,3,0),"")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 t="str">
        <f>'[1]TCE - ANEXO IV - Preencher'!F213</f>
        <v>34.033.631/0002-00</v>
      </c>
      <c r="E204" s="5" t="str">
        <f>'[1]TCE - ANEXO IV - Preencher'!G213</f>
        <v>PRIMEMED SERVICOS MEDICOS HOSPITALARES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85</v>
      </c>
      <c r="I204" s="6">
        <f>IF('[1]TCE - ANEXO IV - Preencher'!K213="","",'[1]TCE - ANEXO IV - Preencher'!K213)</f>
        <v>45474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3750</v>
      </c>
    </row>
    <row r="205" spans="1:12" s="8" customFormat="1" ht="19.5" customHeight="1" x14ac:dyDescent="0.2">
      <c r="A205" s="3">
        <f>IFERROR(VLOOKUP(B205,'[1]DADOS (OCULTAR)'!$Q$3:$S$136,3,0),"")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 t="str">
        <f>'[1]TCE - ANEXO IV - Preencher'!F214</f>
        <v>46.544.701/0001-92</v>
      </c>
      <c r="E205" s="5" t="str">
        <f>'[1]TCE - ANEXO IV - Preencher'!G214</f>
        <v>ANNDRA VICTORIA ATIVIDADES MEDICAS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68</v>
      </c>
      <c r="I205" s="6">
        <f>IF('[1]TCE - ANEXO IV - Preencher'!K214="","",'[1]TCE - ANEXO IV - Preencher'!K214)</f>
        <v>45474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7700</v>
      </c>
    </row>
    <row r="206" spans="1:12" s="8" customFormat="1" ht="19.5" customHeight="1" x14ac:dyDescent="0.2">
      <c r="A206" s="3">
        <f>IFERROR(VLOOKUP(B206,'[1]DADOS (OCULTAR)'!$Q$3:$S$136,3,0),"")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 t="str">
        <f>'[1]TCE - ANEXO IV - Preencher'!F215</f>
        <v>54.770.098/0001-95</v>
      </c>
      <c r="E206" s="5" t="str">
        <f>'[1]TCE - ANEXO IV - Preencher'!G215</f>
        <v>WALMIR T NETO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2</v>
      </c>
      <c r="I206" s="6">
        <f>IF('[1]TCE - ANEXO IV - Preencher'!K215="","",'[1]TCE - ANEXO IV - Preencher'!K215)</f>
        <v>45475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1250</v>
      </c>
    </row>
    <row r="207" spans="1:12" s="8" customFormat="1" ht="19.5" customHeight="1" x14ac:dyDescent="0.2">
      <c r="A207" s="3">
        <f>IFERROR(VLOOKUP(B207,'[1]DADOS (OCULTAR)'!$Q$3:$S$136,3,0),"")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 t="str">
        <f>'[1]TCE - ANEXO IV - Preencher'!F216</f>
        <v>46.424.732/0001-00</v>
      </c>
      <c r="E207" s="5" t="str">
        <f>'[1]TCE - ANEXO IV - Preencher'!G216</f>
        <v>ACIOLI SERVICOS DE SAUDE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60</v>
      </c>
      <c r="I207" s="6">
        <f>IF('[1]TCE - ANEXO IV - Preencher'!K216="","",'[1]TCE - ANEXO IV - Preencher'!K216)</f>
        <v>45474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5000</v>
      </c>
    </row>
    <row r="208" spans="1:12" s="8" customFormat="1" ht="19.5" customHeight="1" x14ac:dyDescent="0.2">
      <c r="A208" s="3">
        <f>IFERROR(VLOOKUP(B208,'[1]DADOS (OCULTAR)'!$Q$3:$S$136,3,0),"")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55.314.294/0001-18</v>
      </c>
      <c r="E208" s="5" t="str">
        <f>'[1]TCE - ANEXO IV - Preencher'!G217</f>
        <v>GOUVEIA PERES SAUDE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1</v>
      </c>
      <c r="I208" s="6">
        <f>IF('[1]TCE - ANEXO IV - Preencher'!K217="","",'[1]TCE - ANEXO IV - Preencher'!K217)</f>
        <v>45475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550</v>
      </c>
    </row>
    <row r="209" spans="1:12" s="8" customFormat="1" ht="19.5" customHeight="1" x14ac:dyDescent="0.2">
      <c r="A209" s="3">
        <f>IFERROR(VLOOKUP(B209,'[1]DADOS (OCULTAR)'!$Q$3:$S$136,3,0),"")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 t="str">
        <f>'[1]TCE - ANEXO IV - Preencher'!F218</f>
        <v>52.355.127/0001-27</v>
      </c>
      <c r="E209" s="5" t="str">
        <f>'[1]TCE - ANEXO IV - Preencher'!G218</f>
        <v>MASTERMED PE III GESTAO MEDICA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111</v>
      </c>
      <c r="I209" s="6">
        <f>IF('[1]TCE - ANEXO IV - Preencher'!K218="","",'[1]TCE - ANEXO IV - Preencher'!K218)</f>
        <v>45477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9500</v>
      </c>
    </row>
    <row r="210" spans="1:12" s="8" customFormat="1" ht="19.5" customHeight="1" x14ac:dyDescent="0.2">
      <c r="A210" s="3">
        <f>IFERROR(VLOOKUP(B210,'[1]DADOS (OCULTAR)'!$Q$3:$S$136,3,0),"")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52.355.127/0001-27</v>
      </c>
      <c r="E210" s="5" t="str">
        <f>'[1]TCE - ANEXO IV - Preencher'!G219</f>
        <v>MASTERMED PE III GESTAO MEDICA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137</v>
      </c>
      <c r="I210" s="6">
        <f>IF('[1]TCE - ANEXO IV - Preencher'!K219="","",'[1]TCE - ANEXO IV - Preencher'!K219)</f>
        <v>45481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4700</v>
      </c>
    </row>
    <row r="211" spans="1:12" s="8" customFormat="1" ht="19.5" customHeight="1" x14ac:dyDescent="0.2">
      <c r="A211" s="3">
        <f>IFERROR(VLOOKUP(B211,'[1]DADOS (OCULTAR)'!$Q$3:$S$136,3,0),"")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 t="str">
        <f>'[1]TCE - ANEXO IV - Preencher'!F220</f>
        <v>52.355.127/0001-27</v>
      </c>
      <c r="E211" s="5" t="str">
        <f>'[1]TCE - ANEXO IV - Preencher'!G220</f>
        <v>MASTERMED PE III GESTAO MEDICA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113</v>
      </c>
      <c r="I211" s="6">
        <f>IF('[1]TCE - ANEXO IV - Preencher'!K220="","",'[1]TCE - ANEXO IV - Preencher'!K220)</f>
        <v>45477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1250</v>
      </c>
    </row>
    <row r="212" spans="1:12" s="8" customFormat="1" ht="19.5" customHeight="1" x14ac:dyDescent="0.2">
      <c r="A212" s="3">
        <f>IFERROR(VLOOKUP(B212,'[1]DADOS (OCULTAR)'!$Q$3:$S$136,3,0),"")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 t="str">
        <f>'[1]TCE - ANEXO IV - Preencher'!F221</f>
        <v>48.817.601/0001-18</v>
      </c>
      <c r="E212" s="5" t="str">
        <f>'[1]TCE - ANEXO IV - Preencher'!G221</f>
        <v>MASTERMED PE II GESTAO MEDICA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240</v>
      </c>
      <c r="I212" s="6">
        <f>IF('[1]TCE - ANEXO IV - Preencher'!K221="","",'[1]TCE - ANEXO IV - Preencher'!K221)</f>
        <v>45477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11300</v>
      </c>
    </row>
    <row r="213" spans="1:12" s="8" customFormat="1" ht="19.5" customHeight="1" x14ac:dyDescent="0.2">
      <c r="A213" s="3">
        <f>IFERROR(VLOOKUP(B213,'[1]DADOS (OCULTAR)'!$Q$3:$S$136,3,0),"")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43.644.880/0001-41</v>
      </c>
      <c r="E213" s="5" t="str">
        <f>'[1]TCE - ANEXO IV - Preencher'!G222</f>
        <v>PORTALMED ATIVIDADES MEDICAS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999</v>
      </c>
      <c r="I213" s="6">
        <f>IF('[1]TCE - ANEXO IV - Preencher'!K222="","",'[1]TCE - ANEXO IV - Preencher'!K222)</f>
        <v>45477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20200</v>
      </c>
    </row>
    <row r="214" spans="1:12" s="8" customFormat="1" ht="19.5" customHeight="1" x14ac:dyDescent="0.2">
      <c r="A214" s="3">
        <f>IFERROR(VLOOKUP(B214,'[1]DADOS (OCULTAR)'!$Q$3:$S$136,3,0),"")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 t="str">
        <f>'[1]TCE - ANEXO IV - Preencher'!F223</f>
        <v>43.644.880/0001-41</v>
      </c>
      <c r="E214" s="5" t="str">
        <f>'[1]TCE - ANEXO IV - Preencher'!G223</f>
        <v>PORTALMED ATIVIDADES MEDICAS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998</v>
      </c>
      <c r="I214" s="6">
        <f>IF('[1]TCE - ANEXO IV - Preencher'!K223="","",'[1]TCE - ANEXO IV - Preencher'!K223)</f>
        <v>45477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2500</v>
      </c>
    </row>
    <row r="215" spans="1:12" s="8" customFormat="1" ht="19.5" customHeight="1" x14ac:dyDescent="0.2">
      <c r="A215" s="3">
        <f>IFERROR(VLOOKUP(B215,'[1]DADOS (OCULTAR)'!$Q$3:$S$136,3,0),"")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40.924.886/0001-84</v>
      </c>
      <c r="E215" s="5" t="str">
        <f>'[1]TCE - ANEXO IV - Preencher'!G224</f>
        <v>PREVENTMED ATIVIDADES MEDICAS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1076</v>
      </c>
      <c r="I215" s="6">
        <f>IF('[1]TCE - ANEXO IV - Preencher'!K224="","",'[1]TCE - ANEXO IV - Preencher'!K224)</f>
        <v>45477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6750</v>
      </c>
    </row>
    <row r="216" spans="1:12" s="8" customFormat="1" ht="19.5" customHeight="1" x14ac:dyDescent="0.2">
      <c r="A216" s="3">
        <f>IFERROR(VLOOKUP(B216,'[1]DADOS (OCULTAR)'!$Q$3:$S$136,3,0),"")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48.817.601/0001-18</v>
      </c>
      <c r="E216" s="5" t="str">
        <f>'[1]TCE - ANEXO IV - Preencher'!G225</f>
        <v>MASTERMED PE II GESTAO MEDICA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244</v>
      </c>
      <c r="I216" s="6">
        <f>IF('[1]TCE - ANEXO IV - Preencher'!K225="","",'[1]TCE - ANEXO IV - Preencher'!K225)</f>
        <v>45477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1100</v>
      </c>
    </row>
    <row r="217" spans="1:12" s="8" customFormat="1" ht="19.5" customHeight="1" x14ac:dyDescent="0.2">
      <c r="A217" s="3">
        <f>IFERROR(VLOOKUP(B217,'[1]DADOS (OCULTAR)'!$Q$3:$S$136,3,0),"")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 t="str">
        <f>'[1]TCE - ANEXO IV - Preencher'!F226</f>
        <v>49.159.260/0001-01</v>
      </c>
      <c r="E217" s="5" t="str">
        <f>'[1]TCE - ANEXO IV - Preencher'!G226</f>
        <v>MEDVIDA ATIVIDADES MEDICAS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1077</v>
      </c>
      <c r="I217" s="6">
        <f>IF('[1]TCE - ANEXO IV - Preencher'!K226="","",'[1]TCE - ANEXO IV - Preencher'!K226)</f>
        <v>45477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14050</v>
      </c>
    </row>
    <row r="218" spans="1:12" s="8" customFormat="1" ht="19.5" customHeight="1" x14ac:dyDescent="0.2">
      <c r="A218" s="3">
        <f>IFERROR(VLOOKUP(B218,'[1]DADOS (OCULTAR)'!$Q$3:$S$136,3,0),"")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45.554.568/0001-92</v>
      </c>
      <c r="E218" s="5" t="str">
        <f>'[1]TCE - ANEXO IV - Preencher'!G227</f>
        <v>FORTEMED ATIVIDADES MEDICAS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715</v>
      </c>
      <c r="I218" s="6">
        <f>IF('[1]TCE - ANEXO IV - Preencher'!K227="","",'[1]TCE - ANEXO IV - Preencher'!K227)</f>
        <v>45477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27 -  P</v>
      </c>
      <c r="L218" s="7">
        <f>'[1]TCE - ANEXO IV - Preencher'!N227</f>
        <v>2200</v>
      </c>
    </row>
    <row r="219" spans="1:12" s="8" customFormat="1" ht="19.5" customHeight="1" x14ac:dyDescent="0.2">
      <c r="A219" s="3">
        <f>IFERROR(VLOOKUP(B219,'[1]DADOS (OCULTAR)'!$Q$3:$S$136,3,0),"")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45.735.127/0001-97</v>
      </c>
      <c r="E219" s="5" t="str">
        <f>'[1]TCE - ANEXO IV - Preencher'!G228</f>
        <v>GLOBALMED ATIVIDADES MEDICAS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1750</v>
      </c>
      <c r="I219" s="6">
        <f>IF('[1]TCE - ANEXO IV - Preencher'!K228="","",'[1]TCE - ANEXO IV - Preencher'!K228)</f>
        <v>45477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28 -  P</v>
      </c>
      <c r="L219" s="7">
        <f>'[1]TCE - ANEXO IV - Preencher'!N228</f>
        <v>13825</v>
      </c>
    </row>
    <row r="220" spans="1:12" s="8" customFormat="1" ht="19.5" customHeight="1" x14ac:dyDescent="0.2">
      <c r="A220" s="3">
        <f>IFERROR(VLOOKUP(B220,'[1]DADOS (OCULTAR)'!$Q$3:$S$136,3,0),"")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48.817.961/0001-10</v>
      </c>
      <c r="E220" s="5" t="str">
        <f>'[1]TCE - ANEXO IV - Preencher'!G229</f>
        <v>NEW MAISMED SERVICOS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154</v>
      </c>
      <c r="I220" s="6">
        <f>IF('[1]TCE - ANEXO IV - Preencher'!K229="","",'[1]TCE - ANEXO IV - Preencher'!K229)</f>
        <v>45477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29 -  P</v>
      </c>
      <c r="L220" s="7">
        <f>'[1]TCE - ANEXO IV - Preencher'!N229</f>
        <v>3750</v>
      </c>
    </row>
    <row r="221" spans="1:12" s="8" customFormat="1" ht="19.5" customHeight="1" x14ac:dyDescent="0.2">
      <c r="A221" s="3">
        <f>IFERROR(VLOOKUP(B221,'[1]DADOS (OCULTAR)'!$Q$3:$S$136,3,0),"")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49.158.209/0001-77</v>
      </c>
      <c r="E221" s="5" t="str">
        <f>'[1]TCE - ANEXO IV - Preencher'!G230</f>
        <v>PAMED ATIVIDADES MEDICAS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214</v>
      </c>
      <c r="I221" s="6">
        <f>IF('[1]TCE - ANEXO IV - Preencher'!K230="","",'[1]TCE - ANEXO IV - Preencher'!K230)</f>
        <v>45477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30 -  P</v>
      </c>
      <c r="L221" s="7">
        <f>'[1]TCE - ANEXO IV - Preencher'!N230</f>
        <v>5200</v>
      </c>
    </row>
    <row r="222" spans="1:12" s="8" customFormat="1" ht="19.5" customHeight="1" x14ac:dyDescent="0.2">
      <c r="A222" s="3">
        <f>IFERROR(VLOOKUP(B222,'[1]DADOS (OCULTAR)'!$Q$3:$S$136,3,0),"")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 t="str">
        <f>'[1]TCE - ANEXO IV - Preencher'!F231</f>
        <v>49.158.209/0001-77</v>
      </c>
      <c r="E222" s="5" t="str">
        <f>'[1]TCE - ANEXO IV - Preencher'!G231</f>
        <v>PAMED ATIVIDADES MEDICAS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215</v>
      </c>
      <c r="I222" s="6">
        <f>IF('[1]TCE - ANEXO IV - Preencher'!K231="","",'[1]TCE - ANEXO IV - Preencher'!K231)</f>
        <v>45477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31 -  P</v>
      </c>
      <c r="L222" s="7">
        <f>'[1]TCE - ANEXO IV - Preencher'!N231</f>
        <v>3300</v>
      </c>
    </row>
    <row r="223" spans="1:12" s="8" customFormat="1" ht="19.5" customHeight="1" x14ac:dyDescent="0.2">
      <c r="A223" s="3">
        <f>IFERROR(VLOOKUP(B223,'[1]DADOS (OCULTAR)'!$Q$3:$S$136,3,0),"")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45.637.249/0001-40</v>
      </c>
      <c r="E223" s="5" t="str">
        <f>'[1]TCE - ANEXO IV - Preencher'!G232</f>
        <v>STARMED ATIVIDADES MEDICAS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2659</v>
      </c>
      <c r="I223" s="6">
        <f>IF('[1]TCE - ANEXO IV - Preencher'!K232="","",'[1]TCE - ANEXO IV - Preencher'!K232)</f>
        <v>45477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32 -  P</v>
      </c>
      <c r="L223" s="7">
        <f>'[1]TCE - ANEXO IV - Preencher'!N232</f>
        <v>23700</v>
      </c>
    </row>
    <row r="224" spans="1:12" s="8" customFormat="1" ht="19.5" customHeight="1" x14ac:dyDescent="0.2">
      <c r="A224" s="3">
        <f>IFERROR(VLOOKUP(B224,'[1]DADOS (OCULTAR)'!$Q$3:$S$136,3,0),"")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38.823.495/0001-21</v>
      </c>
      <c r="E224" s="5" t="str">
        <f>'[1]TCE - ANEXO IV - Preencher'!G233</f>
        <v>CENTRALMED ATIVIDADES MEDICAS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1109</v>
      </c>
      <c r="I224" s="6">
        <f>IF('[1]TCE - ANEXO IV - Preencher'!K233="","",'[1]TCE - ANEXO IV - Preencher'!K233)</f>
        <v>45477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1650</v>
      </c>
    </row>
    <row r="225" spans="1:12" s="8" customFormat="1" ht="19.5" customHeight="1" x14ac:dyDescent="0.2">
      <c r="A225" s="3">
        <f>IFERROR(VLOOKUP(B225,'[1]DADOS (OCULTAR)'!$Q$3:$S$136,3,0),"")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 t="str">
        <f>'[1]TCE - ANEXO IV - Preencher'!F234</f>
        <v>49.158.209/0001-77</v>
      </c>
      <c r="E225" s="5" t="str">
        <f>'[1]TCE - ANEXO IV - Preencher'!G234</f>
        <v>PAMED ATIVIDADES MEDICAS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213</v>
      </c>
      <c r="I225" s="6">
        <f>IF('[1]TCE - ANEXO IV - Preencher'!K234="","",'[1]TCE - ANEXO IV - Preencher'!K234)</f>
        <v>45477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1250</v>
      </c>
    </row>
    <row r="226" spans="1:12" s="8" customFormat="1" ht="19.5" customHeight="1" x14ac:dyDescent="0.2">
      <c r="A226" s="3">
        <f>IFERROR(VLOOKUP(B226,'[1]DADOS (OCULTAR)'!$Q$3:$S$136,3,0),"")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48.960.537/0001-20</v>
      </c>
      <c r="E226" s="5" t="str">
        <f>'[1]TCE - ANEXO IV - Preencher'!G235</f>
        <v>N &amp; G CONSULTORIO MEDICO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24</v>
      </c>
      <c r="I226" s="6">
        <f>IF('[1]TCE - ANEXO IV - Preencher'!K235="","",'[1]TCE - ANEXO IV - Preencher'!K235)</f>
        <v>45482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27 -  P</v>
      </c>
      <c r="L226" s="7">
        <f>'[1]TCE - ANEXO IV - Preencher'!N235</f>
        <v>1650</v>
      </c>
    </row>
    <row r="227" spans="1:12" s="8" customFormat="1" ht="19.5" customHeight="1" x14ac:dyDescent="0.2">
      <c r="A227" s="3">
        <f>IFERROR(VLOOKUP(B227,'[1]DADOS (OCULTAR)'!$Q$3:$S$136,3,0),"")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50.159.803/0001-61</v>
      </c>
      <c r="E227" s="5" t="str">
        <f>'[1]TCE - ANEXO IV - Preencher'!G236</f>
        <v>IZABELA DO S. SIQUEIRA NUNES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18</v>
      </c>
      <c r="I227" s="6">
        <f>IF('[1]TCE - ANEXO IV - Preencher'!K236="","",'[1]TCE - ANEXO IV - Preencher'!K236)</f>
        <v>45477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28 -  P</v>
      </c>
      <c r="L227" s="7">
        <f>'[1]TCE - ANEXO IV - Preencher'!N236</f>
        <v>2200</v>
      </c>
    </row>
    <row r="228" spans="1:12" s="8" customFormat="1" ht="19.5" customHeight="1" x14ac:dyDescent="0.2">
      <c r="A228" s="3">
        <f>IFERROR(VLOOKUP(B228,'[1]DADOS (OCULTAR)'!$Q$3:$S$136,3,0),"")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49.329.688/0001-47</v>
      </c>
      <c r="E228" s="5" t="str">
        <f>'[1]TCE - ANEXO IV - Preencher'!G237</f>
        <v>FM MONTEIRO MEDICOS E PSICOLOGIA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23</v>
      </c>
      <c r="I228" s="6">
        <f>IF('[1]TCE - ANEXO IV - Preencher'!K237="","",'[1]TCE - ANEXO IV - Preencher'!K237)</f>
        <v>45482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29 -  P</v>
      </c>
      <c r="L228" s="7">
        <f>'[1]TCE - ANEXO IV - Preencher'!N237</f>
        <v>10000</v>
      </c>
    </row>
    <row r="229" spans="1:12" s="8" customFormat="1" ht="19.5" customHeight="1" x14ac:dyDescent="0.2">
      <c r="A229" s="3">
        <f>IFERROR(VLOOKUP(B229,'[1]DADOS (OCULTAR)'!$Q$3:$S$136,3,0),"")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49.355.580/0001-29</v>
      </c>
      <c r="E229" s="5" t="str">
        <f>'[1]TCE - ANEXO IV - Preencher'!G238</f>
        <v>VMC GESTAO EM SAUDE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1000072</v>
      </c>
      <c r="I229" s="6">
        <f>IF('[1]TCE - ANEXO IV - Preencher'!K238="","",'[1]TCE - ANEXO IV - Preencher'!K238)</f>
        <v>45482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6600</v>
      </c>
    </row>
    <row r="230" spans="1:12" s="8" customFormat="1" ht="19.5" customHeight="1" x14ac:dyDescent="0.2">
      <c r="A230" s="3">
        <f>IFERROR(VLOOKUP(B230,'[1]DADOS (OCULTAR)'!$Q$3:$S$136,3,0),"")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51.309.350/0001-75</v>
      </c>
      <c r="E230" s="5" t="str">
        <f>'[1]TCE - ANEXO IV - Preencher'!G239</f>
        <v>BERNAL AMORIM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28</v>
      </c>
      <c r="I230" s="6">
        <f>IF('[1]TCE - ANEXO IV - Preencher'!K239="","",'[1]TCE - ANEXO IV - Preencher'!K239)</f>
        <v>45482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3300</v>
      </c>
    </row>
    <row r="231" spans="1:12" s="8" customFormat="1" ht="19.5" customHeight="1" x14ac:dyDescent="0.2">
      <c r="A231" s="3">
        <f>IFERROR(VLOOKUP(B231,'[1]DADOS (OCULTAR)'!$Q$3:$S$136,3,0),"")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53.502.992/0001-11</v>
      </c>
      <c r="E231" s="5" t="str">
        <f>'[1]TCE - ANEXO IV - Preencher'!G240</f>
        <v>JJRS MED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10</v>
      </c>
      <c r="I231" s="6">
        <f>IF('[1]TCE - ANEXO IV - Preencher'!K240="","",'[1]TCE - ANEXO IV - Preencher'!K240)</f>
        <v>45482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1350</v>
      </c>
    </row>
    <row r="232" spans="1:12" s="8" customFormat="1" ht="19.5" customHeight="1" x14ac:dyDescent="0.2">
      <c r="A232" s="3">
        <f>IFERROR(VLOOKUP(B232,'[1]DADOS (OCULTAR)'!$Q$3:$S$136,3,0),"")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 t="str">
        <f>'[1]TCE - ANEXO IV - Preencher'!F241</f>
        <v>51.532.803/0001-28</v>
      </c>
      <c r="E232" s="5" t="str">
        <f>'[1]TCE - ANEXO IV - Preencher'!G241</f>
        <v>GIULIA PALITOT OLIVEIRA LIMA NUNES SERVIÇOS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10</v>
      </c>
      <c r="I232" s="6">
        <f>IF('[1]TCE - ANEXO IV - Preencher'!K241="","",'[1]TCE - ANEXO IV - Preencher'!K241)</f>
        <v>45482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3300</v>
      </c>
    </row>
    <row r="233" spans="1:12" s="8" customFormat="1" ht="19.5" customHeight="1" x14ac:dyDescent="0.2">
      <c r="A233" s="3">
        <f>IFERROR(VLOOKUP(B233,'[1]DADOS (OCULTAR)'!$Q$3:$S$136,3,0),"")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 t="str">
        <f>'[1]TCE - ANEXO IV - Preencher'!F242</f>
        <v>50.951.619/0001-50</v>
      </c>
      <c r="E233" s="5" t="str">
        <f>'[1]TCE - ANEXO IV - Preencher'!G242</f>
        <v>BRENDO KEDSON O DE S MARTINS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43</v>
      </c>
      <c r="I233" s="6">
        <f>IF('[1]TCE - ANEXO IV - Preencher'!K242="","",'[1]TCE - ANEXO IV - Preencher'!K242)</f>
        <v>45482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5000</v>
      </c>
    </row>
    <row r="234" spans="1:12" s="8" customFormat="1" ht="19.5" customHeight="1" x14ac:dyDescent="0.2">
      <c r="A234" s="3">
        <f>IFERROR(VLOOKUP(B234,'[1]DADOS (OCULTAR)'!$Q$3:$S$136,3,0),"")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 t="str">
        <f>'[1]TCE - ANEXO IV - Preencher'!F243</f>
        <v>48.983.942/0001-63</v>
      </c>
      <c r="E234" s="5" t="str">
        <f>'[1]TCE - ANEXO IV - Preencher'!G243</f>
        <v>ELQ SERVICOS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39</v>
      </c>
      <c r="I234" s="6">
        <f>IF('[1]TCE - ANEXO IV - Preencher'!K243="","",'[1]TCE - ANEXO IV - Preencher'!K243)</f>
        <v>45479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5100</v>
      </c>
    </row>
    <row r="235" spans="1:12" s="8" customFormat="1" ht="19.5" customHeight="1" x14ac:dyDescent="0.2">
      <c r="A235" s="3">
        <f>IFERROR(VLOOKUP(B235,'[1]DADOS (OCULTAR)'!$Q$3:$S$136,3,0),"")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 t="str">
        <f>'[1]TCE - ANEXO IV - Preencher'!F244</f>
        <v>51.205.282/0001-02</v>
      </c>
      <c r="E235" s="5" t="str">
        <f>'[1]TCE - ANEXO IV - Preencher'!G244</f>
        <v>RIO PISOM SEVICOS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48</v>
      </c>
      <c r="I235" s="6">
        <f>IF('[1]TCE - ANEXO IV - Preencher'!K244="","",'[1]TCE - ANEXO IV - Preencher'!K244)</f>
        <v>45478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3750</v>
      </c>
    </row>
    <row r="236" spans="1:12" s="8" customFormat="1" ht="19.5" customHeight="1" x14ac:dyDescent="0.2">
      <c r="A236" s="3">
        <f>IFERROR(VLOOKUP(B236,'[1]DADOS (OCULTAR)'!$Q$3:$S$136,3,0),"")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 t="str">
        <f>'[1]TCE - ANEXO IV - Preencher'!F245</f>
        <v>44.767.462/0001-04</v>
      </c>
      <c r="E236" s="5" t="str">
        <f>'[1]TCE - ANEXO IV - Preencher'!G245</f>
        <v>ANDRADE E VASCONCELOS SERVICOS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147</v>
      </c>
      <c r="I236" s="6">
        <f>IF('[1]TCE - ANEXO IV - Preencher'!K245="","",'[1]TCE - ANEXO IV - Preencher'!K245)</f>
        <v>45482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5500</v>
      </c>
    </row>
    <row r="237" spans="1:12" s="8" customFormat="1" ht="19.5" customHeight="1" x14ac:dyDescent="0.2">
      <c r="A237" s="3">
        <f>IFERROR(VLOOKUP(B237,'[1]DADOS (OCULTAR)'!$Q$3:$S$136,3,0),"")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 t="str">
        <f>'[1]TCE - ANEXO IV - Preencher'!F246</f>
        <v>54.633.852/0001-45</v>
      </c>
      <c r="E237" s="5" t="str">
        <f>'[1]TCE - ANEXO IV - Preencher'!G246</f>
        <v>FLAVIA DE ANDRADE NEVES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11</v>
      </c>
      <c r="I237" s="6">
        <f>IF('[1]TCE - ANEXO IV - Preencher'!K246="","",'[1]TCE - ANEXO IV - Preencher'!K246)</f>
        <v>45476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8800</v>
      </c>
    </row>
    <row r="238" spans="1:12" s="8" customFormat="1" ht="19.5" customHeight="1" x14ac:dyDescent="0.2">
      <c r="A238" s="3">
        <f>IFERROR(VLOOKUP(B238,'[1]DADOS (OCULTAR)'!$Q$3:$S$136,3,0),"")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 t="str">
        <f>'[1]TCE - ANEXO IV - Preencher'!F247</f>
        <v>31.977.693/0001-09</v>
      </c>
      <c r="E238" s="5" t="str">
        <f>'[1]TCE - ANEXO IV - Preencher'!G247</f>
        <v>LS SAUDE ASSISTENCIA MEDICA E CONSULTORIA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5459</v>
      </c>
      <c r="I238" s="6">
        <f>IF('[1]TCE - ANEXO IV - Preencher'!K247="","",'[1]TCE - ANEXO IV - Preencher'!K247)</f>
        <v>45482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2500</v>
      </c>
    </row>
    <row r="239" spans="1:12" s="8" customFormat="1" ht="19.5" customHeight="1" x14ac:dyDescent="0.2">
      <c r="A239" s="3">
        <f>IFERROR(VLOOKUP(B239,'[1]DADOS (OCULTAR)'!$Q$3:$S$136,3,0),"")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 t="str">
        <f>'[1]TCE - ANEXO IV - Preencher'!F248</f>
        <v>46.199.773/0001-40</v>
      </c>
      <c r="E239" s="5" t="str">
        <f>'[1]TCE - ANEXO IV - Preencher'!G248</f>
        <v>CASADO &amp; FRAGOSO MED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812</v>
      </c>
      <c r="I239" s="6">
        <f>IF('[1]TCE - ANEXO IV - Preencher'!K248="","",'[1]TCE - ANEXO IV - Preencher'!K248)</f>
        <v>45482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7600</v>
      </c>
    </row>
    <row r="240" spans="1:12" s="8" customFormat="1" ht="19.5" customHeight="1" x14ac:dyDescent="0.2">
      <c r="A240" s="3">
        <f>IFERROR(VLOOKUP(B240,'[1]DADOS (OCULTAR)'!$Q$3:$S$136,3,0),"")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 t="str">
        <f>'[1]TCE - ANEXO IV - Preencher'!F249</f>
        <v>53.193.501/0001-06</v>
      </c>
      <c r="E240" s="5" t="str">
        <f>'[1]TCE - ANEXO IV - Preencher'!G249</f>
        <v>C G DE L R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10008</v>
      </c>
      <c r="I240" s="6">
        <f>IF('[1]TCE - ANEXO IV - Preencher'!K249="","",'[1]TCE - ANEXO IV - Preencher'!K249)</f>
        <v>45482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3525</v>
      </c>
    </row>
    <row r="241" spans="1:12" s="8" customFormat="1" ht="19.5" customHeight="1" x14ac:dyDescent="0.2">
      <c r="A241" s="3">
        <f>IFERROR(VLOOKUP(B241,'[1]DADOS (OCULTAR)'!$Q$3:$S$136,3,0),"")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43.843.356/0001-08</v>
      </c>
      <c r="E241" s="5" t="str">
        <f>'[1]TCE - ANEXO IV - Preencher'!G250</f>
        <v>SAUDEMED ATIVIDADES MEDICAS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3197</v>
      </c>
      <c r="I241" s="6">
        <f>IF('[1]TCE - ANEXO IV - Preencher'!K250="","",'[1]TCE - ANEXO IV - Preencher'!K250)</f>
        <v>45477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24500</v>
      </c>
    </row>
    <row r="242" spans="1:12" s="8" customFormat="1" ht="19.5" customHeight="1" x14ac:dyDescent="0.2">
      <c r="A242" s="3">
        <f>IFERROR(VLOOKUP(B242,'[1]DADOS (OCULTAR)'!$Q$3:$S$136,3,0),"")</f>
        <v>9767633000528</v>
      </c>
      <c r="B242" s="4" t="str">
        <f>'[1]TCE - ANEXO IV - Preencher'!C251</f>
        <v>UPA NOVA DESCOBERTA - CG Nº 008/2022</v>
      </c>
      <c r="C242" s="4" t="str">
        <f>'[1]TCE - ANEXO IV - Preencher'!E251</f>
        <v>5.16 - Serviços Médico-Hospitalares, Odotonlogia e Laboratoriais</v>
      </c>
      <c r="D242" s="3" t="str">
        <f>'[1]TCE - ANEXO IV - Preencher'!F251</f>
        <v>47.135.374/0001-88</v>
      </c>
      <c r="E242" s="5" t="str">
        <f>'[1]TCE - ANEXO IV - Preencher'!G251</f>
        <v>CLINICA MEDICA AHMAD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13</v>
      </c>
      <c r="I242" s="6">
        <f>IF('[1]TCE - ANEXO IV - Preencher'!K251="","",'[1]TCE - ANEXO IV - Preencher'!K251)</f>
        <v>45483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6250</v>
      </c>
    </row>
    <row r="243" spans="1:12" s="8" customFormat="1" ht="19.5" customHeight="1" x14ac:dyDescent="0.2">
      <c r="A243" s="3">
        <f>IFERROR(VLOOKUP(B243,'[1]DADOS (OCULTAR)'!$Q$3:$S$136,3,0),"")</f>
        <v>9767633000528</v>
      </c>
      <c r="B243" s="4" t="str">
        <f>'[1]TCE - ANEXO IV - Preencher'!C252</f>
        <v>UPA NOVA DESCOBERTA - CG Nº 008/2022</v>
      </c>
      <c r="C243" s="4" t="str">
        <f>'[1]TCE - ANEXO IV - Preencher'!E252</f>
        <v>5.16 - Serviços Médico-Hospitalares, Odotonlogia e Laboratoriais</v>
      </c>
      <c r="D243" s="3" t="str">
        <f>'[1]TCE - ANEXO IV - Preencher'!F252</f>
        <v>46.560.469/0001-86</v>
      </c>
      <c r="E243" s="5" t="str">
        <f>'[1]TCE - ANEXO IV - Preencher'!G252</f>
        <v>BARBARA TEIXEIRA MORATO BORGES SERVICOS MEDICOS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31</v>
      </c>
      <c r="I243" s="6">
        <f>IF('[1]TCE - ANEXO IV - Preencher'!K252="","",'[1]TCE - ANEXO IV - Preencher'!K252)</f>
        <v>45483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7">
        <f>'[1]TCE - ANEXO IV - Preencher'!N252</f>
        <v>6600</v>
      </c>
    </row>
    <row r="244" spans="1:12" s="8" customFormat="1" ht="19.5" customHeight="1" x14ac:dyDescent="0.2">
      <c r="A244" s="3">
        <f>IFERROR(VLOOKUP(B244,'[1]DADOS (OCULTAR)'!$Q$3:$S$136,3,0),"")</f>
        <v>9767633000528</v>
      </c>
      <c r="B244" s="4" t="str">
        <f>'[1]TCE - ANEXO IV - Preencher'!C253</f>
        <v>UPA NOVA DESCOBERTA - CG Nº 008/2022</v>
      </c>
      <c r="C244" s="4" t="str">
        <f>'[1]TCE - ANEXO IV - Preencher'!E253</f>
        <v>5.16 - Serviços Médico-Hospitalares, Odotonlogia e Laboratoriais</v>
      </c>
      <c r="D244" s="3" t="str">
        <f>'[1]TCE - ANEXO IV - Preencher'!F253</f>
        <v>48.714.775/0001-55</v>
      </c>
      <c r="E244" s="5" t="str">
        <f>'[1]TCE - ANEXO IV - Preencher'!G253</f>
        <v>CCS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35</v>
      </c>
      <c r="I244" s="6">
        <f>IF('[1]TCE - ANEXO IV - Preencher'!K253="","",'[1]TCE - ANEXO IV - Preencher'!K253)</f>
        <v>45483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5000</v>
      </c>
    </row>
    <row r="245" spans="1:12" s="8" customFormat="1" ht="19.5" customHeight="1" x14ac:dyDescent="0.2">
      <c r="A245" s="3">
        <f>IFERROR(VLOOKUP(B245,'[1]DADOS (OCULTAR)'!$Q$3:$S$136,3,0),"")</f>
        <v>9767633000528</v>
      </c>
      <c r="B245" s="4" t="str">
        <f>'[1]TCE - ANEXO IV - Preencher'!C254</f>
        <v>UPA NOVA DESCOBERTA - CG Nº 008/2022</v>
      </c>
      <c r="C245" s="4" t="str">
        <f>'[1]TCE - ANEXO IV - Preencher'!E254</f>
        <v>5.16 - Serviços Médico-Hospitalares, Odotonlogia e Laboratoriais</v>
      </c>
      <c r="D245" s="3" t="str">
        <f>'[1]TCE - ANEXO IV - Preencher'!F254</f>
        <v>48.421.797/0001-27</v>
      </c>
      <c r="E245" s="5" t="str">
        <f>'[1]TCE - ANEXO IV - Preencher'!G254</f>
        <v>DR JOAO RIETRA SERVICOS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29</v>
      </c>
      <c r="I245" s="6">
        <f>IF('[1]TCE - ANEXO IV - Preencher'!K254="","",'[1]TCE - ANEXO IV - Preencher'!K254)</f>
        <v>45483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7">
        <f>'[1]TCE - ANEXO IV - Preencher'!N254</f>
        <v>7600</v>
      </c>
    </row>
    <row r="246" spans="1:12" s="8" customFormat="1" ht="19.5" customHeight="1" x14ac:dyDescent="0.2">
      <c r="A246" s="3">
        <f>IFERROR(VLOOKUP(B246,'[1]DADOS (OCULTAR)'!$Q$3:$S$136,3,0),"")</f>
        <v>9767633000528</v>
      </c>
      <c r="B246" s="4" t="str">
        <f>'[1]TCE - ANEXO IV - Preencher'!C255</f>
        <v>UPA NOVA DESCOBERTA - CG Nº 008/2022</v>
      </c>
      <c r="C246" s="4" t="str">
        <f>'[1]TCE - ANEXO IV - Preencher'!E255</f>
        <v>5.16 - Serviços Médico-Hospitalares, Odotonlogia e Laboratoriais</v>
      </c>
      <c r="D246" s="3" t="str">
        <f>'[1]TCE - ANEXO IV - Preencher'!F255</f>
        <v>55.444.155/0001-09</v>
      </c>
      <c r="E246" s="5" t="str">
        <f>'[1]TCE - ANEXO IV - Preencher'!G255</f>
        <v>GIOVANA L ALMEIDA SERVICOS MEDICOS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6</v>
      </c>
      <c r="I246" s="6">
        <f>IF('[1]TCE - ANEXO IV - Preencher'!K255="","",'[1]TCE - ANEXO IV - Preencher'!K255)</f>
        <v>45483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1250</v>
      </c>
    </row>
    <row r="247" spans="1:12" s="8" customFormat="1" ht="19.5" customHeight="1" x14ac:dyDescent="0.2">
      <c r="A247" s="3">
        <f>IFERROR(VLOOKUP(B247,'[1]DADOS (OCULTAR)'!$Q$3:$S$136,3,0),"")</f>
        <v>9767633000528</v>
      </c>
      <c r="B247" s="4" t="str">
        <f>'[1]TCE - ANEXO IV - Preencher'!C256</f>
        <v>UPA NOVA DESCOBERTA - CG Nº 008/2022</v>
      </c>
      <c r="C247" s="4" t="str">
        <f>'[1]TCE - ANEXO IV - Preencher'!E256</f>
        <v>5.16 - Serviços Médico-Hospitalares, Odotonlogia e Laboratoriais</v>
      </c>
      <c r="D247" s="3" t="str">
        <f>'[1]TCE - ANEXO IV - Preencher'!F256</f>
        <v>55.439.187/0001-16</v>
      </c>
      <c r="E247" s="5" t="str">
        <f>'[1]TCE - ANEXO IV - Preencher'!G256</f>
        <v>ISABELLE OLIVEIRA RODRIGUES SERVICOS MEDICOS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3</v>
      </c>
      <c r="I247" s="6">
        <f>IF('[1]TCE - ANEXO IV - Preencher'!K256="","",'[1]TCE - ANEXO IV - Preencher'!K256)</f>
        <v>45484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1100</v>
      </c>
    </row>
    <row r="248" spans="1:12" s="8" customFormat="1" ht="19.5" customHeight="1" x14ac:dyDescent="0.2">
      <c r="A248" s="3">
        <f>IFERROR(VLOOKUP(B248,'[1]DADOS (OCULTAR)'!$Q$3:$S$136,3,0),"")</f>
        <v>9767633000528</v>
      </c>
      <c r="B248" s="4" t="str">
        <f>'[1]TCE - ANEXO IV - Preencher'!C257</f>
        <v>UPA NOVA DESCOBERTA - CG Nº 008/2022</v>
      </c>
      <c r="C248" s="4" t="str">
        <f>'[1]TCE - ANEXO IV - Preencher'!E257</f>
        <v>5.16 - Serviços Médico-Hospitalares, Odotonlogia e Laboratoriais</v>
      </c>
      <c r="D248" s="3" t="str">
        <f>'[1]TCE - ANEXO IV - Preencher'!F257</f>
        <v>49.158.209/0001-77</v>
      </c>
      <c r="E248" s="5" t="str">
        <f>'[1]TCE - ANEXO IV - Preencher'!G257</f>
        <v>PAMED ATIVIDADES MEDICAS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240</v>
      </c>
      <c r="I248" s="6">
        <f>IF('[1]TCE - ANEXO IV - Preencher'!K257="","",'[1]TCE - ANEXO IV - Preencher'!K257)</f>
        <v>45488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100</v>
      </c>
    </row>
    <row r="249" spans="1:12" s="8" customFormat="1" ht="19.5" customHeight="1" x14ac:dyDescent="0.2">
      <c r="A249" s="3">
        <f>IFERROR(VLOOKUP(B249,'[1]DADOS (OCULTAR)'!$Q$3:$S$136,3,0),"")</f>
        <v>9767633000528</v>
      </c>
      <c r="B249" s="4" t="str">
        <f>'[1]TCE - ANEXO IV - Preencher'!C258</f>
        <v>UPA NOVA DESCOBERTA - CG Nº 008/2022</v>
      </c>
      <c r="C249" s="4" t="str">
        <f>'[1]TCE - ANEXO IV - Preencher'!E258</f>
        <v>5.16 - Serviços Médico-Hospitalares, Odotonlogia e Laboratoriais</v>
      </c>
      <c r="D249" s="3" t="str">
        <f>'[1]TCE - ANEXO IV - Preencher'!F258</f>
        <v>53.073.382/0001-40</v>
      </c>
      <c r="E249" s="5" t="str">
        <f>'[1]TCE - ANEXO IV - Preencher'!G258</f>
        <v>MATHEUS HENRIQUE SERVIÇOS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10</v>
      </c>
      <c r="I249" s="6">
        <f>IF('[1]TCE - ANEXO IV - Preencher'!K258="","",'[1]TCE - ANEXO IV - Preencher'!K258)</f>
        <v>45478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27 -  P</v>
      </c>
      <c r="L249" s="7">
        <f>'[1]TCE - ANEXO IV - Preencher'!N258</f>
        <v>19100</v>
      </c>
    </row>
    <row r="250" spans="1:12" s="8" customFormat="1" ht="19.5" customHeight="1" x14ac:dyDescent="0.2">
      <c r="A250" s="3">
        <f>IFERROR(VLOOKUP(B250,'[1]DADOS (OCULTAR)'!$Q$3:$S$136,3,0),"")</f>
        <v>9767633000528</v>
      </c>
      <c r="B250" s="4" t="str">
        <f>'[1]TCE - ANEXO IV - Preencher'!C259</f>
        <v>UPA NOVA DESCOBERTA - CG Nº 008/2022</v>
      </c>
      <c r="C250" s="4" t="str">
        <f>'[1]TCE - ANEXO IV - Preencher'!E259</f>
        <v>5.16 - Serviços Médico-Hospitalares, Odotonlogia e Laboratoriais</v>
      </c>
      <c r="D250" s="3" t="str">
        <f>'[1]TCE - ANEXO IV - Preencher'!F259</f>
        <v>31.249.285/0001-22</v>
      </c>
      <c r="E250" s="5" t="str">
        <f>'[1]TCE - ANEXO IV - Preencher'!G259</f>
        <v>SILTON TORRES SERVIÇOS DE PRESTAÇÃO MEDICAS E HOSPITALA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371</v>
      </c>
      <c r="I250" s="6">
        <f>IF('[1]TCE - ANEXO IV - Preencher'!K259="","",'[1]TCE - ANEXO IV - Preencher'!K259)</f>
        <v>45478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28 -  P</v>
      </c>
      <c r="L250" s="7">
        <f>'[1]TCE - ANEXO IV - Preencher'!N259</f>
        <v>1100</v>
      </c>
    </row>
    <row r="251" spans="1:12" s="8" customFormat="1" ht="19.5" customHeight="1" x14ac:dyDescent="0.2">
      <c r="A251" s="3">
        <f>IFERROR(VLOOKUP(B251,'[1]DADOS (OCULTAR)'!$Q$3:$S$136,3,0),"")</f>
        <v>9767633000528</v>
      </c>
      <c r="B251" s="4" t="str">
        <f>'[1]TCE - ANEXO IV - Preencher'!C260</f>
        <v>UPA NOVA DESCOBERTA - CG Nº 008/2022</v>
      </c>
      <c r="C251" s="4" t="str">
        <f>'[1]TCE - ANEXO IV - Preencher'!E260</f>
        <v>5.16 - Serviços Médico-Hospitalares, Odotonlogia e Laboratoriais</v>
      </c>
      <c r="D251" s="3" t="str">
        <f>'[1]TCE - ANEXO IV - Preencher'!F260</f>
        <v>49.159.899/0001-89</v>
      </c>
      <c r="E251" s="5" t="str">
        <f>'[1]TCE - ANEXO IV - Preencher'!G260</f>
        <v>ASSUNÇAO E CARVALHO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24</v>
      </c>
      <c r="I251" s="6">
        <f>IF('[1]TCE - ANEXO IV - Preencher'!K260="","",'[1]TCE - ANEXO IV - Preencher'!K260)</f>
        <v>45471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29 -  P</v>
      </c>
      <c r="L251" s="7">
        <f>'[1]TCE - ANEXO IV - Preencher'!N260</f>
        <v>8800</v>
      </c>
    </row>
    <row r="252" spans="1:12" s="8" customFormat="1" ht="19.5" customHeight="1" x14ac:dyDescent="0.2">
      <c r="A252" s="3">
        <f>IFERROR(VLOOKUP(B252,'[1]DADOS (OCULTAR)'!$Q$3:$S$136,3,0),"")</f>
        <v>9767633000528</v>
      </c>
      <c r="B252" s="4" t="str">
        <f>'[1]TCE - ANEXO IV - Preencher'!C261</f>
        <v>UPA NOVA DESCOBERTA - CG Nº 008/2022</v>
      </c>
      <c r="C252" s="4" t="str">
        <f>'[1]TCE - ANEXO IV - Preencher'!E261</f>
        <v>5.16 - Serviços Médico-Hospitalares, Odotonlogia e Laboratoriais</v>
      </c>
      <c r="D252" s="3" t="str">
        <f>'[1]TCE - ANEXO IV - Preencher'!F261</f>
        <v>55.054.486/0001-32</v>
      </c>
      <c r="E252" s="5" t="str">
        <f>'[1]TCE - ANEXO IV - Preencher'!G261</f>
        <v>BJMR SERVICOS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3</v>
      </c>
      <c r="I252" s="6">
        <f>IF('[1]TCE - ANEXO IV - Preencher'!K261="","",'[1]TCE - ANEXO IV - Preencher'!K261)</f>
        <v>45474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7">
        <f>'[1]TCE - ANEXO IV - Preencher'!N261</f>
        <v>15850</v>
      </c>
    </row>
    <row r="253" spans="1:12" s="8" customFormat="1" ht="19.5" customHeight="1" x14ac:dyDescent="0.2">
      <c r="A253" s="3">
        <f>IFERROR(VLOOKUP(B253,'[1]DADOS (OCULTAR)'!$Q$3:$S$136,3,0),"")</f>
        <v>9767633000528</v>
      </c>
      <c r="B253" s="4" t="str">
        <f>'[1]TCE - ANEXO IV - Preencher'!C262</f>
        <v>UPA NOVA DESCOBERTA - CG Nº 008/2022</v>
      </c>
      <c r="C253" s="4" t="str">
        <f>'[1]TCE - ANEXO IV - Preencher'!E262</f>
        <v>5.16 - Serviços Médico-Hospitalares, Odotonlogia e Laboratoriais</v>
      </c>
      <c r="D253" s="3" t="str">
        <f>'[1]TCE - ANEXO IV - Preencher'!F262</f>
        <v>53.321.179/0001-45</v>
      </c>
      <c r="E253" s="5" t="str">
        <f>'[1]TCE - ANEXO IV - Preencher'!G262</f>
        <v>MARIANA ALENCAR MAXIMO SERVICOS MEDICOS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10</v>
      </c>
      <c r="I253" s="6">
        <f>IF('[1]TCE - ANEXO IV - Preencher'!K262="","",'[1]TCE - ANEXO IV - Preencher'!K262)</f>
        <v>45474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19600</v>
      </c>
    </row>
    <row r="254" spans="1:12" s="8" customFormat="1" ht="19.5" customHeight="1" x14ac:dyDescent="0.2">
      <c r="A254" s="3">
        <f>IFERROR(VLOOKUP(B254,'[1]DADOS (OCULTAR)'!$Q$3:$S$136,3,0),"")</f>
        <v>9767633000528</v>
      </c>
      <c r="B254" s="4" t="str">
        <f>'[1]TCE - ANEXO IV - Preencher'!C263</f>
        <v>UPA NOVA DESCOBERTA - CG Nº 008/2022</v>
      </c>
      <c r="C254" s="4" t="str">
        <f>'[1]TCE - ANEXO IV - Preencher'!E263</f>
        <v>5.16 - Serviços Médico-Hospitalares, Odotonlogia e Laboratoriais</v>
      </c>
      <c r="D254" s="3" t="str">
        <f>'[1]TCE - ANEXO IV - Preencher'!F263</f>
        <v>51.532.803/0001-28</v>
      </c>
      <c r="E254" s="5" t="str">
        <f>'[1]TCE - ANEXO IV - Preencher'!G263</f>
        <v>GIULIA PALITOT OLIVEIRA LIMA NUNES SERVIÇOS MEDICOS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9</v>
      </c>
      <c r="I254" s="6">
        <f>IF('[1]TCE - ANEXO IV - Preencher'!K263="","",'[1]TCE - ANEXO IV - Preencher'!K263)</f>
        <v>45482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7">
        <f>'[1]TCE - ANEXO IV - Preencher'!N263</f>
        <v>2350</v>
      </c>
    </row>
    <row r="255" spans="1:12" s="8" customFormat="1" ht="19.5" customHeight="1" x14ac:dyDescent="0.2">
      <c r="A255" s="3">
        <f>IFERROR(VLOOKUP(B255,'[1]DADOS (OCULTAR)'!$Q$3:$S$136,3,0),"")</f>
        <v>9767633000528</v>
      </c>
      <c r="B255" s="4" t="str">
        <f>'[1]TCE - ANEXO IV - Preencher'!C264</f>
        <v>UPA NOVA DESCOBERTA - CG Nº 008/2022</v>
      </c>
      <c r="C255" s="4" t="str">
        <f>'[1]TCE - ANEXO IV - Preencher'!E264</f>
        <v>5.16 - Serviços Médico-Hospitalares, Odotonlogia e Laboratoriais</v>
      </c>
      <c r="D255" s="3" t="str">
        <f>'[1]TCE - ANEXO IV - Preencher'!F264</f>
        <v>54.633.852/0001-45</v>
      </c>
      <c r="E255" s="5" t="str">
        <f>'[1]TCE - ANEXO IV - Preencher'!G264</f>
        <v>FLAVIA DE ANDRADE NEVES SERVICOS MEDICOS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10</v>
      </c>
      <c r="I255" s="6">
        <f>IF('[1]TCE - ANEXO IV - Preencher'!K264="","",'[1]TCE - ANEXO IV - Preencher'!K264)</f>
        <v>45476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7">
        <f>'[1]TCE - ANEXO IV - Preencher'!N264</f>
        <v>3550</v>
      </c>
    </row>
    <row r="256" spans="1:12" s="8" customFormat="1" ht="19.5" customHeight="1" x14ac:dyDescent="0.2">
      <c r="A256" s="3">
        <f>IFERROR(VLOOKUP(B256,'[1]DADOS (OCULTAR)'!$Q$3:$S$136,3,0),"")</f>
        <v>9767633000528</v>
      </c>
      <c r="B256" s="4" t="str">
        <f>'[1]TCE - ANEXO IV - Preencher'!C265</f>
        <v>UPA NOVA DESCOBERTA - CG Nº 008/2022</v>
      </c>
      <c r="C256" s="4" t="str">
        <f>'[1]TCE - ANEXO IV - Preencher'!E265</f>
        <v>5.16 - Serviços Médico-Hospitalares, Odotonlogia e Laboratoriais</v>
      </c>
      <c r="D256" s="3" t="str">
        <f>'[1]TCE - ANEXO IV - Preencher'!F265</f>
        <v>46.199.773/0001-40</v>
      </c>
      <c r="E256" s="5" t="str">
        <f>'[1]TCE - ANEXO IV - Preencher'!G265</f>
        <v>CASADO &amp; FRAGOSO MED SERVICOS MEDICOS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813</v>
      </c>
      <c r="I256" s="6">
        <f>IF('[1]TCE - ANEXO IV - Preencher'!K265="","",'[1]TCE - ANEXO IV - Preencher'!K265)</f>
        <v>45482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7">
        <f>'[1]TCE - ANEXO IV - Preencher'!N265</f>
        <v>14900</v>
      </c>
    </row>
    <row r="257" spans="1:12" s="8" customFormat="1" ht="19.5" customHeight="1" x14ac:dyDescent="0.2">
      <c r="A257" s="3">
        <f>IFERROR(VLOOKUP(B257,'[1]DADOS (OCULTAR)'!$Q$3:$S$136,3,0),"")</f>
        <v>9767633000528</v>
      </c>
      <c r="B257" s="4" t="str">
        <f>'[1]TCE - ANEXO IV - Preencher'!C266</f>
        <v>UPA NOVA DESCOBERTA - CG Nº 008/2022</v>
      </c>
      <c r="C257" s="4" t="str">
        <f>'[1]TCE - ANEXO IV - Preencher'!E266</f>
        <v>5.16 - Serviços Médico-Hospitalares, Odotonlogia e Laboratoriais</v>
      </c>
      <c r="D257" s="3" t="str">
        <f>'[1]TCE - ANEXO IV - Preencher'!F266</f>
        <v>46.852.548/0001-60</v>
      </c>
      <c r="E257" s="5" t="str">
        <f>'[1]TCE - ANEXO IV - Preencher'!G266</f>
        <v>CERTMED ATIVIDADES MEDICAS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938</v>
      </c>
      <c r="I257" s="6">
        <f>IF('[1]TCE - ANEXO IV - Preencher'!K266="","",'[1]TCE - ANEXO IV - Preencher'!K266)</f>
        <v>45477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7">
        <f>'[1]TCE - ANEXO IV - Preencher'!N266</f>
        <v>3750</v>
      </c>
    </row>
    <row r="258" spans="1:12" s="8" customFormat="1" ht="19.5" customHeight="1" x14ac:dyDescent="0.2">
      <c r="A258" s="3">
        <f>IFERROR(VLOOKUP(B258,'[1]DADOS (OCULTAR)'!$Q$3:$S$136,3,0),"")</f>
        <v>9767633000528</v>
      </c>
      <c r="B258" s="4" t="str">
        <f>'[1]TCE - ANEXO IV - Preencher'!C267</f>
        <v>UPA NOVA DESCOBERTA - CG Nº 008/2022</v>
      </c>
      <c r="C258" s="4" t="str">
        <f>'[1]TCE - ANEXO IV - Preencher'!E267</f>
        <v>5.16 - Serviços Médico-Hospitalares, Odotonlogia e Laboratoriais</v>
      </c>
      <c r="D258" s="3" t="str">
        <f>'[1]TCE - ANEXO IV - Preencher'!F267</f>
        <v>26.245.293/0001-60</v>
      </c>
      <c r="E258" s="5" t="str">
        <f>'[1]TCE - ANEXO IV - Preencher'!G267</f>
        <v>LS PERNAMBUCO ASSISTENCIA MEDICA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4867</v>
      </c>
      <c r="I258" s="6">
        <f>IF('[1]TCE - ANEXO IV - Preencher'!K267="","",'[1]TCE - ANEXO IV - Preencher'!K267)</f>
        <v>45484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7">
        <f>'[1]TCE - ANEXO IV - Preencher'!N267</f>
        <v>4700</v>
      </c>
    </row>
    <row r="259" spans="1:12" s="8" customFormat="1" ht="19.5" customHeight="1" x14ac:dyDescent="0.2">
      <c r="A259" s="3">
        <f>IFERROR(VLOOKUP(B259,'[1]DADOS (OCULTAR)'!$Q$3:$S$136,3,0),"")</f>
        <v>9767633000528</v>
      </c>
      <c r="B259" s="4" t="str">
        <f>'[1]TCE - ANEXO IV - Preencher'!C268</f>
        <v>UPA NOVA DESCOBERTA - CG Nº 008/2022</v>
      </c>
      <c r="C259" s="4" t="str">
        <f>'[1]TCE - ANEXO IV - Preencher'!E268</f>
        <v>5.16 - Serviços Médico-Hospitalares, Odotonlogia e Laboratoriais</v>
      </c>
      <c r="D259" s="3" t="str">
        <f>'[1]TCE - ANEXO IV - Preencher'!F268</f>
        <v>45.262.263/0001-07</v>
      </c>
      <c r="E259" s="5" t="str">
        <f>'[1]TCE - ANEXO IV - Preencher'!G268</f>
        <v>ESMAELLA NAHAMA LACERDA SABINO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87</v>
      </c>
      <c r="I259" s="6">
        <f>IF('[1]TCE - ANEXO IV - Preencher'!K268="","",'[1]TCE - ANEXO IV - Preencher'!K268)</f>
        <v>45476</v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7">
        <f>'[1]TCE - ANEXO IV - Preencher'!N268</f>
        <v>3300</v>
      </c>
    </row>
    <row r="260" spans="1:12" s="8" customFormat="1" ht="19.5" customHeight="1" x14ac:dyDescent="0.2">
      <c r="A260" s="3">
        <f>IFERROR(VLOOKUP(B260,'[1]DADOS (OCULTAR)'!$Q$3:$S$136,3,0),"")</f>
        <v>9767633000528</v>
      </c>
      <c r="B260" s="4" t="str">
        <f>'[1]TCE - ANEXO IV - Preencher'!C269</f>
        <v>UPA NOVA DESCOBERTA - CG Nº 008/2022</v>
      </c>
      <c r="C260" s="4" t="str">
        <f>'[1]TCE - ANEXO IV - Preencher'!E269</f>
        <v>5.16 - Serviços Médico-Hospitalares, Odotonlogia e Laboratoriais</v>
      </c>
      <c r="D260" s="3" t="str">
        <f>'[1]TCE - ANEXO IV - Preencher'!F269</f>
        <v>54.882.077/0001-61</v>
      </c>
      <c r="E260" s="5" t="str">
        <f>'[1]TCE - ANEXO IV - Preencher'!G269</f>
        <v>NATALIA DE MAGALHAES M TORRES SERVICOS MEDICOS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2</v>
      </c>
      <c r="I260" s="6">
        <f>IF('[1]TCE - ANEXO IV - Preencher'!K269="","",'[1]TCE - ANEXO IV - Preencher'!K269)</f>
        <v>45475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7">
        <f>'[1]TCE - ANEXO IV - Preencher'!N269</f>
        <v>2350</v>
      </c>
    </row>
    <row r="261" spans="1:12" s="8" customFormat="1" ht="19.5" customHeight="1" x14ac:dyDescent="0.2">
      <c r="A261" s="3">
        <f>IFERROR(VLOOKUP(B261,'[1]DADOS (OCULTAR)'!$Q$3:$S$136,3,0),"")</f>
        <v>9767633000528</v>
      </c>
      <c r="B261" s="4" t="str">
        <f>'[1]TCE - ANEXO IV - Preencher'!C270</f>
        <v>UPA NOVA DESCOBERTA - CG Nº 008/2022</v>
      </c>
      <c r="C261" s="4" t="str">
        <f>'[1]TCE - ANEXO IV - Preencher'!E270</f>
        <v>5.16 - Serviços Médico-Hospitalares, Odotonlogia e Laboratoriais</v>
      </c>
      <c r="D261" s="3" t="str">
        <f>'[1]TCE - ANEXO IV - Preencher'!F270</f>
        <v>48.817.601/0001-18</v>
      </c>
      <c r="E261" s="5" t="str">
        <f>'[1]TCE - ANEXO IV - Preencher'!G270</f>
        <v>MASTERMED PE II GESTAO MEDICA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242</v>
      </c>
      <c r="I261" s="6">
        <f>IF('[1]TCE - ANEXO IV - Preencher'!K270="","",'[1]TCE - ANEXO IV - Preencher'!K270)</f>
        <v>45477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26 -  P</v>
      </c>
      <c r="L261" s="7">
        <f>'[1]TCE - ANEXO IV - Preencher'!N270</f>
        <v>1250</v>
      </c>
    </row>
    <row r="262" spans="1:12" s="8" customFormat="1" ht="19.5" customHeight="1" x14ac:dyDescent="0.2">
      <c r="A262" s="3">
        <f>IFERROR(VLOOKUP(B262,'[1]DADOS (OCULTAR)'!$Q$3:$S$136,3,0),"")</f>
        <v>9767633000528</v>
      </c>
      <c r="B262" s="4" t="str">
        <f>'[1]TCE - ANEXO IV - Preencher'!C271</f>
        <v>UPA NOVA DESCOBERTA - CG Nº 008/2022</v>
      </c>
      <c r="C262" s="4" t="str">
        <f>'[1]TCE - ANEXO IV - Preencher'!E271</f>
        <v>5.16 - Serviços Médico-Hospitalares, Odotonlogia e Laboratoriais</v>
      </c>
      <c r="D262" s="3" t="str">
        <f>'[1]TCE - ANEXO IV - Preencher'!F271</f>
        <v>49.158.209/0001-77</v>
      </c>
      <c r="E262" s="5" t="str">
        <f>'[1]TCE - ANEXO IV - Preencher'!G271</f>
        <v>PAMED ATIVIDADES MEDICAS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216</v>
      </c>
      <c r="I262" s="6">
        <f>IF('[1]TCE - ANEXO IV - Preencher'!K271="","",'[1]TCE - ANEXO IV - Preencher'!K271)</f>
        <v>45477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26 -  P</v>
      </c>
      <c r="L262" s="7">
        <f>'[1]TCE - ANEXO IV - Preencher'!N271</f>
        <v>28000</v>
      </c>
    </row>
    <row r="263" spans="1:12" s="8" customFormat="1" ht="19.5" customHeight="1" x14ac:dyDescent="0.2">
      <c r="A263" s="3">
        <f>IFERROR(VLOOKUP(B263,'[1]DADOS (OCULTAR)'!$Q$3:$S$136,3,0),"")</f>
        <v>9767633000528</v>
      </c>
      <c r="B263" s="4" t="str">
        <f>'[1]TCE - ANEXO IV - Preencher'!C272</f>
        <v>UPA NOVA DESCOBERTA - CG Nº 008/2022</v>
      </c>
      <c r="C263" s="4" t="str">
        <f>'[1]TCE - ANEXO IV - Preencher'!E272</f>
        <v>5.16 - Serviços Médico-Hospitalares, Odotonlogia e Laboratoriais</v>
      </c>
      <c r="D263" s="3" t="str">
        <f>'[1]TCE - ANEXO IV - Preencher'!F272</f>
        <v>43.843.356/0001-08</v>
      </c>
      <c r="E263" s="5" t="str">
        <f>'[1]TCE - ANEXO IV - Preencher'!G272</f>
        <v>SAUDEMED ATIVIDADES MEDICAS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3198</v>
      </c>
      <c r="I263" s="6">
        <f>IF('[1]TCE - ANEXO IV - Preencher'!K272="","",'[1]TCE - ANEXO IV - Preencher'!K272)</f>
        <v>45477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26 -  P</v>
      </c>
      <c r="L263" s="7">
        <f>'[1]TCE - ANEXO IV - Preencher'!N272</f>
        <v>1250</v>
      </c>
    </row>
    <row r="264" spans="1:12" s="8" customFormat="1" ht="19.5" customHeight="1" x14ac:dyDescent="0.2">
      <c r="A264" s="3">
        <f>IFERROR(VLOOKUP(B264,'[1]DADOS (OCULTAR)'!$Q$3:$S$136,3,0),"")</f>
        <v>9767633000528</v>
      </c>
      <c r="B264" s="4" t="str">
        <f>'[1]TCE - ANEXO IV - Preencher'!C273</f>
        <v>UPA NOVA DESCOBERTA - CG Nº 008/2022</v>
      </c>
      <c r="C264" s="4" t="str">
        <f>'[1]TCE - ANEXO IV - Preencher'!E273</f>
        <v>5.16 - Serviços Médico-Hospitalares, Odotonlogia e Laboratoriais</v>
      </c>
      <c r="D264" s="3" t="str">
        <f>'[1]TCE - ANEXO IV - Preencher'!F273</f>
        <v>51.532.803/0001-28</v>
      </c>
      <c r="E264" s="5" t="str">
        <f>'[1]TCE - ANEXO IV - Preencher'!G273</f>
        <v>GIULIA PALITOT OLIVEIRA LIMA NUNES SERVIÇOS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11</v>
      </c>
      <c r="I264" s="6">
        <f>IF('[1]TCE - ANEXO IV - Preencher'!K273="","",'[1]TCE - ANEXO IV - Preencher'!K273)</f>
        <v>45490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26 -  P</v>
      </c>
      <c r="L264" s="7">
        <f>'[1]TCE - ANEXO IV - Preencher'!N273</f>
        <v>1350</v>
      </c>
    </row>
    <row r="265" spans="1:12" s="8" customFormat="1" ht="19.5" customHeight="1" x14ac:dyDescent="0.2">
      <c r="A265" s="3">
        <f>IFERROR(VLOOKUP(B265,'[1]DADOS (OCULTAR)'!$Q$3:$S$136,3,0),"")</f>
        <v>9767633000528</v>
      </c>
      <c r="B265" s="4" t="str">
        <f>'[1]TCE - ANEXO IV - Preencher'!C274</f>
        <v>UPA NOVA DESCOBERTA - CG Nº 008/2022</v>
      </c>
      <c r="C265" s="4" t="str">
        <f>'[1]TCE - ANEXO IV - Preencher'!E274</f>
        <v>5.20 - Serviços Judicíarios e Cartoriais</v>
      </c>
      <c r="D265" s="3">
        <f>'[1]TCE - ANEXO IV - Preencher'!F274</f>
        <v>9767633000528</v>
      </c>
      <c r="E265" s="5" t="str">
        <f>'[1]TCE - ANEXO IV - Preencher'!G274</f>
        <v>FUNDAÇÃO MANOEL DA SILVA ALMEIDA</v>
      </c>
      <c r="F265" s="5" t="str">
        <f>'[1]TCE - ANEXO IV - Preencher'!H274</f>
        <v>S</v>
      </c>
      <c r="G265" s="5" t="str">
        <f>'[1]TCE - ANEXO IV - Preencher'!I274</f>
        <v>N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26 -  P</v>
      </c>
      <c r="L265" s="7">
        <f>'[1]TCE - ANEXO IV - Preencher'!N274</f>
        <v>723.5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2024-07-25T18:59:29Z</dcterms:created>
  <dcterms:modified xsi:type="dcterms:W3CDTF">2024-07-25T18:59:54Z</dcterms:modified>
</cp:coreProperties>
</file>