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CSV\EXCEL\"/>
    </mc:Choice>
  </mc:AlternateContent>
  <xr:revisionPtr revIDLastSave="0" documentId="8_{1B9A254A-A84C-4C70-A6F0-A61C7AA2406D}" xr6:coauthVersionLast="47" xr6:coauthVersionMax="47" xr10:uidLastSave="{00000000-0000-0000-0000-000000000000}"/>
  <bookViews>
    <workbookView xWindow="-120" yWindow="-120" windowWidth="29040" windowHeight="15840" xr2:uid="{C7BC6899-9B43-4E64-9FCF-19A30E875EEF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<sst xmlns="http://schemas.openxmlformats.org/spreadsheetml/2006/main" count="83" uniqueCount="55">
  <si>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</si>
  <si>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</si>
  <si>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</si>
  <si>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</si>
  <si>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</si>
  <si>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</si>
  <si>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</si>
  <si>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</si>
  <si>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</si>
  <si>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</si>
  <si>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24.872.505/0002-95</t>
  </si>
  <si>
    <t>CENTER MAIS DIAGNOSTICOS LTDA</t>
  </si>
  <si>
    <t>5°</t>
  </si>
  <si>
    <t>https://www.hospitalmarialucinda.org/files/pdf/center-mais-termo-aditivo-16_23_4-center-mais-termo-aditivo.pdf</t>
  </si>
  <si>
    <t xml:space="preserve">07.146.768/0001-17 </t>
  </si>
  <si>
    <t>SERV IMAGEM LTDA</t>
  </si>
  <si>
    <t>2°</t>
  </si>
  <si>
    <t>https://www.hospitalmarialucinda.org/files/pdf/serv-imagem-2023-01-16_23_4-2500003925-serv-imagem-2023.pdf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</si>
  <si>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</si>
  <si>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</si>
  <si>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</si>
  <si>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</si>
  <si>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</si>
  <si>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1°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</si>
  <si>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</si>
  <si>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</si>
  <si>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</si>
  <si>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</si>
  <si>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</si>
  <si>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</si>
  <si>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</si>
  <si>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</si>
  <si>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</si>
  <si>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</si>
  <si>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</si>
  <si>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</si>
  <si>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</si>
  <si>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</si>
  <si>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</si>
  <si>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</si>
  <si>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</si>
  <si>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24.380.578/0020-41</t>
  </si>
  <si>
    <t>WHITE MARTINS</t>
  </si>
  <si>
    <t>7°</t>
  </si>
  <si>
    <t>https://www.hospitalmarialucinda.org/files/pdf/white-martins-2022-16_23_4-3151491252-white-martins--marco-2022.pdf</t>
  </si>
  <si>
    <t>8°</t>
  </si>
  <si>
    <t>11.678.913/0001-88</t>
  </si>
  <si>
    <t>A2M TECNOLOGIA EM INTERNET  surfix</t>
  </si>
  <si>
    <t>https://www.hospitalmarialucinda.org/files/pdf/aditivo-contratual-surfix-2023-16_23_4-1913369437-aditivo-contrato-surfix.pdf</t>
  </si>
  <si>
    <t>34.070.871/0001-01</t>
  </si>
  <si>
    <t>MUNDO DA AGUA COMERCIO DE PURIFICADORES EIRELLY</t>
  </si>
  <si>
    <t>https://www.hospitalmarialucinda.org/files/pdf/termo-mundo-da-agua-2023-16_23_4-3174917510-mundo-da-agua-2023-.pdf</t>
  </si>
  <si>
    <t xml:space="preserve">06.066.387/0001-65 </t>
  </si>
  <si>
    <t>MV SISTEMAS LTDA</t>
  </si>
  <si>
    <t>https://www.hospitalmarialucinda.org/files/pdf/termo-aditivo-da-mv-2023-16_23_4-359951779-aditivo-mv.pdf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</si>
</sst>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12%20PCF%20DEZEMBRO-2023%20(1).xlsx" TargetMode="External"/><Relationship Id="rId1" Type="http://schemas.openxmlformats.org/officeDocument/2006/relationships/externalLinkPath" Target="/PCF%202023/12%20PCF%20DEZEMBRO-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ditivo-contratual-surfix-2023-16_23_4-1913369437-aditivo-contrato-surfix.pdf" TargetMode="External"/><Relationship Id="rId13" Type="http://schemas.openxmlformats.org/officeDocument/2006/relationships/hyperlink" Target="https://www.hospitalmarialucinda.org/files/pdf/bravo-locacao-de-maquinas-e-equipamentos-ltda-16_23_4-3480184833-contrato-bravo.pdf" TargetMode="External"/><Relationship Id="rId3" Type="http://schemas.openxmlformats.org/officeDocument/2006/relationships/hyperlink" Target="https://www.hospitalmarialucinda.org/files/pdf/segundo-termo-aditivo-embraester-empresa-2023-16_23_4-1581267185-termo-embraester-2023.pdf" TargetMode="External"/><Relationship Id="rId7" Type="http://schemas.openxmlformats.org/officeDocument/2006/relationships/hyperlink" Target="https://www.hospitalmarialucinda.org/files/pdf/serv-imagem-2023-01-16_23_4-2500003925-serv-imagem-2023.pdf" TargetMode="External"/><Relationship Id="rId12" Type="http://schemas.openxmlformats.org/officeDocument/2006/relationships/hyperlink" Target="https://www.hospitalmarialucinda.org/files/pdf/center-mais-termo-aditivo-16_23_4-center-mais-termo-aditivo.pdf" TargetMode="External"/><Relationship Id="rId2" Type="http://schemas.openxmlformats.org/officeDocument/2006/relationships/hyperlink" Target="https://www.hospitalmarialucinda.org/files/pdf/termo-aditivo-limpservice-ltda-2023-16_23_4-2271388944-limpservice-ltda-term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termo-aditivo-vitorino-e-maia-advogados-2023-16_23_4-2245793885-vitorino-e-maia-.pdf" TargetMode="External"/><Relationship Id="rId6" Type="http://schemas.openxmlformats.org/officeDocument/2006/relationships/hyperlink" Target="https://www.hospitalmarialucinda.org/files/pdf/serv-imagem-2023-01-16_23_4-2500003925-serv-imagem-2023.pdf" TargetMode="External"/><Relationship Id="rId11" Type="http://schemas.openxmlformats.org/officeDocument/2006/relationships/hyperlink" Target="https://www.hospitalmarialucinda.org/files/pdf/termo-aditivo-astech-2023-16_23_4-2477012638-astech.pdf" TargetMode="External"/><Relationship Id="rId5" Type="http://schemas.openxmlformats.org/officeDocument/2006/relationships/hyperlink" Target="https://www.hospitalmarialucinda.org/files/pdf/white-martins-2022-16_23_4-3151491252-white-martins--marco-2022.pdf" TargetMode="External"/><Relationship Id="rId15" Type="http://schemas.openxmlformats.org/officeDocument/2006/relationships/hyperlink" Target="https://www.hospitalmarialucinda.org/files/pdf/termo-aditivo-da-mv-2023-16_23_4-359951779-aditivo-mv.pdf" TargetMode="External"/><Relationship Id="rId10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4" Type="http://schemas.openxmlformats.org/officeDocument/2006/relationships/hyperlink" Target="https://www.hospitalmarialucinda.org/files/pdf/white-martins-2022-16_23_4-3151491252-white-martins--marco-2022.pdf" TargetMode="External"/><Relationship Id="rId9" Type="http://schemas.openxmlformats.org/officeDocument/2006/relationships/hyperlink" Target="https://www.hospitalmarialucinda.org/files/pdf/termo-mundo-da-agua-2023-16_23_4-3174917510-mundo-da-agua-2023-.pdf" TargetMode="External"/><Relationship Id="rId14" Type="http://schemas.openxmlformats.org/officeDocument/2006/relationships/hyperlink" Target="https://www.hospitalmarialucinda.org/files/pdf/advisersit-servicos-de-informatica-ltda-16_23_4-3657193323-contrato-advisers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8211F-531F-475E-83DA-8F740FCF9441}">
  <sheetPr>
    <tabColor indexed="13"/>
  </sheetPr>
  <dimension ref="A1:I991"/>
  <sheetViews>
    <sheetView showGridLines="0" tabSelected="1" zoomScale="90" zoomScaleNormal="90" workbookViewId="0">
      <selection activeCell="D16" sqref="D16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9767633000528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44562</v>
      </c>
      <c r="G2" s="7">
        <v>45291</v>
      </c>
      <c r="H2" s="8">
        <v>27629.64</v>
      </c>
      <c r="I2" s="5" t="s">
        <v>13</v>
      </c>
    </row>
    <row r="3" spans="1:9" ht="21" customHeight="1" x14ac:dyDescent="0.2">
      <c r="A3" s="2">
        <f>IFERROR(VLOOKUP(B3,'[1]DADOS (OCULTAR)'!$Q$3:$S$136,3,0),"")</f>
        <v>9767633000528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45047</v>
      </c>
      <c r="G3" s="7">
        <v>45442</v>
      </c>
      <c r="H3" s="8">
        <v>2550</v>
      </c>
      <c r="I3" s="5" t="s">
        <v>17</v>
      </c>
    </row>
    <row r="4" spans="1:9" ht="21" customHeight="1" x14ac:dyDescent="0.2">
      <c r="A4" s="2">
        <f>IFERROR(VLOOKUP(B4,'[1]DADOS (OCULTAR)'!$Q$3:$S$136,3,0),"")</f>
        <v>9767633000528</v>
      </c>
      <c r="B4" s="3" t="s">
        <v>9</v>
      </c>
      <c r="C4" s="4" t="s">
        <v>18</v>
      </c>
      <c r="D4" s="5" t="s">
        <v>19</v>
      </c>
      <c r="E4" s="6">
        <v>2</v>
      </c>
      <c r="F4" s="7">
        <v>45139</v>
      </c>
      <c r="G4" s="7">
        <v>45869</v>
      </c>
      <c r="H4" s="8">
        <v>2000</v>
      </c>
      <c r="I4" s="5" t="s">
        <v>20</v>
      </c>
    </row>
    <row r="5" spans="1:9" ht="21" customHeight="1" x14ac:dyDescent="0.2">
      <c r="A5" s="2">
        <f>IFERROR(VLOOKUP(B5,'[1]DADOS (OCULTAR)'!$Q$3:$S$136,3,0),"")</f>
        <v>9767633000528</v>
      </c>
      <c r="B5" s="3" t="s">
        <v>9</v>
      </c>
      <c r="C5" s="4" t="s">
        <v>21</v>
      </c>
      <c r="D5" s="5" t="s">
        <v>22</v>
      </c>
      <c r="E5" s="6" t="s">
        <v>23</v>
      </c>
      <c r="F5" s="7">
        <v>44959</v>
      </c>
      <c r="G5" s="7">
        <v>45689</v>
      </c>
      <c r="H5" s="8">
        <v>440</v>
      </c>
      <c r="I5" s="5" t="s">
        <v>24</v>
      </c>
    </row>
    <row r="6" spans="1:9" ht="21" customHeight="1" x14ac:dyDescent="0.2">
      <c r="A6" s="2">
        <f>IFERROR(VLOOKUP(B6,'[1]DADOS (OCULTAR)'!$Q$3:$S$136,3,0),"")</f>
        <v>9767633000528</v>
      </c>
      <c r="B6" s="3" t="s">
        <v>9</v>
      </c>
      <c r="C6" s="4" t="s">
        <v>25</v>
      </c>
      <c r="D6" s="5" t="s">
        <v>26</v>
      </c>
      <c r="E6" s="6" t="s">
        <v>27</v>
      </c>
      <c r="F6" s="7">
        <v>45139</v>
      </c>
      <c r="G6" s="7">
        <v>45869</v>
      </c>
      <c r="H6" s="8">
        <v>1200</v>
      </c>
      <c r="I6" s="5" t="s">
        <v>28</v>
      </c>
    </row>
    <row r="7" spans="1:9" ht="21" customHeight="1" x14ac:dyDescent="0.2">
      <c r="A7" s="2">
        <f>IFERROR(VLOOKUP(B7,'[1]DADOS (OCULTAR)'!$Q$3:$S$136,3,0),"")</f>
        <v>9767633000528</v>
      </c>
      <c r="B7" s="3" t="s">
        <v>9</v>
      </c>
      <c r="C7" s="4" t="s">
        <v>29</v>
      </c>
      <c r="D7" s="5" t="s">
        <v>30</v>
      </c>
      <c r="E7" s="6" t="s">
        <v>27</v>
      </c>
      <c r="F7" s="7">
        <v>45139</v>
      </c>
      <c r="G7" s="7">
        <v>45869</v>
      </c>
      <c r="H7" s="8">
        <v>2500</v>
      </c>
      <c r="I7" s="5" t="s">
        <v>31</v>
      </c>
    </row>
    <row r="8" spans="1:9" ht="21" customHeight="1" x14ac:dyDescent="0.2">
      <c r="A8" s="2">
        <f>IFERROR(VLOOKUP(B8,'[1]DADOS (OCULTAR)'!$Q$3:$S$136,3,0),"")</f>
        <v>9767633000528</v>
      </c>
      <c r="B8" s="3" t="s">
        <v>9</v>
      </c>
      <c r="C8" s="4" t="s">
        <v>32</v>
      </c>
      <c r="D8" s="5" t="s">
        <v>33</v>
      </c>
      <c r="E8" s="6" t="s">
        <v>23</v>
      </c>
      <c r="F8" s="7">
        <v>45017</v>
      </c>
      <c r="G8" s="7">
        <v>45382</v>
      </c>
      <c r="H8" s="8">
        <v>2233.5100000000002</v>
      </c>
      <c r="I8" s="5" t="s">
        <v>34</v>
      </c>
    </row>
    <row r="9" spans="1:9" ht="21" customHeight="1" x14ac:dyDescent="0.2">
      <c r="A9" s="2">
        <f>IFERROR(VLOOKUP(B9,'[1]DADOS (OCULTAR)'!$Q$3:$S$136,3,0),"")</f>
        <v>9767633000528</v>
      </c>
      <c r="B9" s="3" t="s">
        <v>9</v>
      </c>
      <c r="C9" s="4" t="s">
        <v>35</v>
      </c>
      <c r="D9" s="5" t="s">
        <v>36</v>
      </c>
      <c r="E9" s="6" t="s">
        <v>16</v>
      </c>
      <c r="F9" s="7">
        <v>45078</v>
      </c>
      <c r="G9" s="7">
        <v>45808</v>
      </c>
      <c r="H9" s="8">
        <v>342.51</v>
      </c>
      <c r="I9" s="5" t="s">
        <v>37</v>
      </c>
    </row>
    <row r="10" spans="1:9" ht="21" customHeight="1" x14ac:dyDescent="0.2">
      <c r="A10" s="2">
        <f>IFERROR(VLOOKUP(B10,'[1]DADOS (OCULTAR)'!$Q$3:$S$136,3,0),"")</f>
        <v>9767633000528</v>
      </c>
      <c r="B10" s="3" t="s">
        <v>9</v>
      </c>
      <c r="C10" s="4" t="s">
        <v>38</v>
      </c>
      <c r="D10" s="5" t="s">
        <v>39</v>
      </c>
      <c r="E10" s="6" t="s">
        <v>16</v>
      </c>
      <c r="F10" s="7">
        <v>45078</v>
      </c>
      <c r="G10" s="7">
        <v>45138</v>
      </c>
      <c r="H10" s="8">
        <v>5321.5</v>
      </c>
      <c r="I10" s="5" t="s">
        <v>40</v>
      </c>
    </row>
    <row r="11" spans="1:9" ht="21" customHeight="1" x14ac:dyDescent="0.2">
      <c r="A11" s="2">
        <f>IFERROR(VLOOKUP(B11,'[1]DADOS (OCULTAR)'!$Q$3:$S$136,3,0),"")</f>
        <v>9767633000528</v>
      </c>
      <c r="B11" s="3" t="s">
        <v>9</v>
      </c>
      <c r="C11" s="4" t="s">
        <v>41</v>
      </c>
      <c r="D11" s="5" t="s">
        <v>42</v>
      </c>
      <c r="E11" s="6" t="s">
        <v>43</v>
      </c>
      <c r="F11" s="7">
        <v>44286</v>
      </c>
      <c r="G11" s="7">
        <v>45746</v>
      </c>
      <c r="H11" s="8">
        <v>4356.62</v>
      </c>
      <c r="I11" s="5" t="s">
        <v>44</v>
      </c>
    </row>
    <row r="12" spans="1:9" ht="21" customHeight="1" x14ac:dyDescent="0.2">
      <c r="A12" s="2">
        <f>IFERROR(VLOOKUP(B12,'[1]DADOS (OCULTAR)'!$Q$3:$S$136,3,0),"")</f>
        <v>9767633000528</v>
      </c>
      <c r="B12" s="3" t="s">
        <v>9</v>
      </c>
      <c r="C12" s="4" t="s">
        <v>41</v>
      </c>
      <c r="D12" s="5" t="s">
        <v>42</v>
      </c>
      <c r="E12" s="6" t="s">
        <v>45</v>
      </c>
      <c r="F12" s="7">
        <v>44651</v>
      </c>
      <c r="G12" s="7">
        <v>45746</v>
      </c>
      <c r="H12" s="8">
        <v>4356.62</v>
      </c>
      <c r="I12" s="5" t="s">
        <v>44</v>
      </c>
    </row>
    <row r="13" spans="1:9" ht="21" customHeight="1" x14ac:dyDescent="0.2">
      <c r="A13" s="2">
        <f>IFERROR(VLOOKUP(B13,'[1]DADOS (OCULTAR)'!$Q$3:$S$136,3,0),"")</f>
        <v>9767633000528</v>
      </c>
      <c r="B13" s="3" t="s">
        <v>9</v>
      </c>
      <c r="C13" s="4" t="s">
        <v>14</v>
      </c>
      <c r="D13" s="5" t="s">
        <v>15</v>
      </c>
      <c r="E13" s="6" t="s">
        <v>16</v>
      </c>
      <c r="F13" s="7">
        <v>45047</v>
      </c>
      <c r="G13" s="7">
        <v>45442</v>
      </c>
      <c r="H13" s="8">
        <v>2550</v>
      </c>
      <c r="I13" s="5" t="s">
        <v>17</v>
      </c>
    </row>
    <row r="14" spans="1:9" ht="21" customHeight="1" x14ac:dyDescent="0.2">
      <c r="A14" s="2">
        <f>IFERROR(VLOOKUP(B14,'[1]DADOS (OCULTAR)'!$Q$3:$S$136,3,0),"")</f>
        <v>9767633000528</v>
      </c>
      <c r="B14" s="3" t="s">
        <v>9</v>
      </c>
      <c r="C14" s="4" t="s">
        <v>46</v>
      </c>
      <c r="D14" s="5" t="s">
        <v>47</v>
      </c>
      <c r="E14" s="6" t="s">
        <v>16</v>
      </c>
      <c r="F14" s="7">
        <v>45138</v>
      </c>
      <c r="G14" s="7">
        <v>45184</v>
      </c>
      <c r="H14" s="8">
        <v>375</v>
      </c>
      <c r="I14" s="5" t="s">
        <v>48</v>
      </c>
    </row>
    <row r="15" spans="1:9" ht="21" customHeight="1" x14ac:dyDescent="0.2">
      <c r="A15" s="2">
        <f>IFERROR(VLOOKUP(B15,'[1]DADOS (OCULTAR)'!$Q$3:$S$136,3,0),"")</f>
        <v>9767633000528</v>
      </c>
      <c r="B15" s="3" t="s">
        <v>9</v>
      </c>
      <c r="C15" s="4" t="s">
        <v>49</v>
      </c>
      <c r="D15" s="5" t="s">
        <v>50</v>
      </c>
      <c r="E15" s="6" t="s">
        <v>23</v>
      </c>
      <c r="F15" s="7">
        <v>45107</v>
      </c>
      <c r="G15" s="7">
        <v>45472</v>
      </c>
      <c r="H15" s="8">
        <v>299.7</v>
      </c>
      <c r="I15" s="5" t="s">
        <v>51</v>
      </c>
    </row>
    <row r="16" spans="1:9" ht="21" customHeight="1" x14ac:dyDescent="0.2">
      <c r="A16" s="2">
        <f>IFERROR(VLOOKUP(B16,'[1]DADOS (OCULTAR)'!$Q$3:$S$136,3,0),"")</f>
        <v>9767633000528</v>
      </c>
      <c r="B16" s="3" t="s">
        <v>9</v>
      </c>
      <c r="C16" s="4" t="s">
        <v>52</v>
      </c>
      <c r="D16" s="5" t="s">
        <v>53</v>
      </c>
      <c r="E16" s="6" t="s">
        <v>23</v>
      </c>
      <c r="F16" s="7">
        <v>44971</v>
      </c>
      <c r="G16" s="7">
        <v>45336</v>
      </c>
      <c r="H16" s="8">
        <v>11831.35</v>
      </c>
      <c r="I16" s="5" t="s">
        <v>54</v>
      </c>
    </row>
    <row r="17" spans="1:9" ht="21" customHeight="1" x14ac:dyDescent="0.2">
      <c r="A17" s="2" t="str">
        <f>IFERROR(VLOOKUP(B17,'[1]DADOS (OCULTAR)'!$Q$3:$S$136,3,0),"")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(OCULTAR)'!$Q$3:$S$136,3,0),"")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(OCULTAR)'!$Q$3:$S$136,3,0),"")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(OCULTAR)'!$Q$3:$S$136,3,0),"")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(OCULTAR)'!$Q$3:$S$136,3,0),"")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(OCULTAR)'!$Q$3:$S$136,3,0),"")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(OCULTAR)'!$Q$3:$S$136,3,0),"")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(OCULTAR)'!$Q$3:$S$136,3,0),"")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(OCULTAR)'!$Q$3:$S$136,3,0),"")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48842509-61A6-495B-BBB7-AB1037DDA6E8}">
      <formula1>UNIDADES_OSS</formula1>
    </dataValidation>
  </dataValidations>
  <hyperlinks>
    <hyperlink ref="I8" r:id="rId1" xr:uid="{2FA3DC5B-DB04-48FC-BAB1-4AE3A4A197D1}"/>
    <hyperlink ref="I9" r:id="rId2" xr:uid="{B72A974C-A2AB-4402-8048-97F429B3690C}"/>
    <hyperlink ref="I10" r:id="rId3" xr:uid="{EFB1F9BC-05FD-4D9F-BA70-E8E7C387A620}"/>
    <hyperlink ref="I11" r:id="rId4" xr:uid="{31D2496E-7681-42CA-A758-867B9DE9A55F}"/>
    <hyperlink ref="I12" r:id="rId5" xr:uid="{CC00ADF0-9A64-4A30-A1FD-6DCB789434D1}"/>
    <hyperlink ref="I13" r:id="rId6" xr:uid="{F0C5F127-18E8-4CA5-BB50-D90CF04B8A18}"/>
    <hyperlink ref="I3" r:id="rId7" xr:uid="{B7617CA9-9C7F-4F3C-84F1-0D6A44492703}"/>
    <hyperlink ref="I14" r:id="rId8" xr:uid="{18644828-5801-4CE1-B559-A927CF7482D9}"/>
    <hyperlink ref="I15" r:id="rId9" xr:uid="{708E622C-60EA-4D06-8AE1-BB2D73AE34FF}"/>
    <hyperlink ref="I5" r:id="rId10" xr:uid="{2122609C-7DE2-4212-95B8-E776ADCEAD7C}"/>
    <hyperlink ref="I7" r:id="rId11" xr:uid="{4A60B39B-DA5B-48D4-9626-B88D4623C60A}"/>
    <hyperlink ref="I2" r:id="rId12" xr:uid="{C6E3FDC6-E674-404F-B056-AA8902733877}"/>
    <hyperlink ref="I4" r:id="rId13" xr:uid="{68820DED-1991-4B6D-BE81-03536E708C44}"/>
    <hyperlink ref="I6" r:id="rId14" xr:uid="{751D8F00-E2C0-4F37-B6DF-609E13BE6278}"/>
    <hyperlink ref="I16" r:id="rId15" xr:uid="{00FE8CCC-9DDF-47B5-99EB-513C64C8180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2024-01-22T16:07:39Z</dcterms:created>
  <dcterms:modified xsi:type="dcterms:W3CDTF">2024-01-22T16:07:58Z</dcterms:modified>
</cp:coreProperties>
</file>