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4\4.ABRIL 2024\14.4 ARQUIVO ZIP EXCEL PUBLICAÇÃO\"/>
    </mc:Choice>
  </mc:AlternateContent>
  <xr:revisionPtr revIDLastSave="0" documentId="8_{62213DEE-3610-42C3-BFF3-624D3BFB25AD}" xr6:coauthVersionLast="47" xr6:coauthVersionMax="47" xr10:uidLastSave="{00000000-0000-0000-0000-000000000000}"/>
  <bookViews>
    <workbookView xWindow="-120" yWindow="-120" windowWidth="24240" windowHeight="13140" xr2:uid="{7EC381B0-CF3D-4A55-961B-FE7695E1962C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<sst xmlns="http://schemas.openxmlformats.org/spreadsheetml/2006/main" count="133" uniqueCount="82">
  <si>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</si>
  <si>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</si>
  <si>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</si>
  <si>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</si>
  <si>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</si>
  <si>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</si>
  <si>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</si>
  <si>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</si>
  <si>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</si>
  <si>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</si>
  <si>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 xml:space="preserve">07.264.015/0001-06 </t>
  </si>
  <si>
    <t>ALIOMAR DE GUSMÃO NERES ME</t>
  </si>
  <si>
    <t>1°</t>
  </si>
  <si>
    <t>https://www.hospitalmarialucinda.org/files/pdf/3o-termo-aditivo-aliomar-2023-16_23_4-3197031301-3%C2%B0-termo-aditivo-aliomar-2023.pdf</t>
  </si>
  <si>
    <t>24.872.505/0002-95</t>
  </si>
  <si>
    <t>CENTER MAIS DIAGNOSTICOS LTDA</t>
  </si>
  <si>
    <t>5°</t>
  </si>
  <si>
    <t>https://www.hospitalmarialucinda.org/files/pdf/center-mais-termo-aditivo-16_23_4-center-mais-termo-aditivo.pdf</t>
  </si>
  <si>
    <t xml:space="preserve">07.146.768/0001-17 </t>
  </si>
  <si>
    <t>SERV IMAGEM LTDA</t>
  </si>
  <si>
    <t>2°</t>
  </si>
  <si>
    <t>https://www.hospitalmarialucinda.org/files/pdf/serv-imagem-2023-01-16_23_4-2500003925-serv-imagem-2023.pdf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</si>
  <si>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</si>
  <si>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</si>
  <si>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</si>
  <si>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</si>
  <si>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</si>
  <si>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</si>
  <si>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</si>
  <si>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</si>
  <si>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</si>
  <si>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</si>
  <si>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</si>
  <si>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</si>
  <si>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</si>
  <si>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</si>
  <si>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</si>
  <si>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</si>
  <si>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</si>
  <si>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</si>
  <si>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</si>
  <si>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</si>
  <si>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</si>
  <si>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</si>
  <si>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</si>
  <si>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</si>
  <si>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</si>
  <si>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</si>
  <si>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</si>
  <si>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11.678.913/0001-88</t>
  </si>
  <si>
    <t>A2M TECNOLOGIA EM INTERNET  surfix</t>
  </si>
  <si>
    <t>https://www.hospitalmarialucinda.org/files/pdf/aditivo-contratual-surfix-2023-16_23_4-1913369437-aditivo-contrato-surfix.pdf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</si>
  <si>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</si>
  <si>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</si>
  <si>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</si>
  <si>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 xml:space="preserve">06.066.387/0001-65 </t>
  </si>
  <si>
    <t>MV SISTEMAS LTDA</t>
  </si>
  <si>
    <t>https://www.hospitalmarialucinda.org/files/pdf/termo-aditivo-da-mv-2023-16_23_4-359951779-aditivo-mv.pdf</t>
  </si>
  <si>
    <t>9°</t>
  </si>
  <si>
    <t>https://www.hospitalmarialucinda.org/files/pdf/9%C2%B0-termo-aditivo-white-martins-2023-16_23_4-4023320137-9%C2%B0-termo-aditivo-white-martins-2023.pdf</t>
  </si>
  <si>
    <t>07.523.792/0001-28</t>
  </si>
  <si>
    <t>FARIAS E ROCHA ADVOCACIA</t>
  </si>
  <si>
    <t>https://www.hospitalmarialucinda.org/files/pdf/termo-farias-e-rocha-2023-16_23_4-1998927449-farias-e-rocha-advocacia.pdf</t>
  </si>
  <si>
    <t>04.069.709/0001-02</t>
  </si>
  <si>
    <t xml:space="preserve">BIONEXO S.A </t>
  </si>
  <si>
    <t>https://www.hospitalmarialucinda.org/files/pdf/bionexo-2023-16_23_4-1646983610-bionexo.pdf</t>
  </si>
  <si>
    <t>43.559.107/0001-87</t>
  </si>
  <si>
    <t>SARAH LIMA GUSMÃO NERES PP</t>
  </si>
  <si>
    <t>https://www.hospitalmarialucinda.org/files/pdf/2-termo-aditivo-sarah-lima-gusmao-16_23_4-3268251960-2%C2%B0-termo-aditivo-sarah-lima-gusmao.pdf</t>
  </si>
  <si>
    <t>46.705.567/0001-64</t>
  </si>
  <si>
    <t>RESFISIO FISIOTERAPIA LTDA  99</t>
  </si>
  <si>
    <t>https://www.hospitalmarialucinda.org/files/pdf/1-termo-aditivo-resfisio-2024-16_23_4-2327840556-termo-aditivo---resfisio---nova-descoberta.pdf</t>
  </si>
  <si>
    <t xml:space="preserve">02.668.797/0001-25 </t>
  </si>
  <si>
    <t>BRASIL GESTAO DE DADOS LTDA 99</t>
  </si>
  <si>
    <t>https://www.hospitalmarialucinda.org/files/pdf/3-termo-aditivo-gestao-brasil---doc-16_23_4-1308810253-3-termo-aditivo-brasil-gestao--doc.pdf</t>
  </si>
  <si>
    <t>19.533.734/0001-64</t>
  </si>
  <si>
    <t>ALEXSANDRA DE GUSMÃO NERES-UNISERVICE</t>
  </si>
  <si>
    <t>4°</t>
  </si>
  <si>
    <t>https://www.hospitalmarialucinda.org/files/pdf/4%C2%B0-termo-aditivo-aliomar-16_23_4-336215318-4-termo-aditivo-uniservice-2024.pdf</t>
  </si>
  <si>
    <t>33.279.132/0001-53</t>
  </si>
  <si>
    <t>SOLUÇAÕ SERVIÇOS DE ESCRITORIO COMPARTILHADO LTDA</t>
  </si>
  <si>
    <t>https://www.hospitalmarialucinda.org/files/pdf/termo-aditivo-salutte-16_23_4-3261750651-termo-aditivo-salute.pdf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</si>
</sst>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4%20PCF%20ABRIL%202024.xlsx" TargetMode="External"/><Relationship Id="rId1" Type="http://schemas.openxmlformats.org/officeDocument/2006/relationships/externalLinkPath" Target="/PCF%202024/4%20PCF%20ABRI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FUNDO FIXO - CAIXA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itivo-contratual-surfix-2023-16_23_4-1913369437-aditivo-contrato-surfix.pdf" TargetMode="External"/><Relationship Id="rId13" Type="http://schemas.openxmlformats.org/officeDocument/2006/relationships/hyperlink" Target="https://www.hospitalmarialucinda.org/files/pdf/bravo-locacao-de-maquinas-e-equipamentos-ltda-16_23_4-3480184833-contrato-bravo.pdf" TargetMode="External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7" Type="http://schemas.openxmlformats.org/officeDocument/2006/relationships/hyperlink" Target="https://www.hospitalmarialucinda.org/files/pdf/serv-imagem-2023-01-16_23_4-2500003925-serv-imagem-2023.pdf" TargetMode="External"/><Relationship Id="rId12" Type="http://schemas.openxmlformats.org/officeDocument/2006/relationships/hyperlink" Target="https://www.hospitalmarialucinda.org/files/pdf/center-mais-termo-aditivo-16_23_4-center-mais-termo-aditivo.pdf" TargetMode="External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serv-imagem-2023-01-16_23_4-2500003925-serv-imagem-2023.pdf" TargetMode="External"/><Relationship Id="rId11" Type="http://schemas.openxmlformats.org/officeDocument/2006/relationships/hyperlink" Target="https://www.hospitalmarialucinda.org/files/pdf/termo-aditivo-astech-2023-16_23_4-2477012638-astech.pdf" TargetMode="External"/><Relationship Id="rId5" Type="http://schemas.openxmlformats.org/officeDocument/2006/relationships/hyperlink" Target="https://www.hospitalmarialucinda.org/files/pdf/white-martins-2022-16_23_4-3151491252-white-martins--marco-2022.pdf" TargetMode="External"/><Relationship Id="rId15" Type="http://schemas.openxmlformats.org/officeDocument/2006/relationships/hyperlink" Target="https://www.hospitalmarialucinda.org/files/pdf/termo-aditivo-da-mv-2023-16_23_4-359951779-aditivo-mv.pdf" TargetMode="External"/><Relationship Id="rId10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4" Type="http://schemas.openxmlformats.org/officeDocument/2006/relationships/hyperlink" Target="https://www.hospitalmarialucinda.org/files/pdf/white-martins-2022-16_23_4-3151491252-white-martins--marco-2022.pdf" TargetMode="External"/><Relationship Id="rId9" Type="http://schemas.openxmlformats.org/officeDocument/2006/relationships/hyperlink" Target="https://www.hospitalmarialucinda.org/files/pdf/termo-mundo-da-agua-2023-16_23_4-3174917510-mundo-da-agua-2023-.pdf" TargetMode="External"/><Relationship Id="rId14" Type="http://schemas.openxmlformats.org/officeDocument/2006/relationships/hyperlink" Target="https://www.hospitalmarialucinda.org/files/pdf/advisersit-servicos-de-informatica-ltda-16_23_4-3657193323-contrato-advisers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4419-74EC-49A7-A49F-6EACF28EBA5A}">
  <sheetPr>
    <tabColor indexed="13"/>
  </sheetPr>
  <dimension ref="A1:I991"/>
  <sheetViews>
    <sheetView showGridLines="0" tabSelected="1" topLeftCell="D16" zoomScale="90" zoomScaleNormal="90" workbookViewId="0">
      <selection activeCell="F30" sqref="F30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9767633000528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44929</v>
      </c>
      <c r="G2" s="7">
        <v>45293</v>
      </c>
      <c r="H2" s="8">
        <v>5657.13</v>
      </c>
      <c r="I2" s="5" t="s">
        <v>13</v>
      </c>
    </row>
    <row r="3" spans="1:9" ht="21" customHeight="1" x14ac:dyDescent="0.2">
      <c r="A3" s="2">
        <f>IFERROR(VLOOKUP(B3,'[1]DADOS (OCULTAR)'!$Q$3:$S$136,3,0),"")</f>
        <v>9767633000528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44562</v>
      </c>
      <c r="G3" s="7">
        <v>45291</v>
      </c>
      <c r="H3" s="8">
        <v>27629.64</v>
      </c>
      <c r="I3" s="5" t="s">
        <v>17</v>
      </c>
    </row>
    <row r="4" spans="1:9" ht="21" customHeight="1" x14ac:dyDescent="0.2">
      <c r="A4" s="2">
        <f>IFERROR(VLOOKUP(B4,'[1]DADOS (OCULTAR)'!$Q$3:$S$136,3,0),"")</f>
        <v>9767633000528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45047</v>
      </c>
      <c r="G4" s="7">
        <v>45442</v>
      </c>
      <c r="H4" s="8">
        <v>2550</v>
      </c>
      <c r="I4" s="5" t="s">
        <v>21</v>
      </c>
    </row>
    <row r="5" spans="1:9" ht="21" customHeight="1" x14ac:dyDescent="0.2">
      <c r="A5" s="2">
        <f>IFERROR(VLOOKUP(B5,'[1]DADOS (OCULTAR)'!$Q$3:$S$136,3,0),"")</f>
        <v>9767633000528</v>
      </c>
      <c r="B5" s="3" t="s">
        <v>9</v>
      </c>
      <c r="C5" s="4" t="s">
        <v>22</v>
      </c>
      <c r="D5" s="5" t="s">
        <v>23</v>
      </c>
      <c r="E5" s="6">
        <v>2</v>
      </c>
      <c r="F5" s="7">
        <v>45139</v>
      </c>
      <c r="G5" s="7">
        <v>45869</v>
      </c>
      <c r="H5" s="8">
        <v>2000</v>
      </c>
      <c r="I5" s="5" t="s">
        <v>24</v>
      </c>
    </row>
    <row r="6" spans="1:9" ht="21" customHeight="1" x14ac:dyDescent="0.2">
      <c r="A6" s="2">
        <f>IFERROR(VLOOKUP(B6,'[1]DADOS (OCULTAR)'!$Q$3:$S$136,3,0),"")</f>
        <v>9767633000528</v>
      </c>
      <c r="B6" s="3" t="s">
        <v>9</v>
      </c>
      <c r="C6" s="4" t="s">
        <v>25</v>
      </c>
      <c r="D6" s="5" t="s">
        <v>26</v>
      </c>
      <c r="E6" s="6" t="s">
        <v>12</v>
      </c>
      <c r="F6" s="7">
        <v>44959</v>
      </c>
      <c r="G6" s="7">
        <v>45689</v>
      </c>
      <c r="H6" s="8">
        <v>440</v>
      </c>
      <c r="I6" s="5" t="s">
        <v>27</v>
      </c>
    </row>
    <row r="7" spans="1:9" ht="21" customHeight="1" x14ac:dyDescent="0.2">
      <c r="A7" s="2">
        <f>IFERROR(VLOOKUP(B7,'[1]DADOS (OCULTAR)'!$Q$3:$S$136,3,0),"")</f>
        <v>9767633000528</v>
      </c>
      <c r="B7" s="3" t="s">
        <v>9</v>
      </c>
      <c r="C7" s="4" t="s">
        <v>28</v>
      </c>
      <c r="D7" s="5" t="s">
        <v>29</v>
      </c>
      <c r="E7" s="6" t="s">
        <v>30</v>
      </c>
      <c r="F7" s="7">
        <v>45139</v>
      </c>
      <c r="G7" s="7">
        <v>45869</v>
      </c>
      <c r="H7" s="8">
        <v>1200</v>
      </c>
      <c r="I7" s="5" t="s">
        <v>31</v>
      </c>
    </row>
    <row r="8" spans="1:9" ht="21" customHeight="1" x14ac:dyDescent="0.2">
      <c r="A8" s="2">
        <f>IFERROR(VLOOKUP(B8,'[1]DADOS (OCULTAR)'!$Q$3:$S$136,3,0),"")</f>
        <v>9767633000528</v>
      </c>
      <c r="B8" s="3" t="s">
        <v>9</v>
      </c>
      <c r="C8" s="4" t="s">
        <v>32</v>
      </c>
      <c r="D8" s="5" t="s">
        <v>33</v>
      </c>
      <c r="E8" s="6" t="s">
        <v>30</v>
      </c>
      <c r="F8" s="7">
        <v>45139</v>
      </c>
      <c r="G8" s="7">
        <v>45869</v>
      </c>
      <c r="H8" s="8">
        <v>2500</v>
      </c>
      <c r="I8" s="5" t="s">
        <v>34</v>
      </c>
    </row>
    <row r="9" spans="1:9" ht="21" customHeight="1" x14ac:dyDescent="0.2">
      <c r="A9" s="2">
        <f>IFERROR(VLOOKUP(B9,'[1]DADOS (OCULTAR)'!$Q$3:$S$136,3,0),"")</f>
        <v>9767633000528</v>
      </c>
      <c r="B9" s="3" t="s">
        <v>9</v>
      </c>
      <c r="C9" s="4" t="s">
        <v>35</v>
      </c>
      <c r="D9" s="5" t="s">
        <v>36</v>
      </c>
      <c r="E9" s="6" t="s">
        <v>12</v>
      </c>
      <c r="F9" s="7">
        <v>45017</v>
      </c>
      <c r="G9" s="7">
        <v>45382</v>
      </c>
      <c r="H9" s="8">
        <v>2233.5100000000002</v>
      </c>
      <c r="I9" s="5" t="s">
        <v>37</v>
      </c>
    </row>
    <row r="10" spans="1:9" ht="21" customHeight="1" x14ac:dyDescent="0.2">
      <c r="A10" s="2">
        <f>IFERROR(VLOOKUP(B10,'[1]DADOS (OCULTAR)'!$Q$3:$S$136,3,0),"")</f>
        <v>9767633000528</v>
      </c>
      <c r="B10" s="3" t="s">
        <v>9</v>
      </c>
      <c r="C10" s="4" t="s">
        <v>38</v>
      </c>
      <c r="D10" s="5" t="s">
        <v>39</v>
      </c>
      <c r="E10" s="6" t="s">
        <v>20</v>
      </c>
      <c r="F10" s="7">
        <v>45078</v>
      </c>
      <c r="G10" s="7">
        <v>45808</v>
      </c>
      <c r="H10" s="8">
        <v>342.51</v>
      </c>
      <c r="I10" s="5" t="s">
        <v>40</v>
      </c>
    </row>
    <row r="11" spans="1:9" ht="21" customHeight="1" x14ac:dyDescent="0.2">
      <c r="A11" s="2">
        <f>IFERROR(VLOOKUP(B11,'[1]DADOS (OCULTAR)'!$Q$3:$S$136,3,0),"")</f>
        <v>9767633000528</v>
      </c>
      <c r="B11" s="3" t="s">
        <v>9</v>
      </c>
      <c r="C11" s="4" t="s">
        <v>41</v>
      </c>
      <c r="D11" s="5" t="s">
        <v>42</v>
      </c>
      <c r="E11" s="6" t="s">
        <v>20</v>
      </c>
      <c r="F11" s="7">
        <v>45078</v>
      </c>
      <c r="G11" s="7">
        <v>45138</v>
      </c>
      <c r="H11" s="8">
        <v>5321.5</v>
      </c>
      <c r="I11" s="5" t="s">
        <v>43</v>
      </c>
    </row>
    <row r="12" spans="1:9" ht="21" customHeight="1" x14ac:dyDescent="0.2">
      <c r="A12" s="2">
        <f>IFERROR(VLOOKUP(B12,'[1]DADOS (OCULTAR)'!$Q$3:$S$136,3,0),"")</f>
        <v>9767633000528</v>
      </c>
      <c r="B12" s="3" t="s">
        <v>9</v>
      </c>
      <c r="C12" s="4" t="s">
        <v>44</v>
      </c>
      <c r="D12" s="5" t="s">
        <v>45</v>
      </c>
      <c r="E12" s="6" t="s">
        <v>46</v>
      </c>
      <c r="F12" s="7">
        <v>44286</v>
      </c>
      <c r="G12" s="7">
        <v>45746</v>
      </c>
      <c r="H12" s="8">
        <v>4356.62</v>
      </c>
      <c r="I12" s="5" t="s">
        <v>47</v>
      </c>
    </row>
    <row r="13" spans="1:9" ht="21" customHeight="1" x14ac:dyDescent="0.2">
      <c r="A13" s="2">
        <f>IFERROR(VLOOKUP(B13,'[1]DADOS (OCULTAR)'!$Q$3:$S$136,3,0),"")</f>
        <v>9767633000528</v>
      </c>
      <c r="B13" s="3" t="s">
        <v>9</v>
      </c>
      <c r="C13" s="4" t="s">
        <v>44</v>
      </c>
      <c r="D13" s="5" t="s">
        <v>45</v>
      </c>
      <c r="E13" s="6" t="s">
        <v>48</v>
      </c>
      <c r="F13" s="7">
        <v>44651</v>
      </c>
      <c r="G13" s="7">
        <v>45746</v>
      </c>
      <c r="H13" s="8">
        <v>4356.62</v>
      </c>
      <c r="I13" s="5" t="s">
        <v>47</v>
      </c>
    </row>
    <row r="14" spans="1:9" ht="21" customHeight="1" x14ac:dyDescent="0.2">
      <c r="A14" s="2">
        <f>IFERROR(VLOOKUP(B14,'[1]DADOS (OCULTAR)'!$Q$3:$S$136,3,0),"")</f>
        <v>9767633000528</v>
      </c>
      <c r="B14" s="3" t="s">
        <v>9</v>
      </c>
      <c r="C14" s="4" t="s">
        <v>18</v>
      </c>
      <c r="D14" s="5" t="s">
        <v>19</v>
      </c>
      <c r="E14" s="6" t="s">
        <v>20</v>
      </c>
      <c r="F14" s="7">
        <v>45047</v>
      </c>
      <c r="G14" s="7">
        <v>45442</v>
      </c>
      <c r="H14" s="8">
        <v>2550</v>
      </c>
      <c r="I14" s="5" t="s">
        <v>21</v>
      </c>
    </row>
    <row r="15" spans="1:9" ht="21" customHeight="1" x14ac:dyDescent="0.2">
      <c r="A15" s="2">
        <f>IFERROR(VLOOKUP(B15,'[1]DADOS (OCULTAR)'!$Q$3:$S$136,3,0),"")</f>
        <v>9767633000528</v>
      </c>
      <c r="B15" s="3" t="s">
        <v>9</v>
      </c>
      <c r="C15" s="4" t="s">
        <v>49</v>
      </c>
      <c r="D15" s="5" t="s">
        <v>50</v>
      </c>
      <c r="E15" s="6" t="s">
        <v>20</v>
      </c>
      <c r="F15" s="7">
        <v>45138</v>
      </c>
      <c r="G15" s="7">
        <v>45184</v>
      </c>
      <c r="H15" s="8">
        <v>375</v>
      </c>
      <c r="I15" s="5" t="s">
        <v>51</v>
      </c>
    </row>
    <row r="16" spans="1:9" ht="21" customHeight="1" x14ac:dyDescent="0.2">
      <c r="A16" s="2">
        <f>IFERROR(VLOOKUP(B16,'[1]DADOS (OCULTAR)'!$Q$3:$S$136,3,0),"")</f>
        <v>9767633000528</v>
      </c>
      <c r="B16" s="3" t="s">
        <v>9</v>
      </c>
      <c r="C16" s="4" t="s">
        <v>52</v>
      </c>
      <c r="D16" s="5" t="s">
        <v>53</v>
      </c>
      <c r="E16" s="6" t="s">
        <v>12</v>
      </c>
      <c r="F16" s="7">
        <v>45107</v>
      </c>
      <c r="G16" s="7">
        <v>45472</v>
      </c>
      <c r="H16" s="8">
        <v>299.7</v>
      </c>
      <c r="I16" s="5" t="s">
        <v>54</v>
      </c>
    </row>
    <row r="17" spans="1:9" ht="21" customHeight="1" x14ac:dyDescent="0.2">
      <c r="A17" s="2">
        <f>IFERROR(VLOOKUP(B17,'[1]DADOS (OCULTAR)'!$Q$3:$S$136,3,0),"")</f>
        <v>9767633000528</v>
      </c>
      <c r="B17" s="3" t="s">
        <v>9</v>
      </c>
      <c r="C17" s="4" t="s">
        <v>55</v>
      </c>
      <c r="D17" s="5" t="s">
        <v>56</v>
      </c>
      <c r="E17" s="6" t="s">
        <v>12</v>
      </c>
      <c r="F17" s="7">
        <v>44971</v>
      </c>
      <c r="G17" s="7">
        <v>45336</v>
      </c>
      <c r="H17" s="8">
        <v>11831.35</v>
      </c>
      <c r="I17" s="5" t="s">
        <v>57</v>
      </c>
    </row>
    <row r="18" spans="1:9" ht="21" customHeight="1" x14ac:dyDescent="0.2">
      <c r="A18" s="2">
        <f>IFERROR(VLOOKUP(B18,'[1]DADOS (OCULTAR)'!$Q$3:$S$136,3,0),"")</f>
        <v>9767633000528</v>
      </c>
      <c r="B18" s="3" t="s">
        <v>9</v>
      </c>
      <c r="C18" s="4" t="s">
        <v>44</v>
      </c>
      <c r="D18" s="5" t="s">
        <v>45</v>
      </c>
      <c r="E18" s="6" t="s">
        <v>58</v>
      </c>
      <c r="F18" s="7">
        <v>44986</v>
      </c>
      <c r="G18" s="7">
        <v>45352</v>
      </c>
      <c r="H18" s="8">
        <v>3001.24</v>
      </c>
      <c r="I18" s="5" t="s">
        <v>59</v>
      </c>
    </row>
    <row r="19" spans="1:9" ht="21" customHeight="1" x14ac:dyDescent="0.2">
      <c r="A19" s="2">
        <f>IFERROR(VLOOKUP(B19,'[1]DADOS (OCULTAR)'!$Q$3:$S$136,3,0),"")</f>
        <v>9767633000528</v>
      </c>
      <c r="B19" s="3" t="s">
        <v>9</v>
      </c>
      <c r="C19" s="4" t="s">
        <v>60</v>
      </c>
      <c r="D19" s="5" t="s">
        <v>61</v>
      </c>
      <c r="E19" s="6" t="s">
        <v>12</v>
      </c>
      <c r="F19" s="7">
        <v>44988</v>
      </c>
      <c r="G19" s="7">
        <v>45354</v>
      </c>
      <c r="H19" s="8">
        <v>2233.5100000000002</v>
      </c>
      <c r="I19" s="5" t="s">
        <v>62</v>
      </c>
    </row>
    <row r="20" spans="1:9" ht="21" customHeight="1" x14ac:dyDescent="0.2">
      <c r="A20" s="2">
        <f>IFERROR(VLOOKUP(B20,'[1]DADOS (OCULTAR)'!$Q$3:$S$136,3,0),"")</f>
        <v>9767633000528</v>
      </c>
      <c r="B20" s="3" t="s">
        <v>9</v>
      </c>
      <c r="C20" s="4" t="s">
        <v>63</v>
      </c>
      <c r="D20" s="5" t="s">
        <v>64</v>
      </c>
      <c r="E20" s="6" t="s">
        <v>12</v>
      </c>
      <c r="F20" s="7">
        <v>45008</v>
      </c>
      <c r="G20" s="7">
        <v>45374</v>
      </c>
      <c r="H20" s="8">
        <v>934.11</v>
      </c>
      <c r="I20" s="5" t="s">
        <v>65</v>
      </c>
    </row>
    <row r="21" spans="1:9" ht="21" customHeight="1" x14ac:dyDescent="0.2">
      <c r="A21" s="2">
        <f>IFERROR(VLOOKUP(B21,'[1]DADOS (OCULTAR)'!$Q$3:$S$136,3,0),"")</f>
        <v>9767633000528</v>
      </c>
      <c r="B21" s="3" t="s">
        <v>9</v>
      </c>
      <c r="C21" s="4" t="s">
        <v>44</v>
      </c>
      <c r="D21" s="5" t="s">
        <v>45</v>
      </c>
      <c r="E21" s="6" t="s">
        <v>58</v>
      </c>
      <c r="F21" s="7">
        <v>44986</v>
      </c>
      <c r="G21" s="7">
        <v>45352</v>
      </c>
      <c r="H21" s="8">
        <v>4356.62</v>
      </c>
      <c r="I21" s="5" t="s">
        <v>59</v>
      </c>
    </row>
    <row r="22" spans="1:9" ht="21" customHeight="1" x14ac:dyDescent="0.2">
      <c r="A22" s="2">
        <f>IFERROR(VLOOKUP(B22,'[1]DADOS (OCULTAR)'!$Q$3:$S$136,3,0),"")</f>
        <v>9767633000528</v>
      </c>
      <c r="B22" s="3" t="s">
        <v>9</v>
      </c>
      <c r="C22" s="4" t="s">
        <v>66</v>
      </c>
      <c r="D22" s="5" t="s">
        <v>67</v>
      </c>
      <c r="E22" s="6" t="s">
        <v>20</v>
      </c>
      <c r="F22" s="7">
        <v>45296</v>
      </c>
      <c r="G22" s="7">
        <v>45662</v>
      </c>
      <c r="H22" s="8">
        <v>2400</v>
      </c>
      <c r="I22" s="5" t="s">
        <v>68</v>
      </c>
    </row>
    <row r="23" spans="1:9" ht="21" customHeight="1" x14ac:dyDescent="0.2">
      <c r="A23" s="2">
        <f>IFERROR(VLOOKUP(B23,'[1]DADOS (OCULTAR)'!$Q$3:$S$136,3,0),"")</f>
        <v>9767633000528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45292</v>
      </c>
      <c r="G23" s="7">
        <v>45657</v>
      </c>
      <c r="H23" s="8">
        <v>21800</v>
      </c>
      <c r="I23" s="5" t="s">
        <v>71</v>
      </c>
    </row>
    <row r="24" spans="1:9" ht="21" customHeight="1" x14ac:dyDescent="0.2">
      <c r="A24" s="2">
        <f>IFERROR(VLOOKUP(B24,'[1]DADOS (OCULTAR)'!$Q$3:$S$136,3,0),"")</f>
        <v>9767633000528</v>
      </c>
      <c r="B24" s="3" t="s">
        <v>9</v>
      </c>
      <c r="C24" s="4" t="s">
        <v>72</v>
      </c>
      <c r="D24" s="5" t="s">
        <v>73</v>
      </c>
      <c r="E24" s="6" t="s">
        <v>30</v>
      </c>
      <c r="F24" s="7">
        <v>45107</v>
      </c>
      <c r="G24" s="7">
        <v>45473</v>
      </c>
      <c r="H24" s="8">
        <v>2786.33</v>
      </c>
      <c r="I24" s="5" t="s">
        <v>74</v>
      </c>
    </row>
    <row r="25" spans="1:9" ht="21" customHeight="1" x14ac:dyDescent="0.2">
      <c r="A25" s="2">
        <f>IFERROR(VLOOKUP(B25,'[1]DADOS (OCULTAR)'!$Q$3:$S$136,3,0),"")</f>
        <v>9767633000528</v>
      </c>
      <c r="B25" s="3" t="s">
        <v>9</v>
      </c>
      <c r="C25" s="4" t="s">
        <v>75</v>
      </c>
      <c r="D25" s="5" t="s">
        <v>76</v>
      </c>
      <c r="E25" s="6" t="s">
        <v>77</v>
      </c>
      <c r="F25" s="7">
        <v>45383</v>
      </c>
      <c r="G25" s="7">
        <v>45748</v>
      </c>
      <c r="H25" s="8">
        <v>3857.53</v>
      </c>
      <c r="I25" s="5" t="s">
        <v>78</v>
      </c>
    </row>
    <row r="26" spans="1:9" ht="21" customHeight="1" x14ac:dyDescent="0.2">
      <c r="A26" s="2">
        <f>IFERROR(VLOOKUP(B26,'[1]DADOS (OCULTAR)'!$Q$3:$S$136,3,0),"")</f>
        <v>9767633000528</v>
      </c>
      <c r="B26" s="3" t="s">
        <v>9</v>
      </c>
      <c r="C26" s="4" t="s">
        <v>79</v>
      </c>
      <c r="D26" s="5" t="s">
        <v>80</v>
      </c>
      <c r="E26" s="6" t="s">
        <v>12</v>
      </c>
      <c r="F26" s="7">
        <v>45352</v>
      </c>
      <c r="G26" s="7">
        <v>45717</v>
      </c>
      <c r="H26" s="8">
        <v>6269.13</v>
      </c>
      <c r="I26" s="5" t="s">
        <v>81</v>
      </c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D835947-10F8-4FA4-900C-E827B21AD812}">
      <formula1>UNIDADES_OSS</formula1>
    </dataValidation>
  </dataValidations>
  <hyperlinks>
    <hyperlink ref="I9" r:id="rId1" xr:uid="{507D3E3D-920F-4D00-AD65-85E0EA3C2110}"/>
    <hyperlink ref="I10" r:id="rId2" xr:uid="{E0B002DD-80B0-4486-BC2E-5A44E5CAA864}"/>
    <hyperlink ref="I11" r:id="rId3" xr:uid="{BA7C92E3-A71F-4ED4-A04A-26EE487EA34F}"/>
    <hyperlink ref="I12" r:id="rId4" xr:uid="{914D7742-EC0F-4C89-A27C-76C7EF67D218}"/>
    <hyperlink ref="I13" r:id="rId5" xr:uid="{197B98DA-2684-479A-9470-374CB217E35C}"/>
    <hyperlink ref="I14" r:id="rId6" xr:uid="{F81399AD-6E98-446D-8057-FEA413EA664D}"/>
    <hyperlink ref="I4" r:id="rId7" xr:uid="{42F961EB-A3DC-4DF7-80E9-D748BD1A4875}"/>
    <hyperlink ref="I15" r:id="rId8" xr:uid="{3C56BA93-AD7E-4E13-8344-AFB168B3F666}"/>
    <hyperlink ref="I16" r:id="rId9" xr:uid="{4FEB2D5E-556B-4EC8-8B9F-C93E28AB3F55}"/>
    <hyperlink ref="I6" r:id="rId10" xr:uid="{82B092FD-80C0-497E-9C3D-D0D8E12F876D}"/>
    <hyperlink ref="I8" r:id="rId11" xr:uid="{C96F1352-108C-42C4-96CB-57AEE8039A74}"/>
    <hyperlink ref="I3" r:id="rId12" xr:uid="{657E3187-F2CF-4377-81B0-F31053E0C775}"/>
    <hyperlink ref="I5" r:id="rId13" xr:uid="{52C5E865-62BF-4112-BE22-381E50FA48B8}"/>
    <hyperlink ref="I7" r:id="rId14" xr:uid="{D6E5F955-9E4D-4CC5-9825-DEF69001DB79}"/>
    <hyperlink ref="I17" r:id="rId15" xr:uid="{139D900A-D1A6-4A96-A274-CE6911F7E1B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2024-05-27T19:40:15Z</dcterms:created>
  <dcterms:modified xsi:type="dcterms:W3CDTF">2024-05-27T19:40:34Z</dcterms:modified>
</cp:coreProperties>
</file>