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DB90D39D-E7D9-434D-9AAE-BF5512A634EF}" xr6:coauthVersionLast="47" xr6:coauthVersionMax="47" xr10:uidLastSave="{00000000-0000-0000-0000-000000000000}"/>
  <bookViews>
    <workbookView xWindow="-120" yWindow="-120" windowWidth="20640" windowHeight="11160" xr2:uid="{F2B10E16-69C7-4D6C-98C2-757633E33197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<sst xmlns="http://schemas.openxmlformats.org/spreadsheetml/2006/main" count="12" uniqueCount="12">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</sst>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43359</v>
          </cell>
          <cell r="K11">
            <v>44557</v>
          </cell>
          <cell r="M11" t="str">
            <v>2611606 - Recife - PE</v>
          </cell>
          <cell r="N11">
            <v>818.2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2102498000129</v>
          </cell>
          <cell r="G12" t="str">
            <v>Metropolitan Life Seguros e Previência Privada S.A.</v>
          </cell>
          <cell r="H12" t="str">
            <v>S</v>
          </cell>
          <cell r="I12" t="str">
            <v>N</v>
          </cell>
          <cell r="J12">
            <v>145388</v>
          </cell>
          <cell r="K12">
            <v>44609</v>
          </cell>
          <cell r="M12" t="str">
            <v>3550308 - São Paulo - SP</v>
          </cell>
          <cell r="N12">
            <v>383.79999999999967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24441891000180</v>
          </cell>
          <cell r="G13" t="str">
            <v xml:space="preserve">Rodoviaria Borborema </v>
          </cell>
          <cell r="H13" t="str">
            <v>S</v>
          </cell>
          <cell r="I13" t="str">
            <v>N</v>
          </cell>
          <cell r="J13">
            <v>26519</v>
          </cell>
          <cell r="K13">
            <v>44557</v>
          </cell>
          <cell r="M13" t="str">
            <v>2611606 - Recife - PE</v>
          </cell>
          <cell r="N13">
            <v>304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26522</v>
          </cell>
          <cell r="K14">
            <v>44557</v>
          </cell>
          <cell r="M14" t="str">
            <v>2611606 - Recife - PE</v>
          </cell>
          <cell r="N14">
            <v>3056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41070889000160</v>
          </cell>
          <cell r="G15" t="str">
            <v>Transporte e Serviços Astro Ltda-ME (Astrotur)</v>
          </cell>
          <cell r="H15" t="str">
            <v>S</v>
          </cell>
          <cell r="I15" t="str">
            <v>S</v>
          </cell>
          <cell r="J15">
            <v>5765</v>
          </cell>
          <cell r="K15">
            <v>44594</v>
          </cell>
          <cell r="M15" t="str">
            <v>2611606 - Recife - PE</v>
          </cell>
          <cell r="N15">
            <v>10136.82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9759606000180</v>
          </cell>
          <cell r="G16" t="str">
            <v xml:space="preserve">Vem - Vale Eletronico Metropolitano </v>
          </cell>
          <cell r="H16" t="str">
            <v>S</v>
          </cell>
          <cell r="I16" t="str">
            <v>N</v>
          </cell>
          <cell r="J16">
            <v>8182081</v>
          </cell>
          <cell r="K16">
            <v>44557</v>
          </cell>
          <cell r="M16" t="str">
            <v>2611606 - Recife - PE</v>
          </cell>
          <cell r="N16">
            <v>6964.24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8182176</v>
          </cell>
          <cell r="K17">
            <v>44557</v>
          </cell>
          <cell r="M17" t="str">
            <v>2611606 - Recife - PE</v>
          </cell>
          <cell r="N17">
            <v>1402.4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8240565</v>
          </cell>
          <cell r="K18">
            <v>44575</v>
          </cell>
          <cell r="M18" t="str">
            <v>2611606 - Recife - PE</v>
          </cell>
          <cell r="N18">
            <v>63.93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6088039000199</v>
          </cell>
          <cell r="G19" t="str">
            <v>MCP Refeicoes  Ltda</v>
          </cell>
          <cell r="H19" t="str">
            <v>S</v>
          </cell>
          <cell r="I19" t="str">
            <v>S</v>
          </cell>
          <cell r="J19">
            <v>13490</v>
          </cell>
          <cell r="K19">
            <v>44592</v>
          </cell>
          <cell r="M19" t="str">
            <v>2607901 - Jaboatão dos Guararapes - PE</v>
          </cell>
          <cell r="N19">
            <v>21527.47</v>
          </cell>
        </row>
        <row r="20">
          <cell r="C20" t="str">
            <v>HOSPITAL DOM HÉLDER (COVID-19)</v>
          </cell>
          <cell r="E20" t="str">
            <v>5.13 - Água e Esgoto</v>
          </cell>
          <cell r="F20">
            <v>9769035000164</v>
          </cell>
          <cell r="G20" t="str">
            <v>Compesa (Companhia Pernambucana de Saneamento)</v>
          </cell>
          <cell r="H20" t="str">
            <v>S</v>
          </cell>
          <cell r="I20" t="str">
            <v>N</v>
          </cell>
          <cell r="J20">
            <v>44562</v>
          </cell>
          <cell r="K20">
            <v>44582</v>
          </cell>
          <cell r="M20" t="str">
            <v>2602902 - Cabo de Santo Agostinho - PE</v>
          </cell>
          <cell r="N20">
            <v>10087.93630451653</v>
          </cell>
        </row>
        <row r="21">
          <cell r="C21" t="str">
            <v>HOSPITAL DOM HÉLDER (COVID-19)</v>
          </cell>
          <cell r="E21" t="str">
            <v>5.12 - Energia Elétrica</v>
          </cell>
          <cell r="F21">
            <v>10835932000108</v>
          </cell>
          <cell r="G21" t="str">
            <v>Celpe (Companhia Energética de Pernambuco)</v>
          </cell>
          <cell r="H21" t="str">
            <v>S</v>
          </cell>
          <cell r="I21" t="str">
            <v>N</v>
          </cell>
          <cell r="J21">
            <v>192618400</v>
          </cell>
          <cell r="K21">
            <v>44588</v>
          </cell>
          <cell r="M21" t="str">
            <v>2611606 - Recife - PE</v>
          </cell>
          <cell r="N21">
            <v>31725.095517000002</v>
          </cell>
        </row>
        <row r="22">
          <cell r="C22" t="str">
            <v>HOSPITAL DOM HÉLDER (COVID-19)</v>
          </cell>
          <cell r="E22" t="str">
            <v>5.3 - Locação de Máquinas e Equipamentos</v>
          </cell>
          <cell r="F22">
            <v>10279299000119</v>
          </cell>
          <cell r="G22" t="str">
            <v>Rgraph Loc. Com. E Serv. Ltda - Me</v>
          </cell>
          <cell r="H22" t="str">
            <v>S</v>
          </cell>
          <cell r="I22" t="str">
            <v>N</v>
          </cell>
          <cell r="J22">
            <v>4804</v>
          </cell>
          <cell r="K22">
            <v>44594</v>
          </cell>
          <cell r="M22" t="str">
            <v>2611606 - Recife - PE</v>
          </cell>
          <cell r="N22">
            <v>669.92000000000007</v>
          </cell>
        </row>
        <row r="23">
          <cell r="C23" t="str">
            <v>HOSPITAL DOM HÉLDER (COVID-19)</v>
          </cell>
          <cell r="E23" t="str">
            <v>5.16 - Serviços Médico-Hospitalares, Odotonlogia e Laboratoriais</v>
          </cell>
          <cell r="F23">
            <v>20915564000161</v>
          </cell>
          <cell r="G23" t="str">
            <v>CM PATRIOTA LTDA</v>
          </cell>
          <cell r="H23" t="str">
            <v>S</v>
          </cell>
          <cell r="I23" t="str">
            <v>S</v>
          </cell>
          <cell r="J23">
            <v>219</v>
          </cell>
          <cell r="K23">
            <v>44625</v>
          </cell>
          <cell r="M23" t="str">
            <v>2604007 - Carpina - PE</v>
          </cell>
          <cell r="N23">
            <v>14168.75</v>
          </cell>
        </row>
        <row r="24">
          <cell r="C24" t="str">
            <v>HOSPITAL DOM HÉLDER (COVID-19)</v>
          </cell>
          <cell r="E24" t="str">
            <v>5.16 - Serviços Médico-Hospitalares, Odotonlogia e Laboratoriais</v>
          </cell>
          <cell r="F24">
            <v>599741000130</v>
          </cell>
          <cell r="G24" t="str">
            <v>COOPECARDIO - COOPERATIVA DE TRABALHO DOS MEDICOS CARDIOLOGISTAS DE PERNAMBUCO</v>
          </cell>
          <cell r="H24" t="str">
            <v>S</v>
          </cell>
          <cell r="I24" t="str">
            <v>S</v>
          </cell>
          <cell r="J24">
            <v>24234</v>
          </cell>
          <cell r="K24">
            <v>44627</v>
          </cell>
          <cell r="M24" t="str">
            <v>2611606 - Recife - PE</v>
          </cell>
          <cell r="N24">
            <v>8677</v>
          </cell>
        </row>
        <row r="25">
          <cell r="C25" t="str">
            <v>HOSPITAL DOM HÉLDER (COVID-19)</v>
          </cell>
          <cell r="E25" t="str">
            <v>5.16 - Serviços Médico-Hospitalares, Odotonlogia e Laboratoriais</v>
          </cell>
          <cell r="F25">
            <v>29449525000190</v>
          </cell>
          <cell r="G25" t="str">
            <v xml:space="preserve">HPI CLINICA CARDIOLOGICA LTDA </v>
          </cell>
          <cell r="H25" t="str">
            <v>S</v>
          </cell>
          <cell r="I25" t="str">
            <v>S</v>
          </cell>
          <cell r="J25">
            <v>309</v>
          </cell>
          <cell r="K25">
            <v>44615</v>
          </cell>
          <cell r="M25" t="str">
            <v>2613909 - Serra Talhada - PE</v>
          </cell>
          <cell r="N25">
            <v>12595.8</v>
          </cell>
        </row>
        <row r="26">
          <cell r="C26" t="str">
            <v>HOSPITAL DOM HÉLDER (COVID-19)</v>
          </cell>
          <cell r="E26" t="str">
            <v>5.16 - Serviços Médico-Hospitalares, Odotonlogia e Laboratoriais</v>
          </cell>
          <cell r="F26">
            <v>24881506000115</v>
          </cell>
          <cell r="G26" t="str">
            <v>MEDICANDO: ATENDIMENTO MEDICO ESPECIALIZADO LTDA</v>
          </cell>
          <cell r="H26" t="str">
            <v>S</v>
          </cell>
          <cell r="I26" t="str">
            <v>S</v>
          </cell>
          <cell r="J26">
            <v>296</v>
          </cell>
          <cell r="K26">
            <v>44623</v>
          </cell>
          <cell r="M26" t="str">
            <v>2602902 - Cabo de Santo Agostinho - PE</v>
          </cell>
          <cell r="N26">
            <v>239798.44</v>
          </cell>
        </row>
        <row r="27">
          <cell r="C27" t="str">
            <v>HOSPITAL DOM HÉLDER (COVID-19)</v>
          </cell>
          <cell r="E27" t="str">
            <v>5.16 - Serviços Médico-Hospitalares, Odotonlogia e Laboratoriais</v>
          </cell>
          <cell r="F27">
            <v>13844637000297</v>
          </cell>
          <cell r="G27" t="str">
            <v>MEMORIAL CORACAO EM SAUDE LTDA</v>
          </cell>
          <cell r="H27" t="str">
            <v>S</v>
          </cell>
          <cell r="I27" t="str">
            <v>S</v>
          </cell>
          <cell r="J27">
            <v>702</v>
          </cell>
          <cell r="K27">
            <v>44624</v>
          </cell>
          <cell r="M27" t="str">
            <v>2611606 - Recife - PE</v>
          </cell>
          <cell r="N27">
            <v>5929.11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29482450000140</v>
          </cell>
          <cell r="G28" t="str">
            <v xml:space="preserve">T MAIS CLINICA MEDICA LTDA </v>
          </cell>
          <cell r="H28" t="str">
            <v>S</v>
          </cell>
          <cell r="I28" t="str">
            <v>S</v>
          </cell>
          <cell r="J28">
            <v>151</v>
          </cell>
          <cell r="K28">
            <v>44624</v>
          </cell>
          <cell r="M28" t="str">
            <v>2602902 - Cabo de Santo Agostinho - PE</v>
          </cell>
          <cell r="N28">
            <v>216864.59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4539279016300</v>
          </cell>
          <cell r="G29" t="str">
            <v>Cientificalab Produtos Laboratorais e Sistemas Ltda</v>
          </cell>
          <cell r="H29" t="str">
            <v>S</v>
          </cell>
          <cell r="I29" t="str">
            <v>S</v>
          </cell>
          <cell r="J29">
            <v>125</v>
          </cell>
          <cell r="K29">
            <v>44592</v>
          </cell>
          <cell r="M29" t="str">
            <v>2602902 - Cabo de Santo Agostinho - PE</v>
          </cell>
          <cell r="N29">
            <v>44125.78</v>
          </cell>
        </row>
        <row r="30">
          <cell r="C30" t="str">
            <v>HOSPITAL DOM HÉLDER (COVID-19)</v>
          </cell>
          <cell r="E30" t="str">
            <v>5.99 - Outros Serviços de Terceiros Pessoa Jurídica</v>
          </cell>
          <cell r="F30">
            <v>4290489000134</v>
          </cell>
          <cell r="G30" t="str">
            <v>Clinica de Dialise do Cabo Ltda</v>
          </cell>
          <cell r="H30" t="str">
            <v>S</v>
          </cell>
          <cell r="I30" t="str">
            <v>S</v>
          </cell>
          <cell r="J30">
            <v>815</v>
          </cell>
          <cell r="K30">
            <v>44600</v>
          </cell>
          <cell r="M30" t="str">
            <v>2602902 - Cabo de Santo Agostinho - PE</v>
          </cell>
          <cell r="N30">
            <v>85160.713846153842</v>
          </cell>
        </row>
        <row r="31">
          <cell r="C31" t="str">
            <v>HOSPITAL DOM HÉLDER (COVID-19)</v>
          </cell>
          <cell r="E31" t="str">
            <v>5.15 - Serviços Domésticos</v>
          </cell>
          <cell r="F31">
            <v>6272575004803</v>
          </cell>
          <cell r="G31" t="str">
            <v>Lavebras Gestão de Texteis S.A</v>
          </cell>
          <cell r="H31" t="str">
            <v>S</v>
          </cell>
          <cell r="I31" t="str">
            <v>S</v>
          </cell>
          <cell r="J31">
            <v>4552</v>
          </cell>
          <cell r="K31">
            <v>44601</v>
          </cell>
          <cell r="M31" t="str">
            <v>2610707 - Paulista - PE</v>
          </cell>
          <cell r="N31">
            <v>8018.5531869826609</v>
          </cell>
        </row>
        <row r="32">
          <cell r="C32" t="str">
            <v>HOSPITAL DOM HÉLDER (COVID-19)</v>
          </cell>
          <cell r="E32" t="str">
            <v>5.10 - Detetização/Tratamento de Resíduos e Afins</v>
          </cell>
          <cell r="F32">
            <v>11863530000180</v>
          </cell>
          <cell r="G32" t="str">
            <v>Brascon Gestão Ambiental Ltda</v>
          </cell>
          <cell r="H32" t="str">
            <v>S</v>
          </cell>
          <cell r="I32" t="str">
            <v>S</v>
          </cell>
          <cell r="J32">
            <v>100327</v>
          </cell>
          <cell r="K32">
            <v>44593</v>
          </cell>
          <cell r="M32" t="str">
            <v>2611309 - Pombos - PE</v>
          </cell>
          <cell r="N32">
            <v>6172.6925345336031</v>
          </cell>
        </row>
        <row r="33">
          <cell r="C33" t="str">
            <v>HOSPITAL DOM HÉLDER (COVID-19)</v>
          </cell>
          <cell r="E33" t="str">
            <v>5.23 - Limpeza e Conservação</v>
          </cell>
          <cell r="F33">
            <v>10229013000190</v>
          </cell>
          <cell r="G33" t="str">
            <v>Interclean Administração Ltda</v>
          </cell>
          <cell r="H33" t="str">
            <v>S</v>
          </cell>
          <cell r="I33" t="str">
            <v>S</v>
          </cell>
          <cell r="J33">
            <v>546</v>
          </cell>
          <cell r="K33">
            <v>44579</v>
          </cell>
          <cell r="M33" t="str">
            <v>2611606 - Recife - PE</v>
          </cell>
          <cell r="N33">
            <v>34361.599999999999</v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8735-FDCA-47DA-8DC6-8099BCC932C4}">
  <sheetPr>
    <tabColor rgb="FF92D050"/>
  </sheetPr>
  <dimension ref="A1:L1992"/>
  <sheetViews>
    <sheetView showGridLines="0" tabSelected="1" zoomScale="90" zoomScaleNormal="90" workbookViewId="0">
      <selection activeCell="C9" sqref="C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43359</v>
      </c>
      <c r="I2" s="6">
        <f>IF('[1]TCE - ANEXO IV - Preencher'!K11="","",'[1]TCE - ANEXO IV - Preencher'!K11)</f>
        <v>44557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818.2</v>
      </c>
    </row>
    <row r="3" spans="1:12" s="8" customFormat="1" ht="19.5" customHeight="1" x14ac:dyDescent="0.2">
      <c r="A3" s="3">
        <f>IFERROR(VLOOKUP(B3,'[1]DADOS (OCULTAR)'!$P$3:$R$91,3,0),"")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>Metropolitan Life Seguros e Previência Privada S.A.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145388</v>
      </c>
      <c r="I3" s="6">
        <f>IF('[1]TCE - ANEXO IV - Preencher'!K12="","",'[1]TCE - ANEXO IV - Preencher'!K12)</f>
        <v>44609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3550308</v>
      </c>
      <c r="L3" s="7">
        <f>'[1]TCE - ANEXO IV - Preencher'!N12</f>
        <v>383.79999999999967</v>
      </c>
    </row>
    <row r="4" spans="1:12" s="8" customFormat="1" ht="19.5" customHeight="1" x14ac:dyDescent="0.2">
      <c r="A4" s="3">
        <f>IFERROR(VLOOKUP(B4,'[1]DADOS (OCULTAR)'!$P$3:$R$91,3,0),"")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24441891000180</v>
      </c>
      <c r="E4" s="5" t="str">
        <f>'[1]TCE - ANEXO IV - Preencher'!G13</f>
        <v xml:space="preserve">Rodoviaria Borborema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26519</v>
      </c>
      <c r="I4" s="6">
        <f>IF('[1]TCE - ANEXO IV - Preencher'!K13="","",'[1]TCE - ANEXO IV - Preencher'!K13)</f>
        <v>44557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304</v>
      </c>
    </row>
    <row r="5" spans="1:12" s="8" customFormat="1" ht="19.5" customHeight="1" x14ac:dyDescent="0.2">
      <c r="A5" s="3">
        <f>IFERROR(VLOOKUP(B5,'[1]DADOS (OCULTAR)'!$P$3:$R$91,3,0),"")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26522</v>
      </c>
      <c r="I5" s="6">
        <f>IF('[1]TCE - ANEXO IV - Preencher'!K14="","",'[1]TCE - ANEXO IV - Preencher'!K14)</f>
        <v>44557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3056</v>
      </c>
    </row>
    <row r="6" spans="1:12" s="8" customFormat="1" ht="19.5" customHeight="1" x14ac:dyDescent="0.2">
      <c r="A6" s="3">
        <f>IFERROR(VLOOKUP(B6,'[1]DADOS (OCULTAR)'!$P$3:$R$91,3,0),"")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41070889000160</v>
      </c>
      <c r="E6" s="5" t="str">
        <f>'[1]TCE - ANEXO IV - Preencher'!G15</f>
        <v>Transporte e Serviços Astro Ltda-ME (Astrotur)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5765</v>
      </c>
      <c r="I6" s="6">
        <f>IF('[1]TCE - ANEXO IV - Preencher'!K15="","",'[1]TCE - ANEXO IV - Preencher'!K15)</f>
        <v>44594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10136.82</v>
      </c>
    </row>
    <row r="7" spans="1:12" s="8" customFormat="1" ht="19.5" customHeight="1" x14ac:dyDescent="0.2">
      <c r="A7" s="3">
        <f>IFERROR(VLOOKUP(B7,'[1]DADOS (OCULTAR)'!$P$3:$R$91,3,0),"")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Vem - Vale Eletronico Metropolitano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8182081</v>
      </c>
      <c r="I7" s="6">
        <f>IF('[1]TCE - ANEXO IV - Preencher'!K16="","",'[1]TCE - ANEXO IV - Preencher'!K16)</f>
        <v>44557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6964.24</v>
      </c>
    </row>
    <row r="8" spans="1:12" s="8" customFormat="1" ht="19.5" customHeight="1" x14ac:dyDescent="0.2">
      <c r="A8" s="3">
        <f>IFERROR(VLOOKUP(B8,'[1]DADOS (OCULTAR)'!$P$3:$R$91,3,0),"")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8182176</v>
      </c>
      <c r="I8" s="6">
        <f>IF('[1]TCE - ANEXO IV - Preencher'!K17="","",'[1]TCE - ANEXO IV - Preencher'!K17)</f>
        <v>44557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1402.4</v>
      </c>
    </row>
    <row r="9" spans="1:12" s="8" customFormat="1" ht="19.5" customHeight="1" x14ac:dyDescent="0.2">
      <c r="A9" s="3">
        <f>IFERROR(VLOOKUP(B9,'[1]DADOS (OCULTAR)'!$P$3:$R$91,3,0),"")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8240565</v>
      </c>
      <c r="I9" s="6">
        <f>IF('[1]TCE - ANEXO IV - Preencher'!K18="","",'[1]TCE - ANEXO IV - Preencher'!K18)</f>
        <v>44575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63.93</v>
      </c>
    </row>
    <row r="10" spans="1:12" s="8" customFormat="1" ht="19.5" customHeight="1" x14ac:dyDescent="0.2">
      <c r="A10" s="3">
        <f>IFERROR(VLOOKUP(B10,'[1]DADOS (OCULTAR)'!$P$3:$R$91,3,0),"")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6088039000199</v>
      </c>
      <c r="E10" s="5" t="str">
        <f>'[1]TCE - ANEXO IV - Preencher'!G19</f>
        <v>MCP Refeicoes  Ltda</v>
      </c>
      <c r="F10" s="5" t="str">
        <f>'[1]TCE - ANEXO IV - Preencher'!H19</f>
        <v>S</v>
      </c>
      <c r="G10" s="5" t="str">
        <f>'[1]TCE - ANEXO IV - Preencher'!I19</f>
        <v>S</v>
      </c>
      <c r="H10" s="5">
        <f>'[1]TCE - ANEXO IV - Preencher'!J19</f>
        <v>13490</v>
      </c>
      <c r="I10" s="6">
        <f>IF('[1]TCE - ANEXO IV - Preencher'!K19="","",'[1]TCE - ANEXO IV - Preencher'!K19)</f>
        <v>44592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2607901</v>
      </c>
      <c r="L10" s="7">
        <f>'[1]TCE - ANEXO IV - Preencher'!N19</f>
        <v>21527.47</v>
      </c>
    </row>
    <row r="11" spans="1:12" s="8" customFormat="1" ht="19.5" customHeight="1" x14ac:dyDescent="0.2">
      <c r="A11" s="3">
        <f>IFERROR(VLOOKUP(B11,'[1]DADOS (OCULTAR)'!$P$3:$R$91,3,0),"")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5.13 - Água e Esgoto</v>
      </c>
      <c r="D11" s="3">
        <f>'[1]TCE - ANEXO IV - Preencher'!F20</f>
        <v>9769035000164</v>
      </c>
      <c r="E11" s="5" t="str">
        <f>'[1]TCE - ANEXO IV - Preencher'!G20</f>
        <v>Compesa (Companhia Pernambucana de Saneamento)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44562</v>
      </c>
      <c r="I11" s="6">
        <f>IF('[1]TCE - ANEXO IV - Preencher'!K20="","",'[1]TCE - ANEXO IV - Preencher'!K20)</f>
        <v>44582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2602902</v>
      </c>
      <c r="L11" s="7">
        <f>'[1]TCE - ANEXO IV - Preencher'!N20</f>
        <v>10087.93630451653</v>
      </c>
    </row>
    <row r="12" spans="1:12" s="8" customFormat="1" ht="19.5" customHeight="1" x14ac:dyDescent="0.2">
      <c r="A12" s="3">
        <f>IFERROR(VLOOKUP(B12,'[1]DADOS (OCULTAR)'!$P$3:$R$91,3,0),"")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5.12 - Energia Elétrica</v>
      </c>
      <c r="D12" s="3">
        <f>'[1]TCE - ANEXO IV - Preencher'!F21</f>
        <v>10835932000108</v>
      </c>
      <c r="E12" s="5" t="str">
        <f>'[1]TCE - ANEXO IV - Preencher'!G21</f>
        <v>Celpe (Companhia Energética de Pernambuco)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192618400</v>
      </c>
      <c r="I12" s="6">
        <f>IF('[1]TCE - ANEXO IV - Preencher'!K21="","",'[1]TCE - ANEXO IV - Preencher'!K21)</f>
        <v>44588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31725.095517000002</v>
      </c>
    </row>
    <row r="13" spans="1:12" s="8" customFormat="1" ht="19.5" customHeight="1" x14ac:dyDescent="0.2">
      <c r="A13" s="3">
        <f>IFERROR(VLOOKUP(B13,'[1]DADOS (OCULTAR)'!$P$3:$R$91,3,0),"")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5.3 - Locação de Máquinas e Equipamentos</v>
      </c>
      <c r="D13" s="3">
        <f>'[1]TCE - ANEXO IV - Preencher'!F22</f>
        <v>10279299000119</v>
      </c>
      <c r="E13" s="5" t="str">
        <f>'[1]TCE - ANEXO IV - Preencher'!G22</f>
        <v>Rgraph Loc. Com. E Serv. Ltda - Me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4804</v>
      </c>
      <c r="I13" s="6">
        <f>IF('[1]TCE - ANEXO IV - Preencher'!K22="","",'[1]TCE - ANEXO IV - Preencher'!K22)</f>
        <v>44594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669.92000000000007</v>
      </c>
    </row>
    <row r="14" spans="1:12" s="8" customFormat="1" ht="19.5" customHeight="1" x14ac:dyDescent="0.2">
      <c r="A14" s="3">
        <f>IFERROR(VLOOKUP(B14,'[1]DADOS (OCULTAR)'!$P$3:$R$91,3,0),"")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>5.16 - Serviços Médico-Hospitalares, Odotonlogia e Laboratoriais</v>
      </c>
      <c r="D14" s="3">
        <f>'[1]TCE - ANEXO IV - Preencher'!F23</f>
        <v>20915564000161</v>
      </c>
      <c r="E14" s="5" t="str">
        <f>'[1]TCE - ANEXO IV - Preencher'!G23</f>
        <v>CM PATRIOTA LTDA</v>
      </c>
      <c r="F14" s="5" t="str">
        <f>'[1]TCE - ANEXO IV - Preencher'!H23</f>
        <v>S</v>
      </c>
      <c r="G14" s="5" t="str">
        <f>'[1]TCE - ANEXO IV - Preencher'!I23</f>
        <v>S</v>
      </c>
      <c r="H14" s="5">
        <f>'[1]TCE - ANEXO IV - Preencher'!J23</f>
        <v>219</v>
      </c>
      <c r="I14" s="6">
        <f>IF('[1]TCE - ANEXO IV - Preencher'!K23="","",'[1]TCE - ANEXO IV - Preencher'!K23)</f>
        <v>44625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2604007</v>
      </c>
      <c r="L14" s="7">
        <f>'[1]TCE - ANEXO IV - Preencher'!N23</f>
        <v>14168.75</v>
      </c>
    </row>
    <row r="15" spans="1:12" s="8" customFormat="1" ht="19.5" customHeight="1" x14ac:dyDescent="0.2">
      <c r="A15" s="3">
        <f>IFERROR(VLOOKUP(B15,'[1]DADOS (OCULTAR)'!$P$3:$R$91,3,0),"")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>5.16 - Serviços Médico-Hospitalares, Odotonlogia e Laboratoriais</v>
      </c>
      <c r="D15" s="3">
        <f>'[1]TCE - ANEXO IV - Preencher'!F24</f>
        <v>599741000130</v>
      </c>
      <c r="E15" s="5" t="str">
        <f>'[1]TCE - ANEXO IV - Preencher'!G24</f>
        <v>COOPECARDIO - COOPERATIVA DE TRABALHO DOS MEDICOS CARDIOLOGISTAS DE PERNAMBUCO</v>
      </c>
      <c r="F15" s="5" t="str">
        <f>'[1]TCE - ANEXO IV - Preencher'!H24</f>
        <v>S</v>
      </c>
      <c r="G15" s="5" t="str">
        <f>'[1]TCE - ANEXO IV - Preencher'!I24</f>
        <v>S</v>
      </c>
      <c r="H15" s="5">
        <f>'[1]TCE - ANEXO IV - Preencher'!J24</f>
        <v>24234</v>
      </c>
      <c r="I15" s="6">
        <f>IF('[1]TCE - ANEXO IV - Preencher'!K24="","",'[1]TCE - ANEXO IV - Preencher'!K24)</f>
        <v>44627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8677</v>
      </c>
    </row>
    <row r="16" spans="1:12" s="8" customFormat="1" ht="19.5" customHeight="1" x14ac:dyDescent="0.2">
      <c r="A16" s="3">
        <f>IFERROR(VLOOKUP(B16,'[1]DADOS (OCULTAR)'!$P$3:$R$91,3,0),"")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5.16 - Serviços Médico-Hospitalares, Odotonlogia e Laboratoriais</v>
      </c>
      <c r="D16" s="3">
        <f>'[1]TCE - ANEXO IV - Preencher'!F25</f>
        <v>29449525000190</v>
      </c>
      <c r="E16" s="5" t="str">
        <f>'[1]TCE - ANEXO IV - Preencher'!G25</f>
        <v xml:space="preserve">HPI CLINICA CARDIOLOGICA LTDA </v>
      </c>
      <c r="F16" s="5" t="str">
        <f>'[1]TCE - ANEXO IV - Preencher'!H25</f>
        <v>S</v>
      </c>
      <c r="G16" s="5" t="str">
        <f>'[1]TCE - ANEXO IV - Preencher'!I25</f>
        <v>S</v>
      </c>
      <c r="H16" s="5">
        <f>'[1]TCE - ANEXO IV - Preencher'!J25</f>
        <v>309</v>
      </c>
      <c r="I16" s="6">
        <f>IF('[1]TCE - ANEXO IV - Preencher'!K25="","",'[1]TCE - ANEXO IV - Preencher'!K25)</f>
        <v>44615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2613909</v>
      </c>
      <c r="L16" s="7">
        <f>'[1]TCE - ANEXO IV - Preencher'!N25</f>
        <v>12595.8</v>
      </c>
    </row>
    <row r="17" spans="1:12" s="8" customFormat="1" ht="19.5" customHeight="1" x14ac:dyDescent="0.2">
      <c r="A17" s="3">
        <f>IFERROR(VLOOKUP(B17,'[1]DADOS (OCULTAR)'!$P$3:$R$91,3,0),"")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5.16 - Serviços Médico-Hospitalares, Odotonlogia e Laboratoriais</v>
      </c>
      <c r="D17" s="3">
        <f>'[1]TCE - ANEXO IV - Preencher'!F26</f>
        <v>24881506000115</v>
      </c>
      <c r="E17" s="5" t="str">
        <f>'[1]TCE - ANEXO IV - Preencher'!G26</f>
        <v>MEDICANDO: ATENDIMENTO MEDICO ESPECIALIZADO LTDA</v>
      </c>
      <c r="F17" s="5" t="str">
        <f>'[1]TCE - ANEXO IV - Preencher'!H26</f>
        <v>S</v>
      </c>
      <c r="G17" s="5" t="str">
        <f>'[1]TCE - ANEXO IV - Preencher'!I26</f>
        <v>S</v>
      </c>
      <c r="H17" s="5">
        <f>'[1]TCE - ANEXO IV - Preencher'!J26</f>
        <v>296</v>
      </c>
      <c r="I17" s="6">
        <f>IF('[1]TCE - ANEXO IV - Preencher'!K26="","",'[1]TCE - ANEXO IV - Preencher'!K26)</f>
        <v>44623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239798.44</v>
      </c>
    </row>
    <row r="18" spans="1:12" s="8" customFormat="1" ht="19.5" customHeight="1" x14ac:dyDescent="0.2">
      <c r="A18" s="3">
        <f>IFERROR(VLOOKUP(B18,'[1]DADOS (OCULTAR)'!$P$3:$R$91,3,0),"")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5.16 - Serviços Médico-Hospitalares, Odotonlogia e Laboratoriais</v>
      </c>
      <c r="D18" s="3">
        <f>'[1]TCE - ANEXO IV - Preencher'!F27</f>
        <v>13844637000297</v>
      </c>
      <c r="E18" s="5" t="str">
        <f>'[1]TCE - ANEXO IV - Preencher'!G27</f>
        <v>MEMORIAL CORACAO EM SAUDE LTDA</v>
      </c>
      <c r="F18" s="5" t="str">
        <f>'[1]TCE - ANEXO IV - Preencher'!H27</f>
        <v>S</v>
      </c>
      <c r="G18" s="5" t="str">
        <f>'[1]TCE - ANEXO IV - Preencher'!I27</f>
        <v>S</v>
      </c>
      <c r="H18" s="5">
        <f>'[1]TCE - ANEXO IV - Preencher'!J27</f>
        <v>702</v>
      </c>
      <c r="I18" s="6">
        <f>IF('[1]TCE - ANEXO IV - Preencher'!K27="","",'[1]TCE - ANEXO IV - Preencher'!K27)</f>
        <v>44624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5929.11</v>
      </c>
    </row>
    <row r="19" spans="1:12" s="8" customFormat="1" ht="19.5" customHeight="1" x14ac:dyDescent="0.2">
      <c r="A19" s="3">
        <f>IFERROR(VLOOKUP(B19,'[1]DADOS (OCULTAR)'!$P$3:$R$91,3,0),"")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29482450000140</v>
      </c>
      <c r="E19" s="5" t="str">
        <f>'[1]TCE - ANEXO IV - Preencher'!G28</f>
        <v xml:space="preserve">T MAIS CLINICA MEDICA LTDA 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151</v>
      </c>
      <c r="I19" s="6">
        <f>IF('[1]TCE - ANEXO IV - Preencher'!K28="","",'[1]TCE - ANEXO IV - Preencher'!K28)</f>
        <v>44624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2602902</v>
      </c>
      <c r="L19" s="7">
        <f>'[1]TCE - ANEXO IV - Preencher'!N28</f>
        <v>216864.59</v>
      </c>
    </row>
    <row r="20" spans="1:12" s="8" customFormat="1" ht="19.5" customHeight="1" x14ac:dyDescent="0.2">
      <c r="A20" s="3">
        <f>IFERROR(VLOOKUP(B20,'[1]DADOS (OCULTAR)'!$P$3:$R$91,3,0),"")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4539279016300</v>
      </c>
      <c r="E20" s="5" t="str">
        <f>'[1]TCE - ANEXO IV - Preencher'!G29</f>
        <v>Cientificalab Produtos Laboratorais e Sistemas Ltda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125</v>
      </c>
      <c r="I20" s="6">
        <f>IF('[1]TCE - ANEXO IV - Preencher'!K29="","",'[1]TCE - ANEXO IV - Preencher'!K29)</f>
        <v>44592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2602902</v>
      </c>
      <c r="L20" s="7">
        <f>'[1]TCE - ANEXO IV - Preencher'!N29</f>
        <v>44125.78</v>
      </c>
    </row>
    <row r="21" spans="1:12" s="8" customFormat="1" ht="19.5" customHeight="1" x14ac:dyDescent="0.2">
      <c r="A21" s="3">
        <f>IFERROR(VLOOKUP(B21,'[1]DADOS (OCULTAR)'!$P$3:$R$91,3,0),"")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5.99 - Outros Serviços de Terceiros Pessoa Jurídica</v>
      </c>
      <c r="D21" s="3">
        <f>'[1]TCE - ANEXO IV - Preencher'!F30</f>
        <v>4290489000134</v>
      </c>
      <c r="E21" s="5" t="str">
        <f>'[1]TCE - ANEXO IV - Preencher'!G30</f>
        <v>Clinica de Dialise do Cabo Ltda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815</v>
      </c>
      <c r="I21" s="6">
        <f>IF('[1]TCE - ANEXO IV - Preencher'!K30="","",'[1]TCE - ANEXO IV - Preencher'!K30)</f>
        <v>44600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2602902</v>
      </c>
      <c r="L21" s="7">
        <f>'[1]TCE - ANEXO IV - Preencher'!N30</f>
        <v>85160.713846153842</v>
      </c>
    </row>
    <row r="22" spans="1:12" s="8" customFormat="1" ht="19.5" customHeight="1" x14ac:dyDescent="0.2">
      <c r="A22" s="3">
        <f>IFERROR(VLOOKUP(B22,'[1]DADOS (OCULTAR)'!$P$3:$R$91,3,0),"")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5.15 - Serviços Domésticos</v>
      </c>
      <c r="D22" s="3">
        <f>'[1]TCE - ANEXO IV - Preencher'!F31</f>
        <v>6272575004803</v>
      </c>
      <c r="E22" s="5" t="str">
        <f>'[1]TCE - ANEXO IV - Preencher'!G31</f>
        <v>Lavebras Gestão de Texteis S.A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4552</v>
      </c>
      <c r="I22" s="6">
        <f>IF('[1]TCE - ANEXO IV - Preencher'!K31="","",'[1]TCE - ANEXO IV - Preencher'!K31)</f>
        <v>44601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8018.5531869826609</v>
      </c>
    </row>
    <row r="23" spans="1:12" s="8" customFormat="1" ht="19.5" customHeight="1" x14ac:dyDescent="0.2">
      <c r="A23" s="3">
        <f>IFERROR(VLOOKUP(B23,'[1]DADOS (OCULTAR)'!$P$3:$R$91,3,0),"")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5.10 - Detetização/Tratamento de Resíduos e Afins</v>
      </c>
      <c r="D23" s="3">
        <f>'[1]TCE - ANEXO IV - Preencher'!F32</f>
        <v>11863530000180</v>
      </c>
      <c r="E23" s="5" t="str">
        <f>'[1]TCE - ANEXO IV - Preencher'!G32</f>
        <v>Brascon Gestão Ambiental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100327</v>
      </c>
      <c r="I23" s="6">
        <f>IF('[1]TCE - ANEXO IV - Preencher'!K32="","",'[1]TCE - ANEXO IV - Preencher'!K32)</f>
        <v>44593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2611309</v>
      </c>
      <c r="L23" s="7">
        <f>'[1]TCE - ANEXO IV - Preencher'!N32</f>
        <v>6172.6925345336031</v>
      </c>
    </row>
    <row r="24" spans="1:12" s="8" customFormat="1" ht="19.5" customHeight="1" x14ac:dyDescent="0.2">
      <c r="A24" s="3">
        <f>IFERROR(VLOOKUP(B24,'[1]DADOS (OCULTAR)'!$P$3:$R$91,3,0),"")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5.23 - Limpeza e Conservação</v>
      </c>
      <c r="D24" s="3">
        <f>'[1]TCE - ANEXO IV - Preencher'!F33</f>
        <v>10229013000190</v>
      </c>
      <c r="E24" s="5" t="str">
        <f>'[1]TCE - ANEXO IV - Preencher'!G33</f>
        <v>Interclean Administração Ltda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546</v>
      </c>
      <c r="I24" s="6">
        <f>IF('[1]TCE - ANEXO IV - Preencher'!K33="","",'[1]TCE - ANEXO IV - Preencher'!K33)</f>
        <v>44579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34361.599999999999</v>
      </c>
    </row>
    <row r="25" spans="1:12" s="8" customFormat="1" ht="19.5" customHeight="1" x14ac:dyDescent="0.2">
      <c r="A25" s="3" t="str">
        <f>IFERROR(VLOOKUP(B25,'[1]DADOS (OCULTAR)'!$P$3:$R$91,3,0),"")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(OCULTAR)'!$P$3:$R$91,3,0),"")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(OCULTAR)'!$P$3:$R$91,3,0),"")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(OCULTAR)'!$P$3:$R$91,3,0),"")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(OCULTAR)'!$P$3:$R$91,3,0),"")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(OCULTAR)'!$P$3:$R$91,3,0),"")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(OCULTAR)'!$P$3:$R$91,3,0),"")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(OCULTAR)'!$P$3:$R$91,3,0),"")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(OCULTAR)'!$P$3:$R$91,3,0),"")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(OCULTAR)'!$P$3:$R$91,3,0),"")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(OCULTAR)'!$P$3:$R$91,3,0),"")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(OCULTAR)'!$P$3:$R$91,3,0),"")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(OCULTAR)'!$P$3:$R$91,3,0),"")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(OCULTAR)'!$P$3:$R$91,3,0),"")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(OCULTAR)'!$P$3:$R$91,3,0),"")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(OCULTAR)'!$P$3:$R$91,3,0),"")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(OCULTAR)'!$P$3:$R$91,3,0),"")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(OCULTAR)'!$P$3:$R$91,3,0),"")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(OCULTAR)'!$P$3:$R$91,3,0),"")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(OCULTAR)'!$P$3:$R$91,3,0),"")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(OCULTAR)'!$P$3:$R$91,3,0),"")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(OCULTAR)'!$P$3:$R$91,3,0),"")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(OCULTAR)'!$P$3:$R$91,3,0),"")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(OCULTAR)'!$P$3:$R$91,3,0),"")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(OCULTAR)'!$P$3:$R$91,3,0),"")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(OCULTAR)'!$P$3:$R$91,3,0),"")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(OCULTAR)'!$P$3:$R$91,3,0),"")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(OCULTAR)'!$P$3:$R$91,3,0),"")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(OCULTAR)'!$P$3:$R$91,3,0),"")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(OCULTAR)'!$P$3:$R$91,3,0),"")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(OCULTAR)'!$P$3:$R$91,3,0),"")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(OCULTAR)'!$P$3:$R$91,3,0),"")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(OCULTAR)'!$P$3:$R$91,3,0),"")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(OCULTAR)'!$P$3:$R$91,3,0),"")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(OCULTAR)'!$P$3:$R$91,3,0),"")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(OCULTAR)'!$P$3:$R$91,3,0),"")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(OCULTAR)'!$P$3:$R$91,3,0),"")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(OCULTAR)'!$P$3:$R$91,3,0),"")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(OCULTAR)'!$P$3:$R$91,3,0),"")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(OCULTAR)'!$P$3:$R$91,3,0),"")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(OCULTAR)'!$P$3:$R$91,3,0),"")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(OCULTAR)'!$P$3:$R$91,3,0),"")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(OCULTAR)'!$P$3:$R$91,3,0),"")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(OCULTAR)'!$P$3:$R$91,3,0),"")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(OCULTAR)'!$P$3:$R$91,3,0),"")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(OCULTAR)'!$P$3:$R$91,3,0),"")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(OCULTAR)'!$P$3:$R$91,3,0),"")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(OCULTAR)'!$P$3:$R$91,3,0),"")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(OCULTAR)'!$P$3:$R$91,3,0),"")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(OCULTAR)'!$P$3:$R$91,3,0),"")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(OCULTAR)'!$P$3:$R$91,3,0),"")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(OCULTAR)'!$P$3:$R$91,3,0),"")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(OCULTAR)'!$P$3:$R$91,3,0),"")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(OCULTAR)'!$P$3:$R$91,3,0),"")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(OCULTAR)'!$P$3:$R$91,3,0),"")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(OCULTAR)'!$P$3:$R$91,3,0),"")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(OCULTAR)'!$P$3:$R$91,3,0),"")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(OCULTAR)'!$P$3:$R$91,3,0),"")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(OCULTAR)'!$P$3:$R$91,3,0),"")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(OCULTAR)'!$P$3:$R$91,3,0),"")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(OCULTAR)'!$P$3:$R$91,3,0),"")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(OCULTAR)'!$P$3:$R$91,3,0),"")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(OCULTAR)'!$P$3:$R$91,3,0),"")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(OCULTAR)'!$P$3:$R$91,3,0),"")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(OCULTAR)'!$P$3:$R$91,3,0),"")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(OCULTAR)'!$P$3:$R$91,3,0),"")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(OCULTAR)'!$P$3:$R$91,3,0),"")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(OCULTAR)'!$P$3:$R$91,3,0),"")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(OCULTAR)'!$P$3:$R$91,3,0),"")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(OCULTAR)'!$P$3:$R$91,3,0),"")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(OCULTAR)'!$P$3:$R$91,3,0),"")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(OCULTAR)'!$P$3:$R$91,3,0),"")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(OCULTAR)'!$P$3:$R$91,3,0),"")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(OCULTAR)'!$P$3:$R$91,3,0),"")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(OCULTAR)'!$P$3:$R$91,3,0),"")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(OCULTAR)'!$P$3:$R$91,3,0),"")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(OCULTAR)'!$P$3:$R$91,3,0),"")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(OCULTAR)'!$P$3:$R$91,3,0),"")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(OCULTAR)'!$P$3:$R$91,3,0),"")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(OCULTAR)'!$P$3:$R$91,3,0),"")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(OCULTAR)'!$P$3:$R$91,3,0),"")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(OCULTAR)'!$P$3:$R$91,3,0),"")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(OCULTAR)'!$P$3:$R$91,3,0),"")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(OCULTAR)'!$P$3:$R$91,3,0),"")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(OCULTAR)'!$P$3:$R$91,3,0),"")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(OCULTAR)'!$P$3:$R$91,3,0),"")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(OCULTAR)'!$P$3:$R$91,3,0),"")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(OCULTAR)'!$P$3:$R$91,3,0),"")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(OCULTAR)'!$P$3:$R$91,3,0),"")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(OCULTAR)'!$P$3:$R$91,3,0),"")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(OCULTAR)'!$P$3:$R$91,3,0),"")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(OCULTAR)'!$P$3:$R$91,3,0),"")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(OCULTAR)'!$P$3:$R$91,3,0),"")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(OCULTAR)'!$P$3:$R$91,3,0),"")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(OCULTAR)'!$P$3:$R$91,3,0),"")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(OCULTAR)'!$P$3:$R$91,3,0),"")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(OCULTAR)'!$P$3:$R$91,3,0),"")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(OCULTAR)'!$P$3:$R$91,3,0),"")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(OCULTAR)'!$P$3:$R$91,3,0),"")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(OCULTAR)'!$P$3:$R$91,3,0),"")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(OCULTAR)'!$P$3:$R$91,3,0),"")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(OCULTAR)'!$P$3:$R$91,3,0),"")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(OCULTAR)'!$P$3:$R$91,3,0),"")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(OCULTAR)'!$P$3:$R$91,3,0),"")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(OCULTAR)'!$P$3:$R$91,3,0),"")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(OCULTAR)'!$P$3:$R$91,3,0),"")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(OCULTAR)'!$P$3:$R$91,3,0),"")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(OCULTAR)'!$P$3:$R$91,3,0),"")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2022-03-11T11:15:00Z</dcterms:created>
  <dcterms:modified xsi:type="dcterms:W3CDTF">2022-03-11T11:18:18Z</dcterms:modified>
</cp:coreProperties>
</file>