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3 - PCF MARÇO\01 - PCF\PCF\EXCEL\PRESTAÇÃO DE CONTAS COVID\TCE ART 58 COVID 03.2022\"/>
    </mc:Choice>
  </mc:AlternateContent>
  <xr:revisionPtr revIDLastSave="0" documentId="8_{983B895F-C6CD-4242-80C0-1BEB084C708C}" xr6:coauthVersionLast="47" xr6:coauthVersionMax="47" xr10:uidLastSave="{00000000-0000-0000-0000-000000000000}"/>
  <bookViews>
    <workbookView xWindow="-120" yWindow="-120" windowWidth="20730" windowHeight="11160" xr2:uid="{AAEAEF93-479A-444E-B534-EDA09701A361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 s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 s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 s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 s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 s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 s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 s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 s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 s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 s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 s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 s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 s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 s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 s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 s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 s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 s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 s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 s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 s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 s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 s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 s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 s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 s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 s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 s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 s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 s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 s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 s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 s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 s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 s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 s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 s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 s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 s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 s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<sst xmlns="http://schemas.openxmlformats.org/spreadsheetml/2006/main" count="12" uniqueCount="12">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</sst>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3%20-%20PCF%20MAR&#199;O/01%20-%20PCF/PCF/EXCEL/PRESTA&#199;&#195;O%20DE%20CONTAS%20COVID/03.2022%20-%20COVID%20-%201_Modelo_PCF_2022_REV_09_V2___REV_01___Em_09_03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HÉLDER (COVID-19)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44798</v>
          </cell>
          <cell r="K11">
            <v>44616</v>
          </cell>
          <cell r="M11" t="str">
            <v>2611606 - Recife - PE</v>
          </cell>
          <cell r="N11">
            <v>696.54</v>
          </cell>
        </row>
        <row r="12">
          <cell r="C12" t="str">
            <v>HOSPITAL DOM HÉLDER (COVID-19)</v>
          </cell>
          <cell r="E12" t="str">
            <v>1.99 - Outras Despesas com Pessoal</v>
          </cell>
          <cell r="F12">
            <v>2102498000129</v>
          </cell>
          <cell r="G12" t="str">
            <v>Metropolitan Life Seguros e Previência Privada S.A.</v>
          </cell>
          <cell r="H12" t="str">
            <v>S</v>
          </cell>
          <cell r="I12" t="str">
            <v>N</v>
          </cell>
          <cell r="J12">
            <v>156353</v>
          </cell>
          <cell r="K12">
            <v>44670</v>
          </cell>
          <cell r="M12" t="str">
            <v>3550308 - São Paulo - SP</v>
          </cell>
          <cell r="N12">
            <v>374.17999999999967</v>
          </cell>
        </row>
        <row r="13">
          <cell r="C13" t="str">
            <v>HOSPITAL DOM HÉLDER (COVID-19)</v>
          </cell>
          <cell r="E13" t="str">
            <v>1.99 - Outras Despesas com Pessoal</v>
          </cell>
          <cell r="F13">
            <v>24441891000180</v>
          </cell>
          <cell r="G13" t="str">
            <v xml:space="preserve">Rodoviaria Borborema </v>
          </cell>
          <cell r="H13" t="str">
            <v>S</v>
          </cell>
          <cell r="I13" t="str">
            <v>N</v>
          </cell>
          <cell r="J13">
            <v>27433</v>
          </cell>
          <cell r="K13">
            <v>44616</v>
          </cell>
          <cell r="M13" t="str">
            <v>2611606 - Recife - PE</v>
          </cell>
          <cell r="N13">
            <v>928</v>
          </cell>
        </row>
        <row r="14">
          <cell r="C14" t="str">
            <v>HOSPITAL DOM HÉLDER (COVID-19)</v>
          </cell>
          <cell r="E14" t="str">
            <v>1.99 - Outras Despesas com Pessoal</v>
          </cell>
          <cell r="F14">
            <v>41070889000160</v>
          </cell>
          <cell r="G14" t="str">
            <v>Transporte e Serviços Astro Ltda-ME (Astrotur)</v>
          </cell>
          <cell r="H14" t="str">
            <v>S</v>
          </cell>
          <cell r="I14" t="str">
            <v>S</v>
          </cell>
          <cell r="J14">
            <v>5995</v>
          </cell>
          <cell r="K14">
            <v>44655</v>
          </cell>
          <cell r="M14" t="str">
            <v>2611606 - Recife - PE</v>
          </cell>
          <cell r="N14">
            <v>9745.0499999999993</v>
          </cell>
        </row>
        <row r="15">
          <cell r="C15" t="str">
            <v>HOSPITAL DOM HÉLDER (COVID-19)</v>
          </cell>
          <cell r="E15" t="str">
            <v>1.99 - Outras Despesas com Pessoal</v>
          </cell>
          <cell r="F15">
            <v>9759606000180</v>
          </cell>
          <cell r="G15" t="str">
            <v xml:space="preserve">Vem - Vale Eletronico Metropolitano </v>
          </cell>
          <cell r="H15" t="str">
            <v>S</v>
          </cell>
          <cell r="I15" t="str">
            <v>N</v>
          </cell>
          <cell r="J15">
            <v>8410035</v>
          </cell>
          <cell r="K15">
            <v>44616</v>
          </cell>
          <cell r="M15" t="str">
            <v>2611606 - Recife - PE</v>
          </cell>
          <cell r="N15">
            <v>8535.0799999999981</v>
          </cell>
        </row>
        <row r="16">
          <cell r="C16" t="str">
            <v>HOSPITAL DOM HÉLDER (COVID-19)</v>
          </cell>
          <cell r="E16" t="str">
            <v>1.99 - Outras Despesas com Pessoal</v>
          </cell>
          <cell r="F16">
            <v>9759606000180</v>
          </cell>
          <cell r="G16" t="str">
            <v xml:space="preserve">Vem - Vale Eletronico Metropolitano </v>
          </cell>
          <cell r="H16" t="str">
            <v>S</v>
          </cell>
          <cell r="I16" t="str">
            <v>N</v>
          </cell>
          <cell r="J16">
            <v>8412082</v>
          </cell>
          <cell r="K16">
            <v>44617</v>
          </cell>
          <cell r="M16" t="str">
            <v>2611606 - Recife - PE</v>
          </cell>
          <cell r="N16">
            <v>306.70000000000005</v>
          </cell>
        </row>
        <row r="17">
          <cell r="C17" t="str">
            <v>HOSPITAL DOM HÉLDER (COVID-19)</v>
          </cell>
          <cell r="E17" t="str">
            <v>1.99 - Outras Despesas com Pessoal</v>
          </cell>
          <cell r="F17">
            <v>6088039000199</v>
          </cell>
          <cell r="G17" t="str">
            <v>MCP Refeicoes  Ltda</v>
          </cell>
          <cell r="H17" t="str">
            <v>S</v>
          </cell>
          <cell r="I17" t="str">
            <v>S</v>
          </cell>
          <cell r="J17">
            <v>13862</v>
          </cell>
          <cell r="K17">
            <v>44620</v>
          </cell>
          <cell r="M17" t="str">
            <v>2607901 - Jaboatão dos Guararapes - PE</v>
          </cell>
          <cell r="N17">
            <v>18089.889999999952</v>
          </cell>
        </row>
        <row r="18">
          <cell r="C18" t="str">
            <v>HOSPITAL DOM HÉLDER (COVID-19)</v>
          </cell>
          <cell r="E18" t="str">
            <v xml:space="preserve">5.25 - Serviços Bancários </v>
          </cell>
          <cell r="F18">
            <v>9039744000860</v>
          </cell>
          <cell r="G18" t="str">
            <v>Tarifas Bancárias</v>
          </cell>
          <cell r="H18" t="str">
            <v>S</v>
          </cell>
          <cell r="I18" t="str">
            <v>N</v>
          </cell>
          <cell r="J18">
            <v>44621</v>
          </cell>
          <cell r="K18">
            <v>44621</v>
          </cell>
          <cell r="M18" t="str">
            <v>2602902 - Cabo de Santo Agostinho - PE</v>
          </cell>
          <cell r="N18">
            <v>27.48</v>
          </cell>
        </row>
        <row r="19">
          <cell r="C19" t="str">
            <v>HOSPITAL DOM HÉLDER (COVID-19)</v>
          </cell>
          <cell r="E19" t="str">
            <v>5.13 - Água e Esgoto</v>
          </cell>
          <cell r="F19">
            <v>9769035000164</v>
          </cell>
          <cell r="G19" t="str">
            <v>Compesa (Companhia Pernambucana de Saneamento)</v>
          </cell>
          <cell r="H19" t="str">
            <v>S</v>
          </cell>
          <cell r="I19" t="str">
            <v>N</v>
          </cell>
          <cell r="J19">
            <v>44621</v>
          </cell>
          <cell r="K19">
            <v>44643</v>
          </cell>
          <cell r="M19" t="str">
            <v>2602902 - Cabo de Santo Agostinho - PE</v>
          </cell>
          <cell r="N19">
            <v>3655.1211749921458</v>
          </cell>
        </row>
        <row r="20">
          <cell r="C20" t="str">
            <v>HOSPITAL DOM HÉLDER (COVID-19)</v>
          </cell>
          <cell r="E20" t="str">
            <v>5.12 - Energia Elétrica</v>
          </cell>
          <cell r="F20">
            <v>10835932000108</v>
          </cell>
          <cell r="G20" t="str">
            <v>Celpe (Companhia Energética de Pernambuco)</v>
          </cell>
          <cell r="H20" t="str">
            <v>S</v>
          </cell>
          <cell r="I20" t="str">
            <v>N</v>
          </cell>
          <cell r="J20">
            <v>200939787</v>
          </cell>
          <cell r="K20">
            <v>44649</v>
          </cell>
          <cell r="M20" t="str">
            <v>2611606 - Recife - PE</v>
          </cell>
          <cell r="N20">
            <v>27733.654702</v>
          </cell>
        </row>
        <row r="21">
          <cell r="C21" t="str">
            <v>HOSPITAL DOM HÉLDER (COVID-19)</v>
          </cell>
          <cell r="E21" t="str">
            <v>5.3 - Locação de Máquinas e Equipamentos</v>
          </cell>
          <cell r="F21">
            <v>10279299000119</v>
          </cell>
          <cell r="G21" t="str">
            <v>Rgraph Loc. Com. E Serv. Ltda - Me</v>
          </cell>
          <cell r="H21" t="str">
            <v>S</v>
          </cell>
          <cell r="I21" t="str">
            <v>N</v>
          </cell>
          <cell r="J21">
            <v>4996</v>
          </cell>
          <cell r="K21">
            <v>44657</v>
          </cell>
          <cell r="M21" t="str">
            <v>2611606 - Recife - PE</v>
          </cell>
          <cell r="N21">
            <v>379.56</v>
          </cell>
        </row>
        <row r="22">
          <cell r="C22" t="str">
            <v>HOSPITAL DOM HÉLDER (COVID-19)</v>
          </cell>
          <cell r="E22" t="str">
            <v>5.16 - Serviços Médico-Hospitalares, Odotonlogia e Laboratoriais</v>
          </cell>
          <cell r="F22">
            <v>20915564000161</v>
          </cell>
          <cell r="G22" t="str">
            <v>CM PATRIOTA LTDA</v>
          </cell>
          <cell r="H22" t="str">
            <v>S</v>
          </cell>
          <cell r="I22" t="str">
            <v>S</v>
          </cell>
          <cell r="J22">
            <v>231</v>
          </cell>
          <cell r="K22">
            <v>44678</v>
          </cell>
          <cell r="M22" t="str">
            <v>2604007 - Carpina - PE</v>
          </cell>
          <cell r="N22">
            <v>15468.220000000001</v>
          </cell>
        </row>
        <row r="23">
          <cell r="C23" t="str">
            <v>HOSPITAL DOM HÉLDER (COVID-19)</v>
          </cell>
          <cell r="E23" t="str">
            <v>5.16 - Serviços Médico-Hospitalares, Odotonlogia e Laboratoriais</v>
          </cell>
          <cell r="F23">
            <v>599741000130</v>
          </cell>
          <cell r="G23" t="str">
            <v>COOPECARDIO - COOPERATIVA DE TRABALHO DOS MEDICOS CARDIOLOGISTAS DE PERNAMBUCO</v>
          </cell>
          <cell r="H23" t="str">
            <v>S</v>
          </cell>
          <cell r="I23" t="str">
            <v>S</v>
          </cell>
          <cell r="J23">
            <v>24365</v>
          </cell>
          <cell r="K23">
            <v>44673</v>
          </cell>
          <cell r="M23" t="str">
            <v>2611606 - Recife - PE</v>
          </cell>
          <cell r="N23">
            <v>8677</v>
          </cell>
        </row>
        <row r="24">
          <cell r="C24" t="str">
            <v>HOSPITAL DOM HÉLDER (COVID-19)</v>
          </cell>
          <cell r="E24" t="str">
            <v>5.16 - Serviços Médico-Hospitalares, Odotonlogia e Laboratoriais</v>
          </cell>
          <cell r="F24">
            <v>24881506000115</v>
          </cell>
          <cell r="G24" t="str">
            <v>MEDICANDO: ATENDIMENTO MEDICO ESPECIALIZADO LTDA</v>
          </cell>
          <cell r="H24" t="str">
            <v>S</v>
          </cell>
          <cell r="I24" t="str">
            <v>S</v>
          </cell>
          <cell r="J24">
            <v>305</v>
          </cell>
          <cell r="K24">
            <v>44678</v>
          </cell>
          <cell r="M24" t="str">
            <v>2602902 - Cabo de Santo Agostinho - PE</v>
          </cell>
          <cell r="N24">
            <v>270199.22999999969</v>
          </cell>
        </row>
        <row r="25">
          <cell r="C25" t="str">
            <v>HOSPITAL DOM HÉLDER (COVID-19)</v>
          </cell>
          <cell r="E25" t="str">
            <v>5.16 - Serviços Médico-Hospitalares, Odotonlogia e Laboratoriais</v>
          </cell>
          <cell r="F25">
            <v>24881506000115</v>
          </cell>
          <cell r="G25" t="str">
            <v>MEDICANDO: ATENDIMENTO MEDICO ESPECIALIZADO LTDA</v>
          </cell>
          <cell r="H25" t="str">
            <v>S</v>
          </cell>
          <cell r="I25" t="str">
            <v>S</v>
          </cell>
          <cell r="J25">
            <v>306</v>
          </cell>
          <cell r="K25">
            <v>44690</v>
          </cell>
          <cell r="M25" t="str">
            <v>2602902 - Cabo de Santo Agostinho - PE</v>
          </cell>
          <cell r="N25">
            <v>3471.8</v>
          </cell>
        </row>
        <row r="26">
          <cell r="C26" t="str">
            <v>HOSPITAL DOM HÉLDER (COVID-19)</v>
          </cell>
          <cell r="E26" t="str">
            <v>5.16 - Serviços Médico-Hospitalares, Odotonlogia e Laboratoriais</v>
          </cell>
          <cell r="F26">
            <v>13844637000297</v>
          </cell>
          <cell r="G26" t="str">
            <v>MEMORIAL CORACAO EM SAUDE LTDA</v>
          </cell>
          <cell r="H26" t="str">
            <v>S</v>
          </cell>
          <cell r="I26" t="str">
            <v>S</v>
          </cell>
          <cell r="J26">
            <v>705</v>
          </cell>
          <cell r="K26">
            <v>44683</v>
          </cell>
          <cell r="M26" t="str">
            <v>2611606 - Recife - PE</v>
          </cell>
          <cell r="N26">
            <v>3759.86</v>
          </cell>
        </row>
        <row r="27">
          <cell r="C27" t="str">
            <v>HOSPITAL DOM HÉLDER (COVID-19)</v>
          </cell>
          <cell r="E27" t="str">
            <v>5.16 - Serviços Médico-Hospitalares, Odotonlogia e Laboratoriais</v>
          </cell>
          <cell r="F27">
            <v>29482450000140</v>
          </cell>
          <cell r="G27" t="str">
            <v xml:space="preserve">T MAIS CLINICA MEDICA LTDA </v>
          </cell>
          <cell r="H27" t="str">
            <v>S</v>
          </cell>
          <cell r="I27" t="str">
            <v>S</v>
          </cell>
          <cell r="J27">
            <v>157</v>
          </cell>
          <cell r="K27">
            <v>44663</v>
          </cell>
          <cell r="M27" t="str">
            <v>2602902 - Cabo de Santo Agostinho - PE</v>
          </cell>
          <cell r="N27">
            <v>185171.5999999998</v>
          </cell>
        </row>
        <row r="28">
          <cell r="C28" t="str">
            <v>HOSPITAL DOM HÉLDER (COVID-19)</v>
          </cell>
          <cell r="E28" t="str">
            <v>5.16 - Serviços Médico-Hospitalares, Odotonlogia e Laboratoriais</v>
          </cell>
          <cell r="F28">
            <v>4539279016300</v>
          </cell>
          <cell r="G28" t="str">
            <v>Cientificalab Produtos Laboratorais e Sistemas Ltda</v>
          </cell>
          <cell r="H28" t="str">
            <v>S</v>
          </cell>
          <cell r="I28" t="str">
            <v>S</v>
          </cell>
          <cell r="J28">
            <v>130</v>
          </cell>
          <cell r="K28">
            <v>44651</v>
          </cell>
          <cell r="M28" t="str">
            <v>2602902 - Cabo de Santo Agostinho - PE</v>
          </cell>
          <cell r="N28">
            <v>17292.71</v>
          </cell>
        </row>
        <row r="29">
          <cell r="C29" t="str">
            <v>HOSPITAL DOM HÉLDER (COVID-19)</v>
          </cell>
          <cell r="E29" t="str">
            <v>5.99 - Outros Serviços de Terceiros Pessoa Jurídica</v>
          </cell>
          <cell r="F29">
            <v>4290489000134</v>
          </cell>
          <cell r="G29" t="str">
            <v>Clinica de Dialise do Cabo Ltda</v>
          </cell>
          <cell r="H29" t="str">
            <v>S</v>
          </cell>
          <cell r="I29" t="str">
            <v>S</v>
          </cell>
          <cell r="J29">
            <v>830</v>
          </cell>
          <cell r="K29">
            <v>44658</v>
          </cell>
          <cell r="M29" t="str">
            <v>2602902 - Cabo de Santo Agostinho - PE</v>
          </cell>
          <cell r="N29">
            <v>24105.879518072288</v>
          </cell>
        </row>
        <row r="30">
          <cell r="C30" t="str">
            <v>HOSPITAL DOM HÉLDER (COVID-19)</v>
          </cell>
          <cell r="E30" t="str">
            <v>5.15 - Serviços Domésticos</v>
          </cell>
          <cell r="F30">
            <v>6272575004803</v>
          </cell>
          <cell r="G30" t="str">
            <v>Lavebras Gestão de Texteis S.A</v>
          </cell>
          <cell r="H30" t="str">
            <v>S</v>
          </cell>
          <cell r="I30" t="str">
            <v>S</v>
          </cell>
          <cell r="J30">
            <v>4625</v>
          </cell>
          <cell r="K30">
            <v>44656</v>
          </cell>
          <cell r="M30" t="str">
            <v>2610707 - Paulista - PE</v>
          </cell>
          <cell r="N30">
            <v>4931.8411668801427</v>
          </cell>
        </row>
        <row r="31">
          <cell r="C31" t="str">
            <v>HOSPITAL DOM HÉLDER (COVID-19)</v>
          </cell>
          <cell r="E31" t="str">
            <v>5.10 - Detetização/Tratamento de Resíduos e Afins</v>
          </cell>
          <cell r="F31">
            <v>11863530000180</v>
          </cell>
          <cell r="G31" t="str">
            <v>Brascon Gestão Ambiental Ltda</v>
          </cell>
          <cell r="H31" t="str">
            <v>S</v>
          </cell>
          <cell r="I31" t="str">
            <v>S</v>
          </cell>
          <cell r="J31">
            <v>106691</v>
          </cell>
          <cell r="K31">
            <v>44652</v>
          </cell>
          <cell r="M31" t="str">
            <v>2611309 - Pombos - PE</v>
          </cell>
          <cell r="N31">
            <v>1498.2201947847943</v>
          </cell>
        </row>
        <row r="32">
          <cell r="C32" t="str">
            <v>HOSPITAL DOM HÉLDER (COVID-19)</v>
          </cell>
          <cell r="E32" t="str">
            <v>5.23 - Limpeza e Conservação</v>
          </cell>
          <cell r="F32">
            <v>10229013000190</v>
          </cell>
          <cell r="G32" t="str">
            <v>Interclean Administração Ltda</v>
          </cell>
          <cell r="H32" t="str">
            <v>S</v>
          </cell>
          <cell r="I32" t="str">
            <v>S</v>
          </cell>
          <cell r="J32">
            <v>588</v>
          </cell>
          <cell r="K32">
            <v>44638</v>
          </cell>
          <cell r="M32" t="str">
            <v>2611606 - Recife - PE</v>
          </cell>
          <cell r="N32">
            <v>34361.599999999999</v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D3A2B-52E1-48D1-8C46-1446C2520571}">
  <sheetPr>
    <tabColor rgb="FF92D050"/>
  </sheetPr>
  <dimension ref="A1:L1992"/>
  <sheetViews>
    <sheetView showGridLines="0" tabSelected="1" topLeftCell="A10" zoomScale="90" zoomScaleNormal="90" workbookViewId="0">
      <selection activeCell="D12" sqref="D1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9039744000860</v>
      </c>
      <c r="B2" s="4" t="str">
        <f>'[1]TCE - ANEXO IV - Preencher'!C11</f>
        <v>HOSPITAL DOM HÉLDER (COVID-19)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44798</v>
      </c>
      <c r="I2" s="6">
        <f>IF('[1]TCE - ANEXO IV - Preencher'!K11="","",'[1]TCE - ANEXO IV - Preencher'!K11)</f>
        <v>44616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696.54</v>
      </c>
    </row>
    <row r="3" spans="1:12" s="8" customFormat="1" ht="19.5" customHeight="1" x14ac:dyDescent="0.2">
      <c r="A3" s="3">
        <f>IFERROR(VLOOKUP(B3,'[1]DADOS (OCULTAR)'!$Q$3:$S$103,3,0),"")</f>
        <v>9039744000860</v>
      </c>
      <c r="B3" s="4" t="str">
        <f>'[1]TCE - ANEXO IV - Preencher'!C12</f>
        <v>HOSPITAL DOM HÉLDER (COVID-19)</v>
      </c>
      <c r="C3" s="4" t="str">
        <f>'[1]TCE - ANEXO IV - Preencher'!E12</f>
        <v>1.99 - Outras Despesas com Pessoal</v>
      </c>
      <c r="D3" s="3">
        <f>'[1]TCE - ANEXO IV - Preencher'!F12</f>
        <v>2102498000129</v>
      </c>
      <c r="E3" s="5" t="str">
        <f>'[1]TCE - ANEXO IV - Preencher'!G12</f>
        <v>Metropolitan Life Seguros e Previência Privada S.A.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156353</v>
      </c>
      <c r="I3" s="6">
        <f>IF('[1]TCE - ANEXO IV - Preencher'!K12="","",'[1]TCE - ANEXO IV - Preencher'!K12)</f>
        <v>44670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374.17999999999967</v>
      </c>
    </row>
    <row r="4" spans="1:12" s="8" customFormat="1" ht="19.5" customHeight="1" x14ac:dyDescent="0.2">
      <c r="A4" s="3">
        <f>IFERROR(VLOOKUP(B4,'[1]DADOS (OCULTAR)'!$Q$3:$S$103,3,0),"")</f>
        <v>9039744000860</v>
      </c>
      <c r="B4" s="4" t="str">
        <f>'[1]TCE - ANEXO IV - Preencher'!C13</f>
        <v>HOSPITAL DOM HÉLDER (COVID-19)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 xml:space="preserve">Rodoviaria Borborema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27433</v>
      </c>
      <c r="I4" s="6">
        <f>IF('[1]TCE - ANEXO IV - Preencher'!K13="","",'[1]TCE - ANEXO IV - Preencher'!K13)</f>
        <v>44616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928</v>
      </c>
    </row>
    <row r="5" spans="1:12" s="8" customFormat="1" ht="19.5" customHeight="1" x14ac:dyDescent="0.2">
      <c r="A5" s="3">
        <f>IFERROR(VLOOKUP(B5,'[1]DADOS (OCULTAR)'!$Q$3:$S$103,3,0),"")</f>
        <v>9039744000860</v>
      </c>
      <c r="B5" s="4" t="str">
        <f>'[1]TCE - ANEXO IV - Preencher'!C14</f>
        <v>HOSPITAL DOM HÉLDER (COVID-19)</v>
      </c>
      <c r="C5" s="4" t="str">
        <f>'[1]TCE - ANEXO IV - Preencher'!E14</f>
        <v>1.99 - Outras Despesas com Pessoal</v>
      </c>
      <c r="D5" s="3">
        <f>'[1]TCE - ANEXO IV - Preencher'!F14</f>
        <v>41070889000160</v>
      </c>
      <c r="E5" s="5" t="str">
        <f>'[1]TCE - ANEXO IV - Preencher'!G14</f>
        <v>Transporte e Serviços Astro Ltda-ME (Astrotur)</v>
      </c>
      <c r="F5" s="5" t="str">
        <f>'[1]TCE - ANEXO IV - Preencher'!H14</f>
        <v>S</v>
      </c>
      <c r="G5" s="5" t="str">
        <f>'[1]TCE - ANEXO IV - Preencher'!I14</f>
        <v>S</v>
      </c>
      <c r="H5" s="5">
        <f>'[1]TCE - ANEXO IV - Preencher'!J14</f>
        <v>5995</v>
      </c>
      <c r="I5" s="6">
        <f>IF('[1]TCE - ANEXO IV - Preencher'!K14="","",'[1]TCE - ANEXO IV - Preencher'!K14)</f>
        <v>44655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9745.0499999999993</v>
      </c>
    </row>
    <row r="6" spans="1:12" s="8" customFormat="1" ht="19.5" customHeight="1" x14ac:dyDescent="0.2">
      <c r="A6" s="3">
        <f>IFERROR(VLOOKUP(B6,'[1]DADOS (OCULTAR)'!$Q$3:$S$103,3,0),"")</f>
        <v>9039744000860</v>
      </c>
      <c r="B6" s="4" t="str">
        <f>'[1]TCE - ANEXO IV - Preencher'!C15</f>
        <v>HOSPITAL DOM HÉLDER (COVID-19)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 xml:space="preserve">Vem - Vale Eletronico Metropolitano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8410035</v>
      </c>
      <c r="I6" s="6">
        <f>IF('[1]TCE - ANEXO IV - Preencher'!K15="","",'[1]TCE - ANEXO IV - Preencher'!K15)</f>
        <v>44616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8535.0799999999981</v>
      </c>
    </row>
    <row r="7" spans="1:12" s="8" customFormat="1" ht="19.5" customHeight="1" x14ac:dyDescent="0.2">
      <c r="A7" s="3">
        <f>IFERROR(VLOOKUP(B7,'[1]DADOS (OCULTAR)'!$Q$3:$S$103,3,0),"")</f>
        <v>9039744000860</v>
      </c>
      <c r="B7" s="4" t="str">
        <f>'[1]TCE - ANEXO IV - Preencher'!C16</f>
        <v>HOSPITAL DOM HÉLDER (COVID-19)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 xml:space="preserve">Vem - Vale Eletronico Metropolitano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8412082</v>
      </c>
      <c r="I7" s="6">
        <f>IF('[1]TCE - ANEXO IV - Preencher'!K16="","",'[1]TCE - ANEXO IV - Preencher'!K16)</f>
        <v>44617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306.70000000000005</v>
      </c>
    </row>
    <row r="8" spans="1:12" s="8" customFormat="1" ht="19.5" customHeight="1" x14ac:dyDescent="0.2">
      <c r="A8" s="3">
        <f>IFERROR(VLOOKUP(B8,'[1]DADOS (OCULTAR)'!$Q$3:$S$103,3,0),"")</f>
        <v>9039744000860</v>
      </c>
      <c r="B8" s="4" t="str">
        <f>'[1]TCE - ANEXO IV - Preencher'!C17</f>
        <v>HOSPITAL DOM HÉLDER (COVID-19)</v>
      </c>
      <c r="C8" s="4" t="str">
        <f>'[1]TCE - ANEXO IV - Preencher'!E17</f>
        <v>1.99 - Outras Despesas com Pessoal</v>
      </c>
      <c r="D8" s="3">
        <f>'[1]TCE - ANEXO IV - Preencher'!F17</f>
        <v>6088039000199</v>
      </c>
      <c r="E8" s="5" t="str">
        <f>'[1]TCE - ANEXO IV - Preencher'!G17</f>
        <v>MCP Refeicoes  Ltda</v>
      </c>
      <c r="F8" s="5" t="str">
        <f>'[1]TCE - ANEXO IV - Preencher'!H17</f>
        <v>S</v>
      </c>
      <c r="G8" s="5" t="str">
        <f>'[1]TCE - ANEXO IV - Preencher'!I17</f>
        <v>S</v>
      </c>
      <c r="H8" s="5">
        <f>'[1]TCE - ANEXO IV - Preencher'!J17</f>
        <v>13862</v>
      </c>
      <c r="I8" s="6">
        <f>IF('[1]TCE - ANEXO IV - Preencher'!K17="","",'[1]TCE - ANEXO IV - Preencher'!K17)</f>
        <v>44620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2607901</v>
      </c>
      <c r="L8" s="7">
        <f>'[1]TCE - ANEXO IV - Preencher'!N17</f>
        <v>18089.889999999952</v>
      </c>
    </row>
    <row r="9" spans="1:12" s="8" customFormat="1" ht="19.5" customHeight="1" x14ac:dyDescent="0.2">
      <c r="A9" s="3">
        <f>IFERROR(VLOOKUP(B9,'[1]DADOS (OCULTAR)'!$Q$3:$S$103,3,0),"")</f>
        <v>9039744000860</v>
      </c>
      <c r="B9" s="4" t="str">
        <f>'[1]TCE - ANEXO IV - Preencher'!C18</f>
        <v>HOSPITAL DOM HÉLDER (COVID-19)</v>
      </c>
      <c r="C9" s="4" t="str">
        <f>'[1]TCE - ANEXO IV - Preencher'!E18</f>
        <v xml:space="preserve">5.25 - Serviços Bancários </v>
      </c>
      <c r="D9" s="3">
        <f>'[1]TCE - ANEXO IV - Preencher'!F18</f>
        <v>9039744000860</v>
      </c>
      <c r="E9" s="5" t="str">
        <f>'[1]TCE - ANEXO IV - Preencher'!G18</f>
        <v>Tarifas Bancárias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44621</v>
      </c>
      <c r="I9" s="6">
        <f>IF('[1]TCE - ANEXO IV - Preencher'!K18="","",'[1]TCE - ANEXO IV - Preencher'!K18)</f>
        <v>44621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2602902</v>
      </c>
      <c r="L9" s="7">
        <f>'[1]TCE - ANEXO IV - Preencher'!N18</f>
        <v>27.48</v>
      </c>
    </row>
    <row r="10" spans="1:12" s="8" customFormat="1" ht="19.5" customHeight="1" x14ac:dyDescent="0.2">
      <c r="A10" s="3">
        <f>IFERROR(VLOOKUP(B10,'[1]DADOS (OCULTAR)'!$Q$3:$S$103,3,0),"")</f>
        <v>9039744000860</v>
      </c>
      <c r="B10" s="4" t="str">
        <f>'[1]TCE - ANEXO IV - Preencher'!C19</f>
        <v>HOSPITAL DOM HÉLDER (COVID-19)</v>
      </c>
      <c r="C10" s="4" t="str">
        <f>'[1]TCE - ANEXO IV - Preencher'!E19</f>
        <v>5.13 - Água e Esgoto</v>
      </c>
      <c r="D10" s="3">
        <f>'[1]TCE - ANEXO IV - Preencher'!F19</f>
        <v>9769035000164</v>
      </c>
      <c r="E10" s="5" t="str">
        <f>'[1]TCE - ANEXO IV - Preencher'!G19</f>
        <v>Compesa (Companhia Pernambucana de Saneamento)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44621</v>
      </c>
      <c r="I10" s="6">
        <f>IF('[1]TCE - ANEXO IV - Preencher'!K19="","",'[1]TCE - ANEXO IV - Preencher'!K19)</f>
        <v>44643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2602902</v>
      </c>
      <c r="L10" s="7">
        <f>'[1]TCE - ANEXO IV - Preencher'!N19</f>
        <v>3655.1211749921458</v>
      </c>
    </row>
    <row r="11" spans="1:12" s="8" customFormat="1" ht="19.5" customHeight="1" x14ac:dyDescent="0.2">
      <c r="A11" s="3">
        <f>IFERROR(VLOOKUP(B11,'[1]DADOS (OCULTAR)'!$Q$3:$S$103,3,0),"")</f>
        <v>9039744000860</v>
      </c>
      <c r="B11" s="4" t="str">
        <f>'[1]TCE - ANEXO IV - Preencher'!C20</f>
        <v>HOSPITAL DOM HÉLDER (COVID-19)</v>
      </c>
      <c r="C11" s="4" t="str">
        <f>'[1]TCE - ANEXO IV - Preencher'!E20</f>
        <v>5.12 - Energia Elétrica</v>
      </c>
      <c r="D11" s="3">
        <f>'[1]TCE - ANEXO IV - Preencher'!F20</f>
        <v>10835932000108</v>
      </c>
      <c r="E11" s="5" t="str">
        <f>'[1]TCE - ANEXO IV - Preencher'!G20</f>
        <v>Celpe (Companhia Energética de Pernambuco)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200939787</v>
      </c>
      <c r="I11" s="6">
        <f>IF('[1]TCE - ANEXO IV - Preencher'!K20="","",'[1]TCE - ANEXO IV - Preencher'!K20)</f>
        <v>44649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27733.654702</v>
      </c>
    </row>
    <row r="12" spans="1:12" s="8" customFormat="1" ht="19.5" customHeight="1" x14ac:dyDescent="0.2">
      <c r="A12" s="3">
        <f>IFERROR(VLOOKUP(B12,'[1]DADOS (OCULTAR)'!$Q$3:$S$103,3,0),"")</f>
        <v>9039744000860</v>
      </c>
      <c r="B12" s="4" t="str">
        <f>'[1]TCE - ANEXO IV - Preencher'!C21</f>
        <v>HOSPITAL DOM HÉLDER (COVID-19)</v>
      </c>
      <c r="C12" s="4" t="str">
        <f>'[1]TCE - ANEXO IV - Preencher'!E21</f>
        <v>5.3 - Locação de Máquinas e Equipamentos</v>
      </c>
      <c r="D12" s="3">
        <f>'[1]TCE - ANEXO IV - Preencher'!F21</f>
        <v>10279299000119</v>
      </c>
      <c r="E12" s="5" t="str">
        <f>'[1]TCE - ANEXO IV - Preencher'!G21</f>
        <v>Rgraph Loc. Com. E Serv. Ltda - Me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4996</v>
      </c>
      <c r="I12" s="6">
        <f>IF('[1]TCE - ANEXO IV - Preencher'!K21="","",'[1]TCE - ANEXO IV - Preencher'!K21)</f>
        <v>44657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379.56</v>
      </c>
    </row>
    <row r="13" spans="1:12" s="8" customFormat="1" ht="19.5" customHeight="1" x14ac:dyDescent="0.2">
      <c r="A13" s="3">
        <f>IFERROR(VLOOKUP(B13,'[1]DADOS (OCULTAR)'!$Q$3:$S$103,3,0),"")</f>
        <v>9039744000860</v>
      </c>
      <c r="B13" s="4" t="str">
        <f>'[1]TCE - ANEXO IV - Preencher'!C22</f>
        <v>HOSPITAL DOM HÉLDER (COVID-19)</v>
      </c>
      <c r="C13" s="4" t="str">
        <f>'[1]TCE - ANEXO IV - Preencher'!E22</f>
        <v>5.16 - Serviços Médico-Hospitalares, Odotonlogia e Laboratoriais</v>
      </c>
      <c r="D13" s="3">
        <f>'[1]TCE - ANEXO IV - Preencher'!F22</f>
        <v>20915564000161</v>
      </c>
      <c r="E13" s="5" t="str">
        <f>'[1]TCE - ANEXO IV - Preencher'!G22</f>
        <v>CM PATRIOTA LTDA</v>
      </c>
      <c r="F13" s="5" t="str">
        <f>'[1]TCE - ANEXO IV - Preencher'!H22</f>
        <v>S</v>
      </c>
      <c r="G13" s="5" t="str">
        <f>'[1]TCE - ANEXO IV - Preencher'!I22</f>
        <v>S</v>
      </c>
      <c r="H13" s="5">
        <f>'[1]TCE - ANEXO IV - Preencher'!J22</f>
        <v>231</v>
      </c>
      <c r="I13" s="6">
        <f>IF('[1]TCE - ANEXO IV - Preencher'!K22="","",'[1]TCE - ANEXO IV - Preencher'!K22)</f>
        <v>44678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2604007</v>
      </c>
      <c r="L13" s="7">
        <f>'[1]TCE - ANEXO IV - Preencher'!N22</f>
        <v>15468.220000000001</v>
      </c>
    </row>
    <row r="14" spans="1:12" s="8" customFormat="1" ht="19.5" customHeight="1" x14ac:dyDescent="0.2">
      <c r="A14" s="3">
        <f>IFERROR(VLOOKUP(B14,'[1]DADOS (OCULTAR)'!$Q$3:$S$103,3,0),"")</f>
        <v>9039744000860</v>
      </c>
      <c r="B14" s="4" t="str">
        <f>'[1]TCE - ANEXO IV - Preencher'!C23</f>
        <v>HOSPITAL DOM HÉLDER (COVID-19)</v>
      </c>
      <c r="C14" s="4" t="str">
        <f>'[1]TCE - ANEXO IV - Preencher'!E23</f>
        <v>5.16 - Serviços Médico-Hospitalares, Odotonlogia e Laboratoriais</v>
      </c>
      <c r="D14" s="3">
        <f>'[1]TCE - ANEXO IV - Preencher'!F23</f>
        <v>599741000130</v>
      </c>
      <c r="E14" s="5" t="str">
        <f>'[1]TCE - ANEXO IV - Preencher'!G23</f>
        <v>COOPECARDIO - COOPERATIVA DE TRABALHO DOS MEDICOS CARDIOLOGISTAS DE PERNAMBUCO</v>
      </c>
      <c r="F14" s="5" t="str">
        <f>'[1]TCE - ANEXO IV - Preencher'!H23</f>
        <v>S</v>
      </c>
      <c r="G14" s="5" t="str">
        <f>'[1]TCE - ANEXO IV - Preencher'!I23</f>
        <v>S</v>
      </c>
      <c r="H14" s="5">
        <f>'[1]TCE - ANEXO IV - Preencher'!J23</f>
        <v>24365</v>
      </c>
      <c r="I14" s="6">
        <f>IF('[1]TCE - ANEXO IV - Preencher'!K23="","",'[1]TCE - ANEXO IV - Preencher'!K23)</f>
        <v>44673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8677</v>
      </c>
    </row>
    <row r="15" spans="1:12" s="8" customFormat="1" ht="19.5" customHeight="1" x14ac:dyDescent="0.2">
      <c r="A15" s="3">
        <f>IFERROR(VLOOKUP(B15,'[1]DADOS (OCULTAR)'!$Q$3:$S$103,3,0),"")</f>
        <v>9039744000860</v>
      </c>
      <c r="B15" s="4" t="str">
        <f>'[1]TCE - ANEXO IV - Preencher'!C24</f>
        <v>HOSPITAL DOM HÉLDER (COVID-19)</v>
      </c>
      <c r="C15" s="4" t="str">
        <f>'[1]TCE - ANEXO IV - Preencher'!E24</f>
        <v>5.16 - Serviços Médico-Hospitalares, Odotonlogia e Laboratoriais</v>
      </c>
      <c r="D15" s="3">
        <f>'[1]TCE - ANEXO IV - Preencher'!F24</f>
        <v>24881506000115</v>
      </c>
      <c r="E15" s="5" t="str">
        <f>'[1]TCE - ANEXO IV - Preencher'!G24</f>
        <v>MEDICANDO: ATENDIMENTO MEDICO ESPECIALIZADO LTDA</v>
      </c>
      <c r="F15" s="5" t="str">
        <f>'[1]TCE - ANEXO IV - Preencher'!H24</f>
        <v>S</v>
      </c>
      <c r="G15" s="5" t="str">
        <f>'[1]TCE - ANEXO IV - Preencher'!I24</f>
        <v>S</v>
      </c>
      <c r="H15" s="5">
        <f>'[1]TCE - ANEXO IV - Preencher'!J24</f>
        <v>305</v>
      </c>
      <c r="I15" s="6">
        <f>IF('[1]TCE - ANEXO IV - Preencher'!K24="","",'[1]TCE - ANEXO IV - Preencher'!K24)</f>
        <v>44678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2602902</v>
      </c>
      <c r="L15" s="7">
        <f>'[1]TCE - ANEXO IV - Preencher'!N24</f>
        <v>270199.22999999969</v>
      </c>
    </row>
    <row r="16" spans="1:12" s="8" customFormat="1" ht="19.5" customHeight="1" x14ac:dyDescent="0.2">
      <c r="A16" s="3">
        <f>IFERROR(VLOOKUP(B16,'[1]DADOS (OCULTAR)'!$Q$3:$S$103,3,0),"")</f>
        <v>9039744000860</v>
      </c>
      <c r="B16" s="4" t="str">
        <f>'[1]TCE - ANEXO IV - Preencher'!C25</f>
        <v>HOSPITAL DOM HÉLDER (COVID-19)</v>
      </c>
      <c r="C16" s="4" t="str">
        <f>'[1]TCE - ANEXO IV - Preencher'!E25</f>
        <v>5.16 - Serviços Médico-Hospitalares, Odotonlogia e Laboratoriais</v>
      </c>
      <c r="D16" s="3">
        <f>'[1]TCE - ANEXO IV - Preencher'!F25</f>
        <v>24881506000115</v>
      </c>
      <c r="E16" s="5" t="str">
        <f>'[1]TCE - ANEXO IV - Preencher'!G25</f>
        <v>MEDICANDO: ATENDIMENTO MEDICO ESPECIALIZADO LTDA</v>
      </c>
      <c r="F16" s="5" t="str">
        <f>'[1]TCE - ANEXO IV - Preencher'!H25</f>
        <v>S</v>
      </c>
      <c r="G16" s="5" t="str">
        <f>'[1]TCE - ANEXO IV - Preencher'!I25</f>
        <v>S</v>
      </c>
      <c r="H16" s="5">
        <f>'[1]TCE - ANEXO IV - Preencher'!J25</f>
        <v>306</v>
      </c>
      <c r="I16" s="6">
        <f>IF('[1]TCE - ANEXO IV - Preencher'!K25="","",'[1]TCE - ANEXO IV - Preencher'!K25)</f>
        <v>44690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2602902</v>
      </c>
      <c r="L16" s="7">
        <f>'[1]TCE - ANEXO IV - Preencher'!N25</f>
        <v>3471.8</v>
      </c>
    </row>
    <row r="17" spans="1:12" s="8" customFormat="1" ht="19.5" customHeight="1" x14ac:dyDescent="0.2">
      <c r="A17" s="3">
        <f>IFERROR(VLOOKUP(B17,'[1]DADOS (OCULTAR)'!$Q$3:$S$103,3,0),"")</f>
        <v>9039744000860</v>
      </c>
      <c r="B17" s="4" t="str">
        <f>'[1]TCE - ANEXO IV - Preencher'!C26</f>
        <v>HOSPITAL DOM HÉLDER (COVID-19)</v>
      </c>
      <c r="C17" s="4" t="str">
        <f>'[1]TCE - ANEXO IV - Preencher'!E26</f>
        <v>5.16 - Serviços Médico-Hospitalares, Odotonlogia e Laboratoriais</v>
      </c>
      <c r="D17" s="3">
        <f>'[1]TCE - ANEXO IV - Preencher'!F26</f>
        <v>13844637000297</v>
      </c>
      <c r="E17" s="5" t="str">
        <f>'[1]TCE - ANEXO IV - Preencher'!G26</f>
        <v>MEMORIAL CORACAO EM SAUDE LTDA</v>
      </c>
      <c r="F17" s="5" t="str">
        <f>'[1]TCE - ANEXO IV - Preencher'!H26</f>
        <v>S</v>
      </c>
      <c r="G17" s="5" t="str">
        <f>'[1]TCE - ANEXO IV - Preencher'!I26</f>
        <v>S</v>
      </c>
      <c r="H17" s="5">
        <f>'[1]TCE - ANEXO IV - Preencher'!J26</f>
        <v>705</v>
      </c>
      <c r="I17" s="6">
        <f>IF('[1]TCE - ANEXO IV - Preencher'!K26="","",'[1]TCE - ANEXO IV - Preencher'!K26)</f>
        <v>44683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3759.86</v>
      </c>
    </row>
    <row r="18" spans="1:12" s="8" customFormat="1" ht="19.5" customHeight="1" x14ac:dyDescent="0.2">
      <c r="A18" s="3">
        <f>IFERROR(VLOOKUP(B18,'[1]DADOS (OCULTAR)'!$Q$3:$S$103,3,0),"")</f>
        <v>9039744000860</v>
      </c>
      <c r="B18" s="4" t="str">
        <f>'[1]TCE - ANEXO IV - Preencher'!C27</f>
        <v>HOSPITAL DOM HÉLDER (COVID-19)</v>
      </c>
      <c r="C18" s="4" t="str">
        <f>'[1]TCE - ANEXO IV - Preencher'!E27</f>
        <v>5.16 - Serviços Médico-Hospitalares, Odotonlogia e Laboratoriais</v>
      </c>
      <c r="D18" s="3">
        <f>'[1]TCE - ANEXO IV - Preencher'!F27</f>
        <v>29482450000140</v>
      </c>
      <c r="E18" s="5" t="str">
        <f>'[1]TCE - ANEXO IV - Preencher'!G27</f>
        <v xml:space="preserve">T MAIS CLINICA MEDICA LTDA </v>
      </c>
      <c r="F18" s="5" t="str">
        <f>'[1]TCE - ANEXO IV - Preencher'!H27</f>
        <v>S</v>
      </c>
      <c r="G18" s="5" t="str">
        <f>'[1]TCE - ANEXO IV - Preencher'!I27</f>
        <v>S</v>
      </c>
      <c r="H18" s="5">
        <f>'[1]TCE - ANEXO IV - Preencher'!J27</f>
        <v>157</v>
      </c>
      <c r="I18" s="6">
        <f>IF('[1]TCE - ANEXO IV - Preencher'!K27="","",'[1]TCE - ANEXO IV - Preencher'!K27)</f>
        <v>44663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2602902</v>
      </c>
      <c r="L18" s="7">
        <f>'[1]TCE - ANEXO IV - Preencher'!N27</f>
        <v>185171.5999999998</v>
      </c>
    </row>
    <row r="19" spans="1:12" s="8" customFormat="1" ht="19.5" customHeight="1" x14ac:dyDescent="0.2">
      <c r="A19" s="3">
        <f>IFERROR(VLOOKUP(B19,'[1]DADOS (OCULTAR)'!$Q$3:$S$103,3,0),"")</f>
        <v>9039744000860</v>
      </c>
      <c r="B19" s="4" t="str">
        <f>'[1]TCE - ANEXO IV - Preencher'!C28</f>
        <v>HOSPITAL DOM HÉLDER (COVID-19)</v>
      </c>
      <c r="C19" s="4" t="str">
        <f>'[1]TCE - ANEXO IV - Preencher'!E28</f>
        <v>5.16 - Serviços Médico-Hospitalares, Odotonlogia e Laboratoriais</v>
      </c>
      <c r="D19" s="3">
        <f>'[1]TCE - ANEXO IV - Preencher'!F28</f>
        <v>4539279016300</v>
      </c>
      <c r="E19" s="5" t="str">
        <f>'[1]TCE - ANEXO IV - Preencher'!G28</f>
        <v>Cientificalab Produtos Laboratorais e Sistemas Ltda</v>
      </c>
      <c r="F19" s="5" t="str">
        <f>'[1]TCE - ANEXO IV - Preencher'!H28</f>
        <v>S</v>
      </c>
      <c r="G19" s="5" t="str">
        <f>'[1]TCE - ANEXO IV - Preencher'!I28</f>
        <v>S</v>
      </c>
      <c r="H19" s="5">
        <f>'[1]TCE - ANEXO IV - Preencher'!J28</f>
        <v>130</v>
      </c>
      <c r="I19" s="6">
        <f>IF('[1]TCE - ANEXO IV - Preencher'!K28="","",'[1]TCE - ANEXO IV - Preencher'!K28)</f>
        <v>44651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2602902</v>
      </c>
      <c r="L19" s="7">
        <f>'[1]TCE - ANEXO IV - Preencher'!N28</f>
        <v>17292.71</v>
      </c>
    </row>
    <row r="20" spans="1:12" s="8" customFormat="1" ht="19.5" customHeight="1" x14ac:dyDescent="0.2">
      <c r="A20" s="3">
        <f>IFERROR(VLOOKUP(B20,'[1]DADOS (OCULTAR)'!$Q$3:$S$103,3,0),"")</f>
        <v>9039744000860</v>
      </c>
      <c r="B20" s="4" t="str">
        <f>'[1]TCE - ANEXO IV - Preencher'!C29</f>
        <v>HOSPITAL DOM HÉLDER (COVID-19)</v>
      </c>
      <c r="C20" s="4" t="str">
        <f>'[1]TCE - ANEXO IV - Preencher'!E29</f>
        <v>5.99 - Outros Serviços de Terceiros Pessoa Jurídica</v>
      </c>
      <c r="D20" s="3">
        <f>'[1]TCE - ANEXO IV - Preencher'!F29</f>
        <v>4290489000134</v>
      </c>
      <c r="E20" s="5" t="str">
        <f>'[1]TCE - ANEXO IV - Preencher'!G29</f>
        <v>Clinica de Dialise do Cabo Ltda</v>
      </c>
      <c r="F20" s="5" t="str">
        <f>'[1]TCE - ANEXO IV - Preencher'!H29</f>
        <v>S</v>
      </c>
      <c r="G20" s="5" t="str">
        <f>'[1]TCE - ANEXO IV - Preencher'!I29</f>
        <v>S</v>
      </c>
      <c r="H20" s="5">
        <f>'[1]TCE - ANEXO IV - Preencher'!J29</f>
        <v>830</v>
      </c>
      <c r="I20" s="6">
        <f>IF('[1]TCE - ANEXO IV - Preencher'!K29="","",'[1]TCE - ANEXO IV - Preencher'!K29)</f>
        <v>44658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2602902</v>
      </c>
      <c r="L20" s="7">
        <f>'[1]TCE - ANEXO IV - Preencher'!N29</f>
        <v>24105.879518072288</v>
      </c>
    </row>
    <row r="21" spans="1:12" s="8" customFormat="1" ht="19.5" customHeight="1" x14ac:dyDescent="0.2">
      <c r="A21" s="3">
        <f>IFERROR(VLOOKUP(B21,'[1]DADOS (OCULTAR)'!$Q$3:$S$103,3,0),"")</f>
        <v>9039744000860</v>
      </c>
      <c r="B21" s="4" t="str">
        <f>'[1]TCE - ANEXO IV - Preencher'!C30</f>
        <v>HOSPITAL DOM HÉLDER (COVID-19)</v>
      </c>
      <c r="C21" s="4" t="str">
        <f>'[1]TCE - ANEXO IV - Preencher'!E30</f>
        <v>5.15 - Serviços Domésticos</v>
      </c>
      <c r="D21" s="3">
        <f>'[1]TCE - ANEXO IV - Preencher'!F30</f>
        <v>6272575004803</v>
      </c>
      <c r="E21" s="5" t="str">
        <f>'[1]TCE - ANEXO IV - Preencher'!G30</f>
        <v>Lavebras Gestão de Texteis S.A</v>
      </c>
      <c r="F21" s="5" t="str">
        <f>'[1]TCE - ANEXO IV - Preencher'!H30</f>
        <v>S</v>
      </c>
      <c r="G21" s="5" t="str">
        <f>'[1]TCE - ANEXO IV - Preencher'!I30</f>
        <v>S</v>
      </c>
      <c r="H21" s="5">
        <f>'[1]TCE - ANEXO IV - Preencher'!J30</f>
        <v>4625</v>
      </c>
      <c r="I21" s="6">
        <f>IF('[1]TCE - ANEXO IV - Preencher'!K30="","",'[1]TCE - ANEXO IV - Preencher'!K30)</f>
        <v>44656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2610707</v>
      </c>
      <c r="L21" s="7">
        <f>'[1]TCE - ANEXO IV - Preencher'!N30</f>
        <v>4931.8411668801427</v>
      </c>
    </row>
    <row r="22" spans="1:12" s="8" customFormat="1" ht="19.5" customHeight="1" x14ac:dyDescent="0.2">
      <c r="A22" s="3">
        <f>IFERROR(VLOOKUP(B22,'[1]DADOS (OCULTAR)'!$Q$3:$S$103,3,0),"")</f>
        <v>9039744000860</v>
      </c>
      <c r="B22" s="4" t="str">
        <f>'[1]TCE - ANEXO IV - Preencher'!C31</f>
        <v>HOSPITAL DOM HÉLDER (COVID-19)</v>
      </c>
      <c r="C22" s="4" t="str">
        <f>'[1]TCE - ANEXO IV - Preencher'!E31</f>
        <v>5.10 - Detetização/Tratamento de Resíduos e Afins</v>
      </c>
      <c r="D22" s="3">
        <f>'[1]TCE - ANEXO IV - Preencher'!F31</f>
        <v>11863530000180</v>
      </c>
      <c r="E22" s="5" t="str">
        <f>'[1]TCE - ANEXO IV - Preencher'!G31</f>
        <v>Brascon Gestão Ambiental Ltda</v>
      </c>
      <c r="F22" s="5" t="str">
        <f>'[1]TCE - ANEXO IV - Preencher'!H31</f>
        <v>S</v>
      </c>
      <c r="G22" s="5" t="str">
        <f>'[1]TCE - ANEXO IV - Preencher'!I31</f>
        <v>S</v>
      </c>
      <c r="H22" s="5">
        <f>'[1]TCE - ANEXO IV - Preencher'!J31</f>
        <v>106691</v>
      </c>
      <c r="I22" s="6">
        <f>IF('[1]TCE - ANEXO IV - Preencher'!K31="","",'[1]TCE - ANEXO IV - Preencher'!K31)</f>
        <v>44652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2611309</v>
      </c>
      <c r="L22" s="7">
        <f>'[1]TCE - ANEXO IV - Preencher'!N31</f>
        <v>1498.2201947847943</v>
      </c>
    </row>
    <row r="23" spans="1:12" s="8" customFormat="1" ht="19.5" customHeight="1" x14ac:dyDescent="0.2">
      <c r="A23" s="3">
        <f>IFERROR(VLOOKUP(B23,'[1]DADOS (OCULTAR)'!$Q$3:$S$103,3,0),"")</f>
        <v>9039744000860</v>
      </c>
      <c r="B23" s="4" t="str">
        <f>'[1]TCE - ANEXO IV - Preencher'!C32</f>
        <v>HOSPITAL DOM HÉLDER (COVID-19)</v>
      </c>
      <c r="C23" s="4" t="str">
        <f>'[1]TCE - ANEXO IV - Preencher'!E32</f>
        <v>5.23 - Limpeza e Conservação</v>
      </c>
      <c r="D23" s="3">
        <f>'[1]TCE - ANEXO IV - Preencher'!F32</f>
        <v>10229013000190</v>
      </c>
      <c r="E23" s="5" t="str">
        <f>'[1]TCE - ANEXO IV - Preencher'!G32</f>
        <v>Interclean Administração Ltda</v>
      </c>
      <c r="F23" s="5" t="str">
        <f>'[1]TCE - ANEXO IV - Preencher'!H32</f>
        <v>S</v>
      </c>
      <c r="G23" s="5" t="str">
        <f>'[1]TCE - ANEXO IV - Preencher'!I32</f>
        <v>S</v>
      </c>
      <c r="H23" s="5">
        <f>'[1]TCE - ANEXO IV - Preencher'!J32</f>
        <v>588</v>
      </c>
      <c r="I23" s="6">
        <f>IF('[1]TCE - ANEXO IV - Preencher'!K32="","",'[1]TCE - ANEXO IV - Preencher'!K32)</f>
        <v>44638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34361.599999999999</v>
      </c>
    </row>
    <row r="24" spans="1:12" s="8" customFormat="1" ht="19.5" customHeight="1" x14ac:dyDescent="0.2">
      <c r="A24" s="3" t="str">
        <f>IFERROR(VLOOKUP(B24,'[1]DADOS (OCULTAR)'!$Q$3:$S$103,3,0),"")</f>
        <v/>
      </c>
      <c r="B24" s="4">
        <f>'[1]TCE - ANEXO IV - Preencher'!C33</f>
        <v>0</v>
      </c>
      <c r="C24" s="4" t="str">
        <f>'[1]TCE - ANEXO IV - Preencher'!E33</f>
        <v/>
      </c>
      <c r="D24" s="3">
        <f>'[1]TCE - ANEXO IV - Preencher'!F33</f>
        <v>0</v>
      </c>
      <c r="E24" s="5">
        <f>'[1]TCE - ANEXO IV - Preencher'!G33</f>
        <v>0</v>
      </c>
      <c r="F24" s="5">
        <f>'[1]TCE - ANEXO IV - Preencher'!H33</f>
        <v>0</v>
      </c>
      <c r="G24" s="5">
        <f>'[1]TCE - ANEXO IV - Preencher'!I33</f>
        <v>0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0</v>
      </c>
    </row>
    <row r="25" spans="1:12" s="8" customFormat="1" ht="19.5" customHeight="1" x14ac:dyDescent="0.2">
      <c r="A25" s="3" t="str">
        <f>IFERROR(VLOOKUP(B25,'[1]DADOS (OCULTAR)'!$Q$3:$S$103,3,0),"")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">
      <c r="A26" s="3" t="str">
        <f>IFERROR(VLOOKUP(B26,'[1]DADOS (OCULTAR)'!$Q$3:$S$103,3,0),"")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">
      <c r="A27" s="3" t="str">
        <f>IFERROR(VLOOKUP(B27,'[1]DADOS (OCULTAR)'!$Q$3:$S$103,3,0),"")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">
      <c r="A28" s="3" t="str">
        <f>IFERROR(VLOOKUP(B28,'[1]DADOS (OCULTAR)'!$Q$3:$S$103,3,0),"")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 t="str">
        <f>IFERROR(VLOOKUP(B29,'[1]DADOS (OCULTAR)'!$Q$3:$S$103,3,0),"")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">
      <c r="A30" s="3" t="str">
        <f>IFERROR(VLOOKUP(B30,'[1]DADOS (OCULTAR)'!$Q$3:$S$103,3,0),"")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">
      <c r="A31" s="3" t="str">
        <f>IFERROR(VLOOKUP(B31,'[1]DADOS (OCULTAR)'!$Q$3:$S$103,3,0),"")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 t="str">
        <f>IFERROR(VLOOKUP(B32,'[1]DADOS (OCULTAR)'!$Q$3:$S$103,3,0),"")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 t="str">
        <f>IFERROR(VLOOKUP(B33,'[1]DADOS (OCULTAR)'!$Q$3:$S$103,3,0),"")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 t="str">
        <f>IFERROR(VLOOKUP(B34,'[1]DADOS (OCULTAR)'!$Q$3:$S$103,3,0),"")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(OCULTAR)'!$Q$3:$S$103,3,0),"")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 t="str">
        <f>IFERROR(VLOOKUP(B36,'[1]DADOS (OCULTAR)'!$Q$3:$S$103,3,0),"")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">
      <c r="A37" s="3" t="str">
        <f>IFERROR(VLOOKUP(B37,'[1]DADOS (OCULTAR)'!$Q$3:$S$103,3,0),"")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(OCULTAR)'!$Q$3:$S$103,3,0),"")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 t="str">
        <f>IFERROR(VLOOKUP(B39,'[1]DADOS (OCULTAR)'!$Q$3:$S$103,3,0),"")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">
      <c r="A40" s="3" t="str">
        <f>IFERROR(VLOOKUP(B40,'[1]DADOS (OCULTAR)'!$Q$3:$S$103,3,0),"")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(OCULTAR)'!$Q$3:$S$103,3,0),"")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(OCULTAR)'!$Q$3:$S$103,3,0),"")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 t="str">
        <f>IFERROR(VLOOKUP(B43,'[1]DADOS (OCULTAR)'!$Q$3:$S$103,3,0),"")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 t="str">
        <f>IFERROR(VLOOKUP(B44,'[1]DADOS (OCULTAR)'!$Q$3:$S$103,3,0),"")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 t="str">
        <f>IFERROR(VLOOKUP(B45,'[1]DADOS (OCULTAR)'!$Q$3:$S$103,3,0),"")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">
      <c r="A46" s="3" t="str">
        <f>IFERROR(VLOOKUP(B46,'[1]DADOS (OCULTAR)'!$Q$3:$S$103,3,0),"")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 t="str">
        <f>IFERROR(VLOOKUP(B47,'[1]DADOS (OCULTAR)'!$Q$3:$S$103,3,0),"")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">
      <c r="A48" s="3" t="str">
        <f>IFERROR(VLOOKUP(B48,'[1]DADOS (OCULTAR)'!$Q$3:$S$103,3,0),"")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(OCULTAR)'!$Q$3:$S$103,3,0),"")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(OCULTAR)'!$Q$3:$S$103,3,0),"")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(OCULTAR)'!$Q$3:$S$103,3,0),"")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(OCULTAR)'!$Q$3:$S$103,3,0),"")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(OCULTAR)'!$Q$3:$S$103,3,0),"")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 t="str">
        <f>IFERROR(VLOOKUP(B54,'[1]DADOS (OCULTAR)'!$Q$3:$S$103,3,0),"")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 t="str">
        <f>IFERROR(VLOOKUP(B55,'[1]DADOS (OCULTAR)'!$Q$3:$S$103,3,0),"")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(OCULTAR)'!$Q$3:$S$103,3,0),"")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(OCULTAR)'!$Q$3:$S$103,3,0),"")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(OCULTAR)'!$Q$3:$S$103,3,0),"")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(OCULTAR)'!$Q$3:$S$103,3,0),"")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(OCULTAR)'!$Q$3:$S$103,3,0),"")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(OCULTAR)'!$Q$3:$S$103,3,0),"")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(OCULTAR)'!$Q$3:$S$103,3,0),"")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(OCULTAR)'!$Q$3:$S$103,3,0),"")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(OCULTAR)'!$Q$3:$S$103,3,0),"")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(OCULTAR)'!$Q$3:$S$103,3,0),"")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(OCULTAR)'!$Q$3:$S$103,3,0),"")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(OCULTAR)'!$Q$3:$S$103,3,0),"")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(OCULTAR)'!$Q$3:$S$103,3,0),"")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(OCULTAR)'!$Q$3:$S$103,3,0),"")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(OCULTAR)'!$Q$3:$S$103,3,0),"")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(OCULTAR)'!$Q$3:$S$103,3,0),"")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(OCULTAR)'!$Q$3:$S$103,3,0),"")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(OCULTAR)'!$Q$3:$S$103,3,0),"")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(OCULTAR)'!$Q$3:$S$103,3,0),"")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(OCULTAR)'!$Q$3:$S$103,3,0),"")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(OCULTAR)'!$Q$3:$S$103,3,0),"")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(OCULTAR)'!$Q$3:$S$103,3,0),"")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(OCULTAR)'!$Q$3:$S$103,3,0),"")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(OCULTAR)'!$Q$3:$S$103,3,0),"")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(OCULTAR)'!$Q$3:$S$103,3,0),"")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(OCULTAR)'!$Q$3:$S$103,3,0),"")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(OCULTAR)'!$Q$3:$S$103,3,0),"")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(OCULTAR)'!$Q$3:$S$103,3,0),"")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(OCULTAR)'!$Q$3:$S$103,3,0),"")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(OCULTAR)'!$Q$3:$S$103,3,0),"")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(OCULTAR)'!$Q$3:$S$103,3,0),"")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(OCULTAR)'!$Q$3:$S$103,3,0),"")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(OCULTAR)'!$Q$3:$S$103,3,0),"")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(OCULTAR)'!$Q$3:$S$103,3,0),"")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(OCULTAR)'!$Q$3:$S$103,3,0),"")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(OCULTAR)'!$Q$3:$S$103,3,0),"")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(OCULTAR)'!$Q$3:$S$103,3,0),"")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(OCULTAR)'!$Q$3:$S$103,3,0),"")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(OCULTAR)'!$Q$3:$S$103,3,0),"")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(OCULTAR)'!$Q$3:$S$103,3,0),"")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(OCULTAR)'!$Q$3:$S$103,3,0),"")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(OCULTAR)'!$Q$3:$S$103,3,0),"")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(OCULTAR)'!$Q$3:$S$103,3,0),"")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(OCULTAR)'!$Q$3:$S$103,3,0),"")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(OCULTAR)'!$Q$3:$S$103,3,0),"")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(OCULTAR)'!$Q$3:$S$103,3,0),"")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(OCULTAR)'!$Q$3:$S$103,3,0),"")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(OCULTAR)'!$Q$3:$S$103,3,0),"")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(OCULTAR)'!$Q$3:$S$103,3,0),"")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(OCULTAR)'!$Q$3:$S$103,3,0),"")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(OCULTAR)'!$Q$3:$S$103,3,0),"")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(OCULTAR)'!$Q$3:$S$103,3,0),"")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(OCULTAR)'!$Q$3:$S$103,3,0),"")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(OCULTAR)'!$Q$3:$S$103,3,0),"")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(OCULTAR)'!$Q$3:$S$103,3,0),"")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(OCULTAR)'!$Q$3:$S$103,3,0),"")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(OCULTAR)'!$Q$3:$S$103,3,0),"")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(OCULTAR)'!$Q$3:$S$103,3,0),"")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(OCULTAR)'!$Q$3:$S$103,3,0),"")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(OCULTAR)'!$Q$3:$S$103,3,0),"")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(OCULTAR)'!$Q$3:$S$103,3,0),"")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(OCULTAR)'!$Q$3:$S$103,3,0),"")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(OCULTAR)'!$Q$3:$S$103,3,0),"")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(OCULTAR)'!$Q$3:$S$103,3,0),"")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(OCULTAR)'!$Q$3:$S$103,3,0),"")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(OCULTAR)'!$Q$3:$S$103,3,0),"")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(OCULTAR)'!$Q$3:$S$103,3,0),"")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(OCULTAR)'!$Q$3:$S$103,3,0),"")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(OCULTAR)'!$Q$3:$S$103,3,0),"")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(OCULTAR)'!$Q$3:$S$103,3,0),"")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(OCULTAR)'!$Q$3:$S$103,3,0),"")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(OCULTAR)'!$Q$3:$S$103,3,0),"")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(OCULTAR)'!$Q$3:$S$103,3,0),"")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(OCULTAR)'!$Q$3:$S$103,3,0),"")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(OCULTAR)'!$Q$3:$S$103,3,0),"")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(OCULTAR)'!$Q$3:$S$103,3,0),"")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(OCULTAR)'!$Q$3:$S$103,3,0),"")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(OCULTAR)'!$Q$3:$S$103,3,0),"")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(OCULTAR)'!$Q$3:$S$103,3,0),"")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(OCULTAR)'!$Q$3:$S$103,3,0),"")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(OCULTAR)'!$Q$3:$S$103,3,0),"")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(OCULTAR)'!$Q$3:$S$103,3,0),"")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(OCULTAR)'!$Q$3:$S$103,3,0),"")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(OCULTAR)'!$Q$3:$S$103,3,0),"")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(OCULTAR)'!$Q$3:$S$103,3,0),"")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(OCULTAR)'!$Q$3:$S$103,3,0),"")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(OCULTAR)'!$Q$3:$S$103,3,0),"")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(OCULTAR)'!$Q$3:$S$103,3,0),"")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(OCULTAR)'!$Q$3:$S$103,3,0),"")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(OCULTAR)'!$Q$3:$S$103,3,0),"")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(OCULTAR)'!$Q$3:$S$103,3,0),"")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(OCULTAR)'!$Q$3:$S$103,3,0),"")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(OCULTAR)'!$Q$3:$S$103,3,0),"")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(OCULTAR)'!$Q$3:$S$103,3,0),"")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(OCULTAR)'!$Q$3:$S$103,3,0),"")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(OCULTAR)'!$Q$3:$S$103,3,0),"")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(OCULTAR)'!$Q$3:$S$103,3,0),"")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(OCULTAR)'!$Q$3:$S$103,3,0),"")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(OCULTAR)'!$Q$3:$S$103,3,0),"")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(OCULTAR)'!$Q$3:$S$103,3,0),"")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(OCULTAR)'!$Q$3:$S$103,3,0),"")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(OCULTAR)'!$Q$3:$S$103,3,0),"")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(OCULTAR)'!$Q$3:$S$103,3,0),"")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(OCULTAR)'!$Q$3:$S$103,3,0),"")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(OCULTAR)'!$Q$3:$S$103,3,0),"")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(OCULTAR)'!$Q$3:$S$103,3,0),"")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(OCULTAR)'!$Q$3:$S$103,3,0),"")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(OCULTAR)'!$Q$3:$S$103,3,0),"")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(OCULTAR)'!$Q$3:$S$103,3,0),"")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(OCULTAR)'!$Q$3:$S$103,3,0),"")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(OCULTAR)'!$Q$3:$S$103,3,0),"")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(OCULTAR)'!$Q$3:$S$103,3,0),"")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(OCULTAR)'!$Q$3:$S$103,3,0),"")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(OCULTAR)'!$Q$3:$S$103,3,0),"")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(OCULTAR)'!$Q$3:$S$103,3,0),"")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(OCULTAR)'!$Q$3:$S$103,3,0),"")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(OCULTAR)'!$Q$3:$S$103,3,0),"")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(OCULTAR)'!$Q$3:$S$103,3,0),"")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(OCULTAR)'!$Q$3:$S$103,3,0),"")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(OCULTAR)'!$Q$3:$S$103,3,0),"")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(OCULTAR)'!$Q$3:$S$103,3,0),"")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(OCULTAR)'!$Q$3:$S$103,3,0),"")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(OCULTAR)'!$Q$3:$S$103,3,0),"")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(OCULTAR)'!$Q$3:$S$103,3,0),"")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(OCULTAR)'!$Q$3:$S$103,3,0),"")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(OCULTAR)'!$Q$3:$S$103,3,0),"")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(OCULTAR)'!$Q$3:$S$103,3,0),"")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(OCULTAR)'!$Q$3:$S$103,3,0),"")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(OCULTAR)'!$Q$3:$S$103,3,0),"")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(OCULTAR)'!$Q$3:$S$103,3,0),"")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(OCULTAR)'!$Q$3:$S$103,3,0),"")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(OCULTAR)'!$Q$3:$S$103,3,0),"")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(OCULTAR)'!$Q$3:$S$103,3,0),"")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(OCULTAR)'!$Q$3:$S$103,3,0),"")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(OCULTAR)'!$Q$3:$S$103,3,0),"")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(OCULTAR)'!$Q$3:$S$103,3,0),"")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(OCULTAR)'!$Q$3:$S$103,3,0),"")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(OCULTAR)'!$Q$3:$S$103,3,0),"")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(OCULTAR)'!$Q$3:$S$103,3,0),"")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(OCULTAR)'!$Q$3:$S$103,3,0),"")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(OCULTAR)'!$Q$3:$S$103,3,0),"")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(OCULTAR)'!$Q$3:$S$103,3,0),"")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(OCULTAR)'!$Q$3:$S$103,3,0),"")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(OCULTAR)'!$Q$3:$S$103,3,0),"")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(OCULTAR)'!$Q$3:$S$103,3,0),"")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(OCULTAR)'!$Q$3:$S$103,3,0),"")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(OCULTAR)'!$Q$3:$S$103,3,0),"")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(OCULTAR)'!$Q$3:$S$103,3,0),"")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(OCULTAR)'!$Q$3:$S$103,3,0),"")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(OCULTAR)'!$Q$3:$S$103,3,0),"")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(OCULTAR)'!$Q$3:$S$103,3,0),"")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(OCULTAR)'!$Q$3:$S$103,3,0),"")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(OCULTAR)'!$Q$3:$S$103,3,0),"")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(OCULTAR)'!$Q$3:$S$103,3,0),"")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(OCULTAR)'!$Q$3:$S$103,3,0),"")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(OCULTAR)'!$Q$3:$S$103,3,0),"")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(OCULTAR)'!$Q$3:$S$103,3,0),"")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(OCULTAR)'!$Q$3:$S$103,3,0),"")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(OCULTAR)'!$Q$3:$S$103,3,0),"")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(OCULTAR)'!$Q$3:$S$103,3,0),"")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(OCULTAR)'!$Q$3:$S$103,3,0),"")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(OCULTAR)'!$Q$3:$S$103,3,0),"")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(OCULTAR)'!$Q$3:$S$103,3,0),"")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(OCULTAR)'!$Q$3:$S$103,3,0),"")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(OCULTAR)'!$Q$3:$S$103,3,0),"")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(OCULTAR)'!$Q$3:$S$103,3,0),"")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(OCULTAR)'!$Q$3:$S$103,3,0),"")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(OCULTAR)'!$Q$3:$S$103,3,0),"")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(OCULTAR)'!$Q$3:$S$103,3,0),"")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(OCULTAR)'!$Q$3:$S$103,3,0),"")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(OCULTAR)'!$Q$3:$S$103,3,0),"")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(OCULTAR)'!$Q$3:$S$103,3,0),"")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(OCULTAR)'!$Q$3:$S$103,3,0),"")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(OCULTAR)'!$Q$3:$S$103,3,0),"")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(OCULTAR)'!$Q$3:$S$103,3,0),"")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(OCULTAR)'!$Q$3:$S$103,3,0),"")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(OCULTAR)'!$Q$3:$S$103,3,0),"")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(OCULTAR)'!$Q$3:$S$103,3,0),"")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(OCULTAR)'!$Q$3:$S$103,3,0),"")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(OCULTAR)'!$Q$3:$S$103,3,0),"")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(OCULTAR)'!$Q$3:$S$103,3,0),"")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(OCULTAR)'!$Q$3:$S$103,3,0),"")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(OCULTAR)'!$Q$3:$S$103,3,0),"")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(OCULTAR)'!$Q$3:$S$103,3,0),"")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(OCULTAR)'!$Q$3:$S$103,3,0),"")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(OCULTAR)'!$Q$3:$S$103,3,0),"")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(OCULTAR)'!$Q$3:$S$103,3,0),"")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(OCULTAR)'!$Q$3:$S$103,3,0),"")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(OCULTAR)'!$Q$3:$S$103,3,0),"")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(OCULTAR)'!$Q$3:$S$103,3,0),"")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(OCULTAR)'!$Q$3:$S$103,3,0),"")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(OCULTAR)'!$Q$3:$S$103,3,0),"")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(OCULTAR)'!$Q$3:$S$103,3,0),"")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(OCULTAR)'!$Q$3:$S$103,3,0),"")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(OCULTAR)'!$Q$3:$S$103,3,0),"")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(OCULTAR)'!$Q$3:$S$103,3,0),"")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(OCULTAR)'!$Q$3:$S$103,3,0),"")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(OCULTAR)'!$Q$3:$S$103,3,0),"")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(OCULTAR)'!$Q$3:$S$103,3,0),"")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(OCULTAR)'!$Q$3:$S$103,3,0),"")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(OCULTAR)'!$Q$3:$S$103,3,0),"")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(OCULTAR)'!$Q$3:$S$103,3,0),"")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(OCULTAR)'!$Q$3:$S$103,3,0),"")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(OCULTAR)'!$Q$3:$S$103,3,0),"")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(OCULTAR)'!$Q$3:$S$103,3,0),"")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(OCULTAR)'!$Q$3:$S$103,3,0),"")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(OCULTAR)'!$Q$3:$S$103,3,0),"")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(OCULTAR)'!$Q$3:$S$103,3,0),"")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(OCULTAR)'!$Q$3:$S$103,3,0),"")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(OCULTAR)'!$Q$3:$S$103,3,0),"")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(OCULTAR)'!$Q$3:$S$103,3,0),"")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(OCULTAR)'!$Q$3:$S$103,3,0),"")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(OCULTAR)'!$Q$3:$S$103,3,0),"")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(OCULTAR)'!$Q$3:$S$103,3,0),"")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(OCULTAR)'!$Q$3:$S$103,3,0),"")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(OCULTAR)'!$Q$3:$S$103,3,0),"")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(OCULTAR)'!$Q$3:$S$103,3,0),"")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(OCULTAR)'!$Q$3:$S$103,3,0),"")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(OCULTAR)'!$Q$3:$S$103,3,0),"")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(OCULTAR)'!$Q$3:$S$103,3,0),"")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(OCULTAR)'!$Q$3:$S$103,3,0),"")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(OCULTAR)'!$Q$3:$S$103,3,0),"")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(OCULTAR)'!$Q$3:$S$103,3,0),"")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(OCULTAR)'!$Q$3:$S$103,3,0),"")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(OCULTAR)'!$Q$3:$S$103,3,0),"")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(OCULTAR)'!$Q$3:$S$103,3,0),"")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(OCULTAR)'!$Q$3:$S$103,3,0),"")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(OCULTAR)'!$Q$3:$S$103,3,0),"")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(OCULTAR)'!$Q$3:$S$103,3,0),"")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(OCULTAR)'!$Q$3:$S$103,3,0),"")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(OCULTAR)'!$Q$3:$S$103,3,0),"")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(OCULTAR)'!$Q$3:$S$103,3,0),"")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(OCULTAR)'!$Q$3:$S$103,3,0),"")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(OCULTAR)'!$Q$3:$S$103,3,0),"")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(OCULTAR)'!$Q$3:$S$103,3,0),"")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(OCULTAR)'!$Q$3:$S$103,3,0),"")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(OCULTAR)'!$Q$3:$S$103,3,0),"")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(OCULTAR)'!$Q$3:$S$103,3,0),"")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(OCULTAR)'!$Q$3:$S$103,3,0),"")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(OCULTAR)'!$Q$3:$S$103,3,0),"")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(OCULTAR)'!$Q$3:$S$103,3,0),"")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(OCULTAR)'!$Q$3:$S$103,3,0),"")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(OCULTAR)'!$Q$3:$S$103,3,0),"")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(OCULTAR)'!$Q$3:$S$103,3,0),"")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(OCULTAR)'!$Q$3:$S$103,3,0),"")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(OCULTAR)'!$Q$3:$S$103,3,0),"")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(OCULTAR)'!$Q$3:$S$103,3,0),"")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(OCULTAR)'!$Q$3:$S$103,3,0),"")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(OCULTAR)'!$Q$3:$S$103,3,0),"")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(OCULTAR)'!$Q$3:$S$103,3,0),"")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(OCULTAR)'!$Q$3:$S$103,3,0),"")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(OCULTAR)'!$Q$3:$S$103,3,0),"")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(OCULTAR)'!$Q$3:$S$103,3,0),"")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(OCULTAR)'!$Q$3:$S$103,3,0),"")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(OCULTAR)'!$Q$3:$S$103,3,0),"")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(OCULTAR)'!$Q$3:$S$103,3,0),"")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(OCULTAR)'!$Q$3:$S$103,3,0),"")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(OCULTAR)'!$Q$3:$S$103,3,0),"")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(OCULTAR)'!$Q$3:$S$103,3,0),"")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(OCULTAR)'!$Q$3:$S$103,3,0),"")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(OCULTAR)'!$Q$3:$S$103,3,0),"")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(OCULTAR)'!$Q$3:$S$103,3,0),"")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(OCULTAR)'!$Q$3:$S$103,3,0),"")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(OCULTAR)'!$Q$3:$S$103,3,0),"")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(OCULTAR)'!$Q$3:$S$103,3,0),"")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(OCULTAR)'!$Q$3:$S$103,3,0),"")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(OCULTAR)'!$Q$3:$S$103,3,0),"")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(OCULTAR)'!$Q$3:$S$103,3,0),"")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(OCULTAR)'!$Q$3:$S$103,3,0),"")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(OCULTAR)'!$Q$3:$S$103,3,0),"")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(OCULTAR)'!$Q$3:$S$103,3,0),"")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(OCULTAR)'!$Q$3:$S$103,3,0),"")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(OCULTAR)'!$Q$3:$S$103,3,0),"")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(OCULTAR)'!$Q$3:$S$103,3,0),"")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(OCULTAR)'!$Q$3:$S$103,3,0),"")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(OCULTAR)'!$Q$3:$S$103,3,0),"")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(OCULTAR)'!$Q$3:$S$103,3,0),"")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(OCULTAR)'!$Q$3:$S$103,3,0),"")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(OCULTAR)'!$Q$3:$S$103,3,0),"")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(OCULTAR)'!$Q$3:$S$103,3,0),"")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(OCULTAR)'!$Q$3:$S$103,3,0),"")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(OCULTAR)'!$Q$3:$S$103,3,0),"")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(OCULTAR)'!$Q$3:$S$103,3,0),"")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(OCULTAR)'!$Q$3:$S$103,3,0),"")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(OCULTAR)'!$Q$3:$S$103,3,0),"")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(OCULTAR)'!$Q$3:$S$103,3,0),"")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(OCULTAR)'!$Q$3:$S$103,3,0),"")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(OCULTAR)'!$Q$3:$S$103,3,0),"")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(OCULTAR)'!$Q$3:$S$103,3,0),"")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(OCULTAR)'!$Q$3:$S$103,3,0),"")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(OCULTAR)'!$Q$3:$S$103,3,0),"")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(OCULTAR)'!$Q$3:$S$103,3,0),"")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(OCULTAR)'!$Q$3:$S$103,3,0),"")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(OCULTAR)'!$Q$3:$S$103,3,0),"")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(OCULTAR)'!$Q$3:$S$103,3,0),"")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(OCULTAR)'!$Q$3:$S$103,3,0),"")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(OCULTAR)'!$Q$3:$S$103,3,0),"")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(OCULTAR)'!$Q$3:$S$103,3,0),"")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(OCULTAR)'!$Q$3:$S$103,3,0),"")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(OCULTAR)'!$Q$3:$S$103,3,0),"")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(OCULTAR)'!$Q$3:$S$103,3,0),"")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(OCULTAR)'!$Q$3:$S$103,3,0),"")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(OCULTAR)'!$Q$3:$S$103,3,0),"")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(OCULTAR)'!$Q$3:$S$103,3,0),"")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(OCULTAR)'!$Q$3:$S$103,3,0),"")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(OCULTAR)'!$Q$3:$S$103,3,0),"")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(OCULTAR)'!$Q$3:$S$103,3,0),"")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(OCULTAR)'!$Q$3:$S$103,3,0),"")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(OCULTAR)'!$Q$3:$S$103,3,0),"")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(OCULTAR)'!$Q$3:$S$103,3,0),"")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(OCULTAR)'!$Q$3:$S$103,3,0),"")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(OCULTAR)'!$Q$3:$S$103,3,0),"")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(OCULTAR)'!$Q$3:$S$103,3,0),"")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(OCULTAR)'!$Q$3:$S$103,3,0),"")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(OCULTAR)'!$Q$3:$S$103,3,0),"")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(OCULTAR)'!$Q$3:$S$103,3,0),"")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(OCULTAR)'!$Q$3:$S$103,3,0),"")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(OCULTAR)'!$Q$3:$S$103,3,0),"")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(OCULTAR)'!$Q$3:$S$103,3,0),"")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(OCULTAR)'!$Q$3:$S$103,3,0),"")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(OCULTAR)'!$Q$3:$S$103,3,0),"")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(OCULTAR)'!$Q$3:$S$103,3,0),"")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(OCULTAR)'!$Q$3:$S$103,3,0),"")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(OCULTAR)'!$Q$3:$S$103,3,0),"")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(OCULTAR)'!$Q$3:$S$103,3,0),"")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(OCULTAR)'!$Q$3:$S$103,3,0),"")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(OCULTAR)'!$Q$3:$S$103,3,0),"")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(OCULTAR)'!$Q$3:$S$103,3,0),"")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(OCULTAR)'!$Q$3:$S$103,3,0),"")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(OCULTAR)'!$Q$3:$S$103,3,0),"")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(OCULTAR)'!$Q$3:$S$103,3,0),"")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(OCULTAR)'!$Q$3:$S$103,3,0),"")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(OCULTAR)'!$Q$3:$S$103,3,0),"")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(OCULTAR)'!$Q$3:$S$103,3,0),"")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(OCULTAR)'!$Q$3:$S$103,3,0),"")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(OCULTAR)'!$Q$3:$S$103,3,0),"")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(OCULTAR)'!$Q$3:$S$103,3,0),"")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(OCULTAR)'!$Q$3:$S$103,3,0),"")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(OCULTAR)'!$Q$3:$S$103,3,0),"")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(OCULTAR)'!$Q$3:$S$103,3,0),"")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(OCULTAR)'!$Q$3:$S$103,3,0),"")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(OCULTAR)'!$Q$3:$S$103,3,0),"")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(OCULTAR)'!$Q$3:$S$103,3,0),"")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(OCULTAR)'!$Q$3:$S$103,3,0),"")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(OCULTAR)'!$Q$3:$S$103,3,0),"")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(OCULTAR)'!$Q$3:$S$103,3,0),"")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(OCULTAR)'!$Q$3:$S$103,3,0),"")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(OCULTAR)'!$Q$3:$S$103,3,0),"")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(OCULTAR)'!$Q$3:$S$103,3,0),"")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(OCULTAR)'!$Q$3:$S$103,3,0),"")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(OCULTAR)'!$Q$3:$S$103,3,0),"")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(OCULTAR)'!$Q$3:$S$103,3,0),"")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(OCULTAR)'!$Q$3:$S$103,3,0),"")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(OCULTAR)'!$Q$3:$S$103,3,0),"")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(OCULTAR)'!$Q$3:$S$103,3,0),"")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(OCULTAR)'!$Q$3:$S$103,3,0),"")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(OCULTAR)'!$Q$3:$S$103,3,0),"")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(OCULTAR)'!$Q$3:$S$103,3,0),"")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(OCULTAR)'!$Q$3:$S$103,3,0),"")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(OCULTAR)'!$Q$3:$S$103,3,0),"")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(OCULTAR)'!$Q$3:$S$103,3,0),"")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(OCULTAR)'!$Q$3:$S$103,3,0),"")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(OCULTAR)'!$Q$3:$S$103,3,0),"")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(OCULTAR)'!$Q$3:$S$103,3,0),"")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(OCULTAR)'!$Q$3:$S$103,3,0),"")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(OCULTAR)'!$Q$3:$S$103,3,0),"")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(OCULTAR)'!$Q$3:$S$103,3,0),"")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(OCULTAR)'!$Q$3:$S$103,3,0),"")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(OCULTAR)'!$Q$3:$S$103,3,0),"")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(OCULTAR)'!$Q$3:$S$103,3,0),"")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(OCULTAR)'!$Q$3:$S$103,3,0),"")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(OCULTAR)'!$Q$3:$S$103,3,0),"")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(OCULTAR)'!$Q$3:$S$103,3,0),"")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(OCULTAR)'!$Q$3:$S$103,3,0),"")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(OCULTAR)'!$Q$3:$S$103,3,0),"")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(OCULTAR)'!$Q$3:$S$103,3,0),"")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(OCULTAR)'!$Q$3:$S$103,3,0),"")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(OCULTAR)'!$Q$3:$S$103,3,0),"")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(OCULTAR)'!$Q$3:$S$103,3,0),"")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(OCULTAR)'!$Q$3:$S$103,3,0),"")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(OCULTAR)'!$Q$3:$S$103,3,0),"")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(OCULTAR)'!$Q$3:$S$103,3,0),"")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(OCULTAR)'!$Q$3:$S$103,3,0),"")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(OCULTAR)'!$Q$3:$S$103,3,0),"")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(OCULTAR)'!$Q$3:$S$103,3,0),"")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(OCULTAR)'!$Q$3:$S$103,3,0),"")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(OCULTAR)'!$Q$3:$S$103,3,0),"")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(OCULTAR)'!$Q$3:$S$103,3,0),"")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(OCULTAR)'!$Q$3:$S$103,3,0),"")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(OCULTAR)'!$Q$3:$S$103,3,0),"")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(OCULTAR)'!$Q$3:$S$103,3,0),"")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(OCULTAR)'!$Q$3:$S$103,3,0),"")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(OCULTAR)'!$Q$3:$S$103,3,0),"")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(OCULTAR)'!$Q$3:$S$103,3,0),"")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(OCULTAR)'!$Q$3:$S$103,3,0),"")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(OCULTAR)'!$Q$3:$S$103,3,0),"")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(OCULTAR)'!$Q$3:$S$103,3,0),"")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(OCULTAR)'!$Q$3:$S$103,3,0),"")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(OCULTAR)'!$Q$3:$S$103,3,0),"")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(OCULTAR)'!$Q$3:$S$103,3,0),"")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(OCULTAR)'!$Q$3:$S$103,3,0),"")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(OCULTAR)'!$Q$3:$S$103,3,0),"")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(OCULTAR)'!$Q$3:$S$103,3,0),"")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(OCULTAR)'!$Q$3:$S$103,3,0),"")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(OCULTAR)'!$Q$3:$S$103,3,0),"")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(OCULTAR)'!$Q$3:$S$103,3,0),"")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(OCULTAR)'!$Q$3:$S$103,3,0),"")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(OCULTAR)'!$Q$3:$S$103,3,0),"")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(OCULTAR)'!$Q$3:$S$103,3,0),"")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(OCULTAR)'!$Q$3:$S$103,3,0),"")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(OCULTAR)'!$Q$3:$S$103,3,0),"")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(OCULTAR)'!$Q$3:$S$103,3,0),"")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(OCULTAR)'!$Q$3:$S$103,3,0),"")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(OCULTAR)'!$Q$3:$S$103,3,0),"")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(OCULTAR)'!$Q$3:$S$103,3,0),"")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(OCULTAR)'!$Q$3:$S$103,3,0),"")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(OCULTAR)'!$Q$3:$S$103,3,0),"")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(OCULTAR)'!$Q$3:$S$103,3,0),"")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(OCULTAR)'!$Q$3:$S$103,3,0),"")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(OCULTAR)'!$Q$3:$S$103,3,0),"")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(OCULTAR)'!$Q$3:$S$103,3,0),"")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(OCULTAR)'!$Q$3:$S$103,3,0),"")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(OCULTAR)'!$Q$3:$S$103,3,0),"")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(OCULTAR)'!$Q$3:$S$103,3,0),"")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(OCULTAR)'!$Q$3:$S$103,3,0),"")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(OCULTAR)'!$Q$3:$S$103,3,0),"")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(OCULTAR)'!$Q$3:$S$103,3,0),"")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(OCULTAR)'!$Q$3:$S$103,3,0),"")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(OCULTAR)'!$Q$3:$S$103,3,0),"")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(OCULTAR)'!$Q$3:$S$103,3,0),"")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(OCULTAR)'!$Q$3:$S$103,3,0),"")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(OCULTAR)'!$Q$3:$S$103,3,0),"")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(OCULTAR)'!$Q$3:$S$103,3,0),"")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(OCULTAR)'!$Q$3:$S$103,3,0),"")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(OCULTAR)'!$Q$3:$S$103,3,0),"")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(OCULTAR)'!$Q$3:$S$103,3,0),"")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(OCULTAR)'!$Q$3:$S$103,3,0),"")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(OCULTAR)'!$Q$3:$S$103,3,0),"")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(OCULTAR)'!$Q$3:$S$103,3,0),"")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(OCULTAR)'!$Q$3:$S$103,3,0),"")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(OCULTAR)'!$Q$3:$S$103,3,0),"")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2022-05-10T16:04:43Z</dcterms:created>
  <dcterms:modified xsi:type="dcterms:W3CDTF">2022-05-10T16:04:53Z</dcterms:modified>
</cp:coreProperties>
</file>