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5BE65448-8F04-4A91-AC4D-46B637BCF33D}" xr6:coauthVersionLast="47" xr6:coauthVersionMax="47" xr10:uidLastSave="{00000000-0000-0000-0000-000000000000}"/>
  <bookViews>
    <workbookView xWindow="-120" yWindow="-120" windowWidth="20730" windowHeight="11160" xr2:uid="{B5DB1FBC-1F05-4FE8-B520-271A14D733C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<sst xmlns="http://schemas.openxmlformats.org/spreadsheetml/2006/main" count="12" uniqueCount="12">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</sst>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16.%20PCF%20-%2011.2023\01.%20C&#193;LCULOS%20E%20CONCILIA&#199;&#213;ES\24.2022\13.2%20PCF%20EM%20EXCEL%2011.2023.xlsx" TargetMode="External"/><Relationship Id="rId1" Type="http://schemas.openxmlformats.org/officeDocument/2006/relationships/externalLinkPath" Target="file:///\\10.4.3.148\Contabilidade\2.%20NOVO%20ALFA%20-%20FGH\1.%20PRESTA&#199;&#195;O%20DE%20CONTAS\1.%20PRESTA&#199;&#213;ES%20MENSAIS\16.%20PCF%20-%2011.2023\01.%20C&#193;LCULOS%20E%20CONCILIA&#199;&#213;ES\24.2022\13.2%20PCF%20EM%20EXCEL%2011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NOSSA SENHORA DAS GRAÇAS - ANTIGO ALFA - CG Nº 024/2022</v>
          </cell>
          <cell r="E11" t="str">
            <v>3.12 - Material Hospitalar</v>
          </cell>
          <cell r="F11">
            <v>8063955000108</v>
          </cell>
          <cell r="G11" t="str">
            <v>MEDICAL PANIAGUA PRODUTOS HOSPITALARES</v>
          </cell>
          <cell r="H11" t="str">
            <v>B</v>
          </cell>
          <cell r="I11" t="str">
            <v>S</v>
          </cell>
          <cell r="J11" t="str">
            <v>23841</v>
          </cell>
          <cell r="K11" t="str">
            <v>20/10/2023</v>
          </cell>
          <cell r="L11" t="str">
            <v>35231008063955000108550010000238411433589219</v>
          </cell>
          <cell r="M11" t="str">
            <v>35 -  São Paulo</v>
          </cell>
          <cell r="N11">
            <v>2150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>
            <v>28461889000123</v>
          </cell>
          <cell r="G12" t="str">
            <v>JPM PRODUTOS HOSPITALARES LTDA</v>
          </cell>
          <cell r="H12" t="str">
            <v>B</v>
          </cell>
          <cell r="I12" t="str">
            <v>S</v>
          </cell>
          <cell r="J12" t="str">
            <v>7344</v>
          </cell>
          <cell r="K12" t="str">
            <v>30/10/2023</v>
          </cell>
          <cell r="L12" t="str">
            <v>26231028461889000123550010000073441631878015</v>
          </cell>
          <cell r="M12" t="str">
            <v>26 -  Pernambuco</v>
          </cell>
          <cell r="N12">
            <v>8634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>
            <v>32651599000110</v>
          </cell>
          <cell r="G13" t="str">
            <v>AP DISTRIBUIDORA DE MEDICAMENTOS LTDA</v>
          </cell>
          <cell r="H13" t="str">
            <v>B</v>
          </cell>
          <cell r="I13" t="str">
            <v>S</v>
          </cell>
          <cell r="J13" t="str">
            <v>2138</v>
          </cell>
          <cell r="K13" t="str">
            <v>01/11/2023</v>
          </cell>
          <cell r="L13" t="str">
            <v>26231132651599000110550010000021381001425317</v>
          </cell>
          <cell r="M13" t="str">
            <v>26 -  Pernambuco</v>
          </cell>
          <cell r="N13">
            <v>710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>
            <v>8674752000301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 t="str">
            <v>28024</v>
          </cell>
          <cell r="K14" t="str">
            <v>01/11/2023</v>
          </cell>
          <cell r="L14" t="str">
            <v>26231108674752000301550010000280241476803526</v>
          </cell>
          <cell r="M14" t="str">
            <v>26 -  Pernambuco</v>
          </cell>
          <cell r="N14">
            <v>28000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>
            <v>7199135000177</v>
          </cell>
          <cell r="G15" t="str">
            <v>HOSPSETE - DISTRIBUIDORA DE MATERIAIS MEDICO HOSPITALAR</v>
          </cell>
          <cell r="H15" t="str">
            <v>B</v>
          </cell>
          <cell r="I15" t="str">
            <v>S</v>
          </cell>
          <cell r="J15" t="str">
            <v>17543</v>
          </cell>
          <cell r="K15" t="str">
            <v>01/11/2023</v>
          </cell>
          <cell r="L15" t="str">
            <v>26231107199135000177550010000175431000195669</v>
          </cell>
          <cell r="M15" t="str">
            <v>26 -  Pernambuco</v>
          </cell>
          <cell r="N15">
            <v>5180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>
            <v>37844417000140</v>
          </cell>
          <cell r="G16" t="str">
            <v>LOG DISTRIBUIDORA DE PRODUTOS HOSPITALAR E HIGIENE PESS</v>
          </cell>
          <cell r="H16" t="str">
            <v>B</v>
          </cell>
          <cell r="I16" t="str">
            <v>S</v>
          </cell>
          <cell r="J16" t="str">
            <v>2517</v>
          </cell>
          <cell r="K16" t="str">
            <v>03/11/2023</v>
          </cell>
          <cell r="L16" t="str">
            <v>26231137844417000140550010000025171316678532</v>
          </cell>
          <cell r="M16" t="str">
            <v>26 -  Pernambuco</v>
          </cell>
          <cell r="N16">
            <v>2742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>
            <v>8958628000297</v>
          </cell>
          <cell r="G17" t="str">
            <v>ONCOEXO DISTRIBUIDORA DE MED LTDA ME</v>
          </cell>
          <cell r="H17" t="str">
            <v>B</v>
          </cell>
          <cell r="I17" t="str">
            <v>S</v>
          </cell>
          <cell r="J17" t="str">
            <v>27450</v>
          </cell>
          <cell r="K17" t="str">
            <v>30/10/2023</v>
          </cell>
          <cell r="L17" t="str">
            <v>25231008958628000297550010000274501106611595</v>
          </cell>
          <cell r="M17" t="str">
            <v>25 -  Paraíba</v>
          </cell>
          <cell r="N17">
            <v>7800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>
            <v>7199135000177</v>
          </cell>
          <cell r="G18" t="str">
            <v>HOSPSETE - DISTRIBUIDORA DE MATERIAIS MEDICO HOSPITALAR</v>
          </cell>
          <cell r="H18" t="str">
            <v>B</v>
          </cell>
          <cell r="I18" t="str">
            <v>S</v>
          </cell>
          <cell r="J18" t="str">
            <v>17546</v>
          </cell>
          <cell r="K18" t="str">
            <v>03/11/2023</v>
          </cell>
          <cell r="L18" t="str">
            <v>26231107199135000177550010000175461000195695</v>
          </cell>
          <cell r="M18" t="str">
            <v>26 -  Pernambuco</v>
          </cell>
          <cell r="N18">
            <v>4928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>
            <v>5044056000161</v>
          </cell>
          <cell r="G19" t="str">
            <v>DMH PRODUTOS HOSPITALARES LTDA EPP</v>
          </cell>
          <cell r="H19" t="str">
            <v>B</v>
          </cell>
          <cell r="I19" t="str">
            <v>S</v>
          </cell>
          <cell r="J19" t="str">
            <v>23375</v>
          </cell>
          <cell r="K19" t="str">
            <v>01/11/2023</v>
          </cell>
          <cell r="L19" t="str">
            <v>26231105044056000161550010000233751471022278</v>
          </cell>
          <cell r="M19" t="str">
            <v>26 -  Pernambuco</v>
          </cell>
          <cell r="N19">
            <v>8170.8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>
            <v>48495866000147</v>
          </cell>
          <cell r="G20" t="str">
            <v>BEMED COMERCIO ATACADISTA DE MEDICAMENTOS LTDA</v>
          </cell>
          <cell r="H20" t="str">
            <v>B</v>
          </cell>
          <cell r="I20" t="str">
            <v>S</v>
          </cell>
          <cell r="J20" t="str">
            <v>652</v>
          </cell>
          <cell r="K20" t="str">
            <v>07/11/2023</v>
          </cell>
          <cell r="L20" t="str">
            <v>26231148495866000147550010000006521778024473</v>
          </cell>
          <cell r="M20" t="str">
            <v>26 -  Pernambuco</v>
          </cell>
          <cell r="N20">
            <v>1349.49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>
            <v>31673254000285</v>
          </cell>
          <cell r="G21" t="str">
            <v>LABORATORIOS B BRAUN SA</v>
          </cell>
          <cell r="H21" t="str">
            <v>B</v>
          </cell>
          <cell r="I21" t="str">
            <v>S</v>
          </cell>
          <cell r="J21" t="str">
            <v>200378</v>
          </cell>
          <cell r="K21" t="str">
            <v>03/11/2023</v>
          </cell>
          <cell r="L21" t="str">
            <v>26231131673254000285550000002003781782637615</v>
          </cell>
          <cell r="M21" t="str">
            <v>26 -  Pernambuco</v>
          </cell>
          <cell r="N21">
            <v>5730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>
            <v>31673254000285</v>
          </cell>
          <cell r="G22" t="str">
            <v>LABORATORIOS B BRAUN SA</v>
          </cell>
          <cell r="H22" t="str">
            <v>B</v>
          </cell>
          <cell r="I22" t="str">
            <v>S</v>
          </cell>
          <cell r="J22" t="str">
            <v>200377</v>
          </cell>
          <cell r="K22" t="str">
            <v>03/11/2023</v>
          </cell>
          <cell r="L22" t="str">
            <v>26231131673254000285550000020037719786900857</v>
          </cell>
          <cell r="M22" t="str">
            <v>26 -  Pernambuco</v>
          </cell>
          <cell r="N22">
            <v>52598.400000000001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>
            <v>12340717000161</v>
          </cell>
          <cell r="G23" t="str">
            <v>POINT SUTURE DO BRASIL</v>
          </cell>
          <cell r="H23" t="str">
            <v>B</v>
          </cell>
          <cell r="I23" t="str">
            <v>S</v>
          </cell>
          <cell r="J23" t="str">
            <v>93225</v>
          </cell>
          <cell r="K23" t="str">
            <v>01/11/2023</v>
          </cell>
          <cell r="L23" t="str">
            <v>23231112340717000161550010000932251878401200</v>
          </cell>
          <cell r="M23" t="str">
            <v>23 -  Ceará</v>
          </cell>
          <cell r="N23">
            <v>2932.76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>
            <v>32137424000199</v>
          </cell>
          <cell r="G24" t="str">
            <v>ALKO DO BRASIL INDUSTRIA E COMERCIO LTDA</v>
          </cell>
          <cell r="H24" t="str">
            <v>B</v>
          </cell>
          <cell r="I24" t="str">
            <v>S</v>
          </cell>
          <cell r="J24" t="str">
            <v>71638</v>
          </cell>
          <cell r="K24" t="str">
            <v>25/10/2023</v>
          </cell>
          <cell r="L24" t="str">
            <v>33231032137424000199550550000716381518057819</v>
          </cell>
          <cell r="M24" t="str">
            <v>33 -  Rio de Janeiro</v>
          </cell>
          <cell r="N24">
            <v>4210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>
            <v>31673254000285</v>
          </cell>
          <cell r="G25" t="str">
            <v>LABORATORIOS B BRAUN SA</v>
          </cell>
          <cell r="H25" t="str">
            <v>B</v>
          </cell>
          <cell r="I25" t="str">
            <v>S</v>
          </cell>
          <cell r="J25" t="str">
            <v>200376</v>
          </cell>
          <cell r="K25" t="str">
            <v>03/11/2023</v>
          </cell>
          <cell r="L25" t="str">
            <v>26231131673254000285550000002003761135880376</v>
          </cell>
          <cell r="M25" t="str">
            <v>26 -  Pernambuco</v>
          </cell>
          <cell r="N25">
            <v>161304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>
            <v>13272584000104</v>
          </cell>
          <cell r="G26" t="str">
            <v>RESMEDICAL EQUIPAMENTOS HOSPITALARES</v>
          </cell>
          <cell r="H26" t="str">
            <v>B</v>
          </cell>
          <cell r="I26" t="str">
            <v>S</v>
          </cell>
          <cell r="J26" t="str">
            <v>23732</v>
          </cell>
          <cell r="K26" t="str">
            <v>31/10/2023</v>
          </cell>
          <cell r="L26" t="str">
            <v>26231013272584000104550010000237321237321115</v>
          </cell>
          <cell r="M26" t="str">
            <v>26 -  Pernambuco</v>
          </cell>
          <cell r="N26">
            <v>1040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>
            <v>12040718000190</v>
          </cell>
          <cell r="G27" t="str">
            <v>GRADUAL COMERCIO E SERVICOS EIRELI</v>
          </cell>
          <cell r="H27" t="str">
            <v>B</v>
          </cell>
          <cell r="I27" t="str">
            <v>S</v>
          </cell>
          <cell r="J27" t="str">
            <v>19404</v>
          </cell>
          <cell r="K27" t="str">
            <v>07/11/2023</v>
          </cell>
          <cell r="L27" t="str">
            <v>25231112040718000190550010000194041373919114</v>
          </cell>
          <cell r="M27" t="str">
            <v>25 -  Paraíba</v>
          </cell>
          <cell r="N27">
            <v>2037</v>
          </cell>
        </row>
        <row r="28">
          <cell r="C28" t="str">
            <v>HOSPITAL NOSSA SENHORA DAS GRAÇAS - ANTIGO ALFA - CG Nº 024/2022</v>
          </cell>
          <cell r="E28" t="str">
            <v>3.12 - Material Hospitalar</v>
          </cell>
          <cell r="F28">
            <v>7199135000177</v>
          </cell>
          <cell r="G28" t="str">
            <v>HOSPSETE - DISTRIBUIDORA DE MATERIAIS MEDICO HOSPITALAR</v>
          </cell>
          <cell r="H28" t="str">
            <v>B</v>
          </cell>
          <cell r="I28" t="str">
            <v>S</v>
          </cell>
          <cell r="J28" t="str">
            <v>17554</v>
          </cell>
          <cell r="K28" t="str">
            <v>07/11/2023</v>
          </cell>
          <cell r="L28" t="str">
            <v>26231107199135000177550010000175541000195778</v>
          </cell>
          <cell r="M28" t="str">
            <v>26 -  Pernambuco</v>
          </cell>
          <cell r="N28">
            <v>9065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>
            <v>11449180000290</v>
          </cell>
          <cell r="G29" t="str">
            <v>DPROSMED DISTRIBUIDORA DE PRODUTOS MEDICO-HOSPITALAR</v>
          </cell>
          <cell r="H29" t="str">
            <v>B</v>
          </cell>
          <cell r="I29" t="str">
            <v>S</v>
          </cell>
          <cell r="J29" t="str">
            <v>13240</v>
          </cell>
          <cell r="K29" t="str">
            <v>01/11/2023</v>
          </cell>
          <cell r="L29" t="str">
            <v>26231111449180000290550010000132401000277791</v>
          </cell>
          <cell r="M29" t="str">
            <v>26 -  Pernambuco</v>
          </cell>
          <cell r="N29">
            <v>263.82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>
            <v>36441494000197</v>
          </cell>
          <cell r="G30" t="str">
            <v>MULTIMEDICA DISTRIBUIDORA DE PRODUTOS PARA SAUDE LTDA</v>
          </cell>
          <cell r="H30" t="str">
            <v>B</v>
          </cell>
          <cell r="I30" t="str">
            <v>S</v>
          </cell>
          <cell r="J30" t="str">
            <v>6497</v>
          </cell>
          <cell r="K30" t="str">
            <v>08/11/2023</v>
          </cell>
          <cell r="L30" t="str">
            <v>26231136441494000197550010000064971090581838</v>
          </cell>
          <cell r="M30" t="str">
            <v>26 -  Pernambuco</v>
          </cell>
          <cell r="N30">
            <v>3360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>
            <v>35514416000102</v>
          </cell>
          <cell r="G31" t="str">
            <v>QUALIMMED - COMERCIO ATACADISTA DE MEDICAMENTOS E MAT</v>
          </cell>
          <cell r="H31" t="str">
            <v>B</v>
          </cell>
          <cell r="I31" t="str">
            <v>S</v>
          </cell>
          <cell r="J31" t="str">
            <v>2405</v>
          </cell>
          <cell r="K31" t="str">
            <v>09/11/2023</v>
          </cell>
          <cell r="L31" t="str">
            <v>26231135514416000102550010000024051977486110</v>
          </cell>
          <cell r="M31" t="str">
            <v>26 -  Pernambuco</v>
          </cell>
          <cell r="N31">
            <v>1140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>
            <v>54611678000130</v>
          </cell>
          <cell r="G32" t="str">
            <v>WEM EQUIPAMENTOS ELETRONICOS LTDA</v>
          </cell>
          <cell r="H32" t="str">
            <v>B</v>
          </cell>
          <cell r="I32" t="str">
            <v>S</v>
          </cell>
          <cell r="J32" t="str">
            <v>43725</v>
          </cell>
          <cell r="K32" t="str">
            <v>18/10/2023</v>
          </cell>
          <cell r="L32" t="str">
            <v>35231054611678000130550010000437251268624489</v>
          </cell>
          <cell r="M32" t="str">
            <v>35 -  São Paulo</v>
          </cell>
          <cell r="N32">
            <v>3397.38</v>
          </cell>
        </row>
        <row r="33">
          <cell r="C33" t="str">
            <v>HOSPITAL NOSSA SENHORA DAS GRAÇAS - ANTIGO ALFA - CG Nº 024/2022</v>
          </cell>
          <cell r="E33" t="str">
            <v>3.12 - Material Hospitalar</v>
          </cell>
          <cell r="F33">
            <v>35334424000177</v>
          </cell>
          <cell r="G33" t="str">
            <v>FORTMED COMECIAL LTDA</v>
          </cell>
          <cell r="H33" t="str">
            <v>B</v>
          </cell>
          <cell r="I33" t="str">
            <v>S</v>
          </cell>
          <cell r="J33" t="str">
            <v>52340</v>
          </cell>
          <cell r="K33" t="str">
            <v>08/11/2023</v>
          </cell>
          <cell r="L33" t="str">
            <v>26231135334424000177550000000523401530565474</v>
          </cell>
          <cell r="M33" t="str">
            <v>26 -  Pernambuco</v>
          </cell>
          <cell r="N33">
            <v>320.39999999999998</v>
          </cell>
        </row>
        <row r="34">
          <cell r="C34" t="str">
            <v>HOSPITAL NOSSA SENHORA DAS GRAÇAS - ANTIGO ALFA - CG Nº 024/2022</v>
          </cell>
          <cell r="E34" t="str">
            <v>3.12 - Material Hospitalar</v>
          </cell>
          <cell r="F34">
            <v>9607807000161</v>
          </cell>
          <cell r="G34" t="str">
            <v>INJEFARMA CAVALCANTE E SILVA DISTRIBUIDORA LTDA</v>
          </cell>
          <cell r="H34" t="str">
            <v>B</v>
          </cell>
          <cell r="I34" t="str">
            <v>S</v>
          </cell>
          <cell r="J34" t="str">
            <v>20815</v>
          </cell>
          <cell r="K34" t="str">
            <v>09/11/2023</v>
          </cell>
          <cell r="L34" t="str">
            <v>26231109607807000161550010000208151172162987</v>
          </cell>
          <cell r="M34" t="str">
            <v>26 -  Pernambuco</v>
          </cell>
          <cell r="N34">
            <v>1300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>
            <v>41601210000112</v>
          </cell>
          <cell r="G35" t="str">
            <v>LUCAS JOSEPH BRAGA DE GREEF EIRELI</v>
          </cell>
          <cell r="H35" t="str">
            <v>B</v>
          </cell>
          <cell r="I35" t="str">
            <v>S</v>
          </cell>
          <cell r="J35" t="str">
            <v>820</v>
          </cell>
          <cell r="K35" t="str">
            <v>09/11/2023</v>
          </cell>
          <cell r="L35" t="str">
            <v>26231141601210000112550010000008201046403275</v>
          </cell>
          <cell r="M35" t="str">
            <v>26 -  Pernambuco</v>
          </cell>
          <cell r="N35">
            <v>285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>
            <v>61418042000131</v>
          </cell>
          <cell r="G36" t="str">
            <v xml:space="preserve">CIRURGICA FERNANDES COMERCIO DE MATERIAIS CIRURGICOS </v>
          </cell>
          <cell r="H36" t="str">
            <v>B</v>
          </cell>
          <cell r="I36" t="str">
            <v>S</v>
          </cell>
          <cell r="J36" t="str">
            <v>1654959</v>
          </cell>
          <cell r="K36" t="str">
            <v>01/11/2023</v>
          </cell>
          <cell r="L36" t="str">
            <v>35231161418042000131550040016549591414735970</v>
          </cell>
          <cell r="M36" t="str">
            <v>35 -  São Paulo</v>
          </cell>
          <cell r="N36">
            <v>3602.67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>
            <v>67729178000653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61960</v>
          </cell>
          <cell r="K37" t="str">
            <v>09/11/2023</v>
          </cell>
          <cell r="L37" t="str">
            <v>26231167729178000653550010000619601136594720</v>
          </cell>
          <cell r="M37" t="str">
            <v>26 -  Pernambuco</v>
          </cell>
          <cell r="N37">
            <v>2103.4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>
            <v>8958628000297</v>
          </cell>
          <cell r="G38" t="str">
            <v>ONCOEXO DISTRIBUIDORA DE MED LTDA ME</v>
          </cell>
          <cell r="H38" t="str">
            <v>B</v>
          </cell>
          <cell r="I38" t="str">
            <v>S</v>
          </cell>
          <cell r="J38" t="str">
            <v>27719</v>
          </cell>
          <cell r="K38" t="str">
            <v>09/11/2023</v>
          </cell>
          <cell r="L38" t="str">
            <v>25231108958628000297550010000277191207100120</v>
          </cell>
          <cell r="M38" t="str">
            <v>25 -  Paraíba</v>
          </cell>
          <cell r="N38">
            <v>12000</v>
          </cell>
        </row>
        <row r="39">
          <cell r="C39" t="str">
            <v>HOSPITAL NOSSA SENHORA DAS GRAÇAS - ANTIGO ALFA - CG Nº 024/2022</v>
          </cell>
          <cell r="E39" t="str">
            <v>3.12 - Material Hospitalar</v>
          </cell>
          <cell r="F39">
            <v>4614288000145</v>
          </cell>
          <cell r="G39" t="str">
            <v>DISK LIFE COMERCIO DE PRODUTOS CIRURGICOS LTDA</v>
          </cell>
          <cell r="H39" t="str">
            <v>B</v>
          </cell>
          <cell r="I39" t="str">
            <v>S</v>
          </cell>
          <cell r="J39" t="str">
            <v>7579</v>
          </cell>
          <cell r="K39" t="str">
            <v>09/11/2023</v>
          </cell>
          <cell r="L39" t="str">
            <v>26231104614288000145550010000075791900167207</v>
          </cell>
          <cell r="M39" t="str">
            <v>26 -  Pernambuco</v>
          </cell>
          <cell r="N39">
            <v>6076.04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>
            <v>12040718000190</v>
          </cell>
          <cell r="G40" t="str">
            <v>GRADUAL COMERCIO E SERVICOS EIRELI</v>
          </cell>
          <cell r="H40" t="str">
            <v>B</v>
          </cell>
          <cell r="I40" t="str">
            <v>S</v>
          </cell>
          <cell r="J40" t="str">
            <v>19440</v>
          </cell>
          <cell r="K40" t="str">
            <v>09/11/2023</v>
          </cell>
          <cell r="L40" t="str">
            <v>25231112040718000190550010000194401206329127</v>
          </cell>
          <cell r="M40" t="str">
            <v>25 -  Paraíba</v>
          </cell>
          <cell r="N40">
            <v>4382.1000000000004</v>
          </cell>
        </row>
        <row r="41">
          <cell r="C41" t="str">
            <v>HOSPITAL NOSSA SENHORA DAS GRAÇAS - ANTIGO ALFA - CG Nº 024/2022</v>
          </cell>
          <cell r="E41" t="str">
            <v>3.12 - Material Hospitalar</v>
          </cell>
          <cell r="F41">
            <v>21216468000198</v>
          </cell>
          <cell r="G41" t="str">
            <v>SANMED DIST  PROD MEDICO HOSPITALARES</v>
          </cell>
          <cell r="H41" t="str">
            <v>B</v>
          </cell>
          <cell r="I41" t="str">
            <v>S</v>
          </cell>
          <cell r="J41" t="str">
            <v>8625</v>
          </cell>
          <cell r="K41" t="str">
            <v>14/11/2023</v>
          </cell>
          <cell r="L41" t="str">
            <v>26231121216468000198550010000086251317202317</v>
          </cell>
          <cell r="M41" t="str">
            <v>26 -  Pernambuco</v>
          </cell>
          <cell r="N41">
            <v>997.5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>
            <v>12340717000161</v>
          </cell>
          <cell r="G42" t="str">
            <v>POINT SUTURE DO BRASIL</v>
          </cell>
          <cell r="H42" t="str">
            <v>B</v>
          </cell>
          <cell r="I42" t="str">
            <v>S</v>
          </cell>
          <cell r="J42" t="str">
            <v>93246</v>
          </cell>
          <cell r="K42" t="str">
            <v>03/11/2023</v>
          </cell>
          <cell r="L42" t="str">
            <v>23231112340717000161550010000932461222590279</v>
          </cell>
          <cell r="M42" t="str">
            <v>23 -  Ceará</v>
          </cell>
          <cell r="N42">
            <v>5489.58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>
            <v>12420164001048</v>
          </cell>
          <cell r="G43" t="str">
            <v>CM HOSPITALAR S A  RECIFE</v>
          </cell>
          <cell r="H43" t="str">
            <v>B</v>
          </cell>
          <cell r="I43" t="str">
            <v>S</v>
          </cell>
          <cell r="J43" t="str">
            <v>205733</v>
          </cell>
          <cell r="K43" t="str">
            <v>13/11/2023</v>
          </cell>
          <cell r="L43" t="str">
            <v>26231112420164001048550010002057331761967249</v>
          </cell>
          <cell r="M43" t="str">
            <v>26 -  Pernambuco</v>
          </cell>
          <cell r="N43">
            <v>13513.6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>
            <v>12420164001048</v>
          </cell>
          <cell r="G44" t="str">
            <v>CM HOSPITALAR S A  RECIFE</v>
          </cell>
          <cell r="H44" t="str">
            <v>B</v>
          </cell>
          <cell r="I44" t="str">
            <v>S</v>
          </cell>
          <cell r="J44" t="str">
            <v>205344</v>
          </cell>
          <cell r="K44" t="str">
            <v>10/11/2023</v>
          </cell>
          <cell r="L44" t="str">
            <v>26231112420164001048550010002053441587026024</v>
          </cell>
          <cell r="M44" t="str">
            <v>26 -  Pernambuco</v>
          </cell>
          <cell r="N44">
            <v>5997.6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>
            <v>4614288000145</v>
          </cell>
          <cell r="G45" t="str">
            <v>DISK LIFE COMERCIO DE PRODUTOS CIRURGICOS LTDA</v>
          </cell>
          <cell r="H45" t="str">
            <v>B</v>
          </cell>
          <cell r="I45" t="str">
            <v>S</v>
          </cell>
          <cell r="J45" t="str">
            <v>7581</v>
          </cell>
          <cell r="K45" t="str">
            <v>09/11/2023</v>
          </cell>
          <cell r="L45" t="str">
            <v>26231104614288000145550010000075811767360410</v>
          </cell>
          <cell r="M45" t="str">
            <v>26 -  Pernambuco</v>
          </cell>
          <cell r="N45">
            <v>6900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>
            <v>12420164001048</v>
          </cell>
          <cell r="G46" t="str">
            <v>CM HOSPITALAR S A  RECIFE</v>
          </cell>
          <cell r="H46" t="str">
            <v>B</v>
          </cell>
          <cell r="I46" t="str">
            <v>S</v>
          </cell>
          <cell r="J46" t="str">
            <v>205343</v>
          </cell>
          <cell r="K46" t="str">
            <v>10/11/2023</v>
          </cell>
          <cell r="L46" t="str">
            <v>26231112420164001048550010002053431385501590</v>
          </cell>
          <cell r="M46" t="str">
            <v>26 -  Pernambuco</v>
          </cell>
          <cell r="N46">
            <v>5950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>
            <v>12420164001048</v>
          </cell>
          <cell r="G47" t="str">
            <v>CM HOSPITALAR S A  RECIFE</v>
          </cell>
          <cell r="H47" t="str">
            <v>B</v>
          </cell>
          <cell r="I47" t="str">
            <v>S</v>
          </cell>
          <cell r="J47" t="str">
            <v>205362</v>
          </cell>
          <cell r="K47" t="str">
            <v>10/11/2023</v>
          </cell>
          <cell r="L47" t="str">
            <v>26231112420164001048550010002053621973106646</v>
          </cell>
          <cell r="M47" t="str">
            <v>26 -  Pernambuco</v>
          </cell>
          <cell r="N47">
            <v>4207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>
            <v>8674752000301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28386</v>
          </cell>
          <cell r="K48" t="str">
            <v>13/11/2023</v>
          </cell>
          <cell r="L48" t="str">
            <v>26231108674752000301550010000283861920214922</v>
          </cell>
          <cell r="M48" t="str">
            <v>26 -  Pernambuco</v>
          </cell>
          <cell r="N48">
            <v>3201.24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11449180000290</v>
          </cell>
          <cell r="G49" t="str">
            <v>DPROSMED DISTRIBUIDORA DE PRODUTOS MEDICO-HOSPITALAR</v>
          </cell>
          <cell r="H49" t="str">
            <v>B</v>
          </cell>
          <cell r="I49" t="str">
            <v>S</v>
          </cell>
          <cell r="J49" t="str">
            <v>13431</v>
          </cell>
          <cell r="K49" t="str">
            <v>14/11/2023</v>
          </cell>
          <cell r="L49" t="str">
            <v>26231111449180000290550010000134311000282436</v>
          </cell>
          <cell r="M49" t="str">
            <v>26 -  Pernambuco</v>
          </cell>
          <cell r="N49">
            <v>680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12420164001048</v>
          </cell>
          <cell r="G50" t="str">
            <v>CM HOSPITALAR S A  RECIFE</v>
          </cell>
          <cell r="H50" t="str">
            <v>B</v>
          </cell>
          <cell r="I50" t="str">
            <v>S</v>
          </cell>
          <cell r="J50" t="str">
            <v>205335</v>
          </cell>
          <cell r="K50" t="str">
            <v>10/11/2023</v>
          </cell>
          <cell r="L50" t="str">
            <v>26231112420164001048550010002053351598239335</v>
          </cell>
          <cell r="M50" t="str">
            <v>26 -  Pernambuco</v>
          </cell>
          <cell r="N50">
            <v>440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37844417000140</v>
          </cell>
          <cell r="G51" t="str">
            <v>LOG DISTRIBUIDORA DE PRODUTOS HOSPITALAR E HIGIENE PESS</v>
          </cell>
          <cell r="H51" t="str">
            <v>B</v>
          </cell>
          <cell r="I51" t="str">
            <v>S</v>
          </cell>
          <cell r="J51" t="str">
            <v>2570</v>
          </cell>
          <cell r="K51" t="str">
            <v>10/11/2023</v>
          </cell>
          <cell r="L51" t="str">
            <v>26231137844417000140550010000025701809968365</v>
          </cell>
          <cell r="M51" t="str">
            <v>26 -  Pernambuco</v>
          </cell>
          <cell r="N51">
            <v>2889.2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12340717000161</v>
          </cell>
          <cell r="G52" t="str">
            <v>POINT SUTURE DO BRASIL</v>
          </cell>
          <cell r="H52" t="str">
            <v>B</v>
          </cell>
          <cell r="I52" t="str">
            <v>S</v>
          </cell>
          <cell r="J52" t="str">
            <v>93245</v>
          </cell>
          <cell r="K52" t="str">
            <v>03/11/2023</v>
          </cell>
          <cell r="L52" t="str">
            <v>23231112340717000161550010000932451495999190</v>
          </cell>
          <cell r="M52" t="str">
            <v>23 -  Ceará</v>
          </cell>
          <cell r="N52">
            <v>10561.54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>
            <v>8674752000140</v>
          </cell>
          <cell r="G53" t="str">
            <v xml:space="preserve">CIRURGICA MONTEBELLO LTDA </v>
          </cell>
          <cell r="H53" t="str">
            <v>B</v>
          </cell>
          <cell r="I53" t="str">
            <v>S</v>
          </cell>
          <cell r="J53" t="str">
            <v>179005</v>
          </cell>
          <cell r="K53" t="str">
            <v>13/11/2023</v>
          </cell>
          <cell r="L53" t="str">
            <v>26231108674752000140550010001790051966875309</v>
          </cell>
          <cell r="M53" t="str">
            <v>26 -  Pernambuco</v>
          </cell>
          <cell r="N53">
            <v>9914.2999999999993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10779833000156</v>
          </cell>
          <cell r="G54" t="str">
            <v>MEDICAL MERCANTIL DE APAR MEDICA LTDA</v>
          </cell>
          <cell r="H54" t="str">
            <v>B</v>
          </cell>
          <cell r="I54" t="str">
            <v>S</v>
          </cell>
          <cell r="J54" t="str">
            <v>589374</v>
          </cell>
          <cell r="K54" t="str">
            <v>13/11/2023</v>
          </cell>
          <cell r="L54" t="str">
            <v>26231110779833000156550010005893741591397006</v>
          </cell>
          <cell r="M54" t="str">
            <v>26 -  Pernambuco</v>
          </cell>
          <cell r="N54">
            <v>210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12420164001048</v>
          </cell>
          <cell r="G55" t="str">
            <v>CM HOSPITALAR S A  RECIFE</v>
          </cell>
          <cell r="H55" t="str">
            <v>B</v>
          </cell>
          <cell r="I55" t="str">
            <v>S</v>
          </cell>
          <cell r="J55" t="str">
            <v>205334</v>
          </cell>
          <cell r="K55" t="str">
            <v>10/11/2023</v>
          </cell>
          <cell r="L55" t="str">
            <v>26231112420164001048550010002053341415223720</v>
          </cell>
          <cell r="M55" t="str">
            <v>26 -  Pernambuco</v>
          </cell>
          <cell r="N55">
            <v>3516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39543287000131</v>
          </cell>
          <cell r="G56" t="str">
            <v>ARCO COMERCIO E DISTRIBUIÇÃO DE ACESSORIOS</v>
          </cell>
          <cell r="H56" t="str">
            <v>B</v>
          </cell>
          <cell r="I56" t="str">
            <v>S</v>
          </cell>
          <cell r="J56" t="str">
            <v>789</v>
          </cell>
          <cell r="K56" t="str">
            <v>09/11/2023</v>
          </cell>
          <cell r="L56" t="str">
            <v>26231139543287000131550010000007891900532661</v>
          </cell>
          <cell r="M56" t="str">
            <v>26 -  Pernambuco</v>
          </cell>
          <cell r="N56">
            <v>900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13120044000105</v>
          </cell>
          <cell r="G57" t="str">
            <v>WANDERLEY E REGIS COMERCIO E PRODUTOS MEDICO HOSPITA</v>
          </cell>
          <cell r="H57" t="str">
            <v>B</v>
          </cell>
          <cell r="I57" t="str">
            <v>S</v>
          </cell>
          <cell r="J57" t="str">
            <v>10556</v>
          </cell>
          <cell r="K57" t="str">
            <v>17/11/2023</v>
          </cell>
          <cell r="L57" t="str">
            <v>26231113120044000105550010000105561667957015</v>
          </cell>
          <cell r="M57" t="str">
            <v>26 -  Pernambuco</v>
          </cell>
          <cell r="N57">
            <v>3015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24436602000154</v>
          </cell>
          <cell r="G58" t="str">
            <v>ART CIRURGICA COMERCIO DE PRODUTOS HOSPITALARES LTDA</v>
          </cell>
          <cell r="H58" t="str">
            <v>B</v>
          </cell>
          <cell r="I58" t="str">
            <v>S</v>
          </cell>
          <cell r="J58" t="str">
            <v>125490</v>
          </cell>
          <cell r="K58" t="str">
            <v>17/11/2023</v>
          </cell>
          <cell r="L58" t="str">
            <v>26231124436602000154550010001254901127513004</v>
          </cell>
          <cell r="M58" t="str">
            <v>26 -  Pernambuco</v>
          </cell>
          <cell r="N58">
            <v>94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>
            <v>24436602000154</v>
          </cell>
          <cell r="G59" t="str">
            <v>ART CIRURGICA COMERCIO DE PRODUTOS HOSPITALARES LTDA</v>
          </cell>
          <cell r="H59" t="str">
            <v>B</v>
          </cell>
          <cell r="I59" t="str">
            <v>S</v>
          </cell>
          <cell r="J59" t="str">
            <v>125488</v>
          </cell>
          <cell r="K59" t="str">
            <v>17/11/2023</v>
          </cell>
          <cell r="L59" t="str">
            <v>26231124436602000154550010001254881127511003</v>
          </cell>
          <cell r="M59" t="str">
            <v>26 -  Pernambuco</v>
          </cell>
          <cell r="N59">
            <v>4312.5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8778201000126</v>
          </cell>
          <cell r="G60" t="str">
            <v>DROGAFONTE LTDA</v>
          </cell>
          <cell r="H60" t="str">
            <v>B</v>
          </cell>
          <cell r="I60" t="str">
            <v>S</v>
          </cell>
          <cell r="J60" t="str">
            <v>429373</v>
          </cell>
          <cell r="K60" t="str">
            <v>09/11/2023</v>
          </cell>
          <cell r="L60" t="str">
            <v>26231108778201000126550010004293731147992582</v>
          </cell>
          <cell r="M60" t="str">
            <v>26 -  Pernambuco</v>
          </cell>
          <cell r="N60">
            <v>18240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12340717000161</v>
          </cell>
          <cell r="G61" t="str">
            <v>POINT SUTURE DO BRASIL</v>
          </cell>
          <cell r="H61" t="str">
            <v>B</v>
          </cell>
          <cell r="I61" t="str">
            <v>S</v>
          </cell>
          <cell r="J61" t="str">
            <v>93496</v>
          </cell>
          <cell r="K61" t="str">
            <v>16/11/2023</v>
          </cell>
          <cell r="L61" t="str">
            <v>23231112340717000161550010000934961224270274</v>
          </cell>
          <cell r="M61" t="str">
            <v>23 -  Ceará</v>
          </cell>
          <cell r="N61">
            <v>7435.34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12340717000161</v>
          </cell>
          <cell r="G62" t="str">
            <v>POINT SUTURE DO BRASIL</v>
          </cell>
          <cell r="H62" t="str">
            <v>B</v>
          </cell>
          <cell r="I62" t="str">
            <v>S</v>
          </cell>
          <cell r="J62" t="str">
            <v>93493</v>
          </cell>
          <cell r="K62" t="str">
            <v>16/11/2023</v>
          </cell>
          <cell r="L62" t="str">
            <v>23231112340717000161550010000934931674670131</v>
          </cell>
          <cell r="M62" t="str">
            <v>23 -  Ceará</v>
          </cell>
          <cell r="N62">
            <v>4850.3999999999996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28461889000123</v>
          </cell>
          <cell r="G63" t="str">
            <v>JPM PRODUTOS HOSPITALARES LTDA</v>
          </cell>
          <cell r="H63" t="str">
            <v>B</v>
          </cell>
          <cell r="I63" t="str">
            <v>S</v>
          </cell>
          <cell r="J63" t="str">
            <v>7457</v>
          </cell>
          <cell r="K63" t="str">
            <v>16/11/2023</v>
          </cell>
          <cell r="L63" t="str">
            <v>26231128461889000123550010000074571805499860</v>
          </cell>
          <cell r="M63" t="str">
            <v>26 -  Pernambuco</v>
          </cell>
          <cell r="N63">
            <v>2793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7199135000177</v>
          </cell>
          <cell r="G64" t="str">
            <v>HOSPSETE - DISTRIBUIDORA DE MATERIAIS MEDICO HOSPITALAR</v>
          </cell>
          <cell r="H64" t="str">
            <v>B</v>
          </cell>
          <cell r="I64" t="str">
            <v>S</v>
          </cell>
          <cell r="J64" t="str">
            <v>17606</v>
          </cell>
          <cell r="K64" t="str">
            <v>21/11/2023</v>
          </cell>
          <cell r="L64" t="str">
            <v>26231107199135000177550010000176061000196292</v>
          </cell>
          <cell r="M64" t="str">
            <v>26 -  Pernambuco</v>
          </cell>
          <cell r="N64">
            <v>4490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11449180000100</v>
          </cell>
          <cell r="G65" t="str">
            <v>DPROSMED DISTRIBUIDORA DE PRODUTOS MEDICOS HOSPITALA</v>
          </cell>
          <cell r="H65" t="str">
            <v>B</v>
          </cell>
          <cell r="I65" t="str">
            <v>S</v>
          </cell>
          <cell r="J65" t="str">
            <v>13491</v>
          </cell>
          <cell r="K65" t="str">
            <v>17/11/2023</v>
          </cell>
          <cell r="L65" t="str">
            <v>26231111449180000290550010000134911000284003</v>
          </cell>
          <cell r="M65" t="str">
            <v>26 -  Pernambuco</v>
          </cell>
          <cell r="N65">
            <v>1376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12420164000904</v>
          </cell>
          <cell r="G66" t="str">
            <v xml:space="preserve">CM HOSPITALAR S A </v>
          </cell>
          <cell r="H66" t="str">
            <v>B</v>
          </cell>
          <cell r="I66" t="str">
            <v>S</v>
          </cell>
          <cell r="J66" t="str">
            <v>1282655</v>
          </cell>
          <cell r="K66" t="str">
            <v>10/11/2023</v>
          </cell>
          <cell r="L66" t="str">
            <v>53231112420164000904550010012826551505522298</v>
          </cell>
          <cell r="M66" t="str">
            <v>53 -  Distrito Federal</v>
          </cell>
          <cell r="N66">
            <v>780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34354953000170</v>
          </cell>
          <cell r="G67" t="str">
            <v>BHFIOS PRODUTOS MEDICOS LTDA</v>
          </cell>
          <cell r="H67" t="str">
            <v>B</v>
          </cell>
          <cell r="I67" t="str">
            <v>S</v>
          </cell>
          <cell r="J67" t="str">
            <v>919</v>
          </cell>
          <cell r="K67" t="str">
            <v>11/11/2023</v>
          </cell>
          <cell r="L67" t="str">
            <v>31231134354953000170550010000009191000737659</v>
          </cell>
          <cell r="M67" t="str">
            <v>31 -  Minas Gerais</v>
          </cell>
          <cell r="N67">
            <v>4400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29992682000148</v>
          </cell>
          <cell r="G68" t="str">
            <v>ECOMED COMERCIO DE PRODUTOS MEDICOS LTDA</v>
          </cell>
          <cell r="H68" t="str">
            <v>B</v>
          </cell>
          <cell r="I68" t="str">
            <v>S</v>
          </cell>
          <cell r="J68" t="str">
            <v>263913</v>
          </cell>
          <cell r="K68" t="str">
            <v>23/11/2023</v>
          </cell>
          <cell r="L68" t="str">
            <v>33231129992682000148550550002639131054075554</v>
          </cell>
          <cell r="M68" t="str">
            <v>33 -  Rio de Janeiro</v>
          </cell>
          <cell r="N68">
            <v>1650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35514416000102</v>
          </cell>
          <cell r="G69" t="str">
            <v>QUALIMMED - COMERCIO ATACADISTA DE MEDICAMENTOS E MAT</v>
          </cell>
          <cell r="H69" t="str">
            <v>B</v>
          </cell>
          <cell r="I69" t="str">
            <v>S</v>
          </cell>
          <cell r="J69" t="str">
            <v>2432</v>
          </cell>
          <cell r="K69" t="str">
            <v>23/11/2023</v>
          </cell>
          <cell r="L69" t="str">
            <v>26231135514416000102550010000024321064156304</v>
          </cell>
          <cell r="M69" t="str">
            <v>26 -  Pernambuco</v>
          </cell>
          <cell r="N69">
            <v>5200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24425720000167</v>
          </cell>
          <cell r="G70" t="str">
            <v>ORIGINAL SUPRIMENTOS E EQUIPAMENTOS LTDA</v>
          </cell>
          <cell r="H70" t="str">
            <v>B</v>
          </cell>
          <cell r="I70" t="str">
            <v>S</v>
          </cell>
          <cell r="J70" t="str">
            <v>8484</v>
          </cell>
          <cell r="K70" t="str">
            <v>20/11/2023</v>
          </cell>
          <cell r="L70" t="str">
            <v>26231124425720000167550010000084841340018249</v>
          </cell>
          <cell r="M70" t="str">
            <v>26 -  Pernambuco</v>
          </cell>
          <cell r="N70">
            <v>1412.9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10779833000156</v>
          </cell>
          <cell r="G71" t="str">
            <v>MEDICAL MERCANTIL DE APAR MEDICA LTDA</v>
          </cell>
          <cell r="H71" t="str">
            <v>B</v>
          </cell>
          <cell r="I71" t="str">
            <v>S</v>
          </cell>
          <cell r="J71" t="str">
            <v>590190</v>
          </cell>
          <cell r="K71" t="str">
            <v>22/11/2023</v>
          </cell>
          <cell r="L71" t="str">
            <v>26231110779833000156550010005901901592213001</v>
          </cell>
          <cell r="M71" t="str">
            <v>26 -  Pernambuco</v>
          </cell>
          <cell r="N71">
            <v>328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32651599000110</v>
          </cell>
          <cell r="G72" t="str">
            <v>AP DISTRIBUIDORA DE MEDICAMENTOS LTDA</v>
          </cell>
          <cell r="H72" t="str">
            <v>B</v>
          </cell>
          <cell r="I72" t="str">
            <v>S</v>
          </cell>
          <cell r="J72" t="str">
            <v>2149</v>
          </cell>
          <cell r="K72" t="str">
            <v>23/11/2023</v>
          </cell>
          <cell r="L72" t="str">
            <v>26231132651599000110550010000021491001525420</v>
          </cell>
          <cell r="M72" t="str">
            <v>26 -  Pernambuco</v>
          </cell>
          <cell r="N72">
            <v>1200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93248979000100</v>
          </cell>
          <cell r="G73" t="str">
            <v>BIO MED PRODUTOS MEDICOS E HOSPITALARES</v>
          </cell>
          <cell r="H73" t="str">
            <v>B</v>
          </cell>
          <cell r="I73" t="str">
            <v>S</v>
          </cell>
          <cell r="J73" t="str">
            <v>40954</v>
          </cell>
          <cell r="K73" t="str">
            <v>09/11/2023</v>
          </cell>
          <cell r="L73" t="str">
            <v>43231193248979000100550010000409541540539038</v>
          </cell>
          <cell r="M73" t="str">
            <v>43 -  Rio Grande do Sul</v>
          </cell>
          <cell r="N73">
            <v>1830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12420164001048</v>
          </cell>
          <cell r="G74" t="str">
            <v>CM HOSPITALAR S A  RECIFE</v>
          </cell>
          <cell r="H74" t="str">
            <v>B</v>
          </cell>
          <cell r="I74" t="str">
            <v>S</v>
          </cell>
          <cell r="J74" t="str">
            <v>207547</v>
          </cell>
          <cell r="K74" t="str">
            <v>22/11/2023</v>
          </cell>
          <cell r="L74" t="str">
            <v>26231112420164001048550010002075471923848448</v>
          </cell>
          <cell r="M74" t="str">
            <v>26 -  Pernambuco</v>
          </cell>
          <cell r="N74">
            <v>5600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8674752000301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28505</v>
          </cell>
          <cell r="K75" t="str">
            <v>16/11/2023</v>
          </cell>
          <cell r="L75" t="str">
            <v>26231108674752000301550010000285051159494177</v>
          </cell>
          <cell r="M75" t="str">
            <v>26 -  Pernambuco</v>
          </cell>
          <cell r="N75">
            <v>25676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6204103000150</v>
          </cell>
          <cell r="G76" t="str">
            <v>R S DOS SANTOS COMERCIO EIRELI</v>
          </cell>
          <cell r="H76" t="str">
            <v>B</v>
          </cell>
          <cell r="I76" t="str">
            <v>S</v>
          </cell>
          <cell r="J76" t="str">
            <v>63474</v>
          </cell>
          <cell r="K76" t="str">
            <v>23/11/2023</v>
          </cell>
          <cell r="L76" t="str">
            <v>26231106204103000150550010000634741541280687</v>
          </cell>
          <cell r="M76" t="str">
            <v>26 -  Pernambuco</v>
          </cell>
          <cell r="N76">
            <v>16800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32137424000199</v>
          </cell>
          <cell r="G77" t="str">
            <v>ALKO DO BRASIL INDUSTRIA E COMERCIO LTDA</v>
          </cell>
          <cell r="H77" t="str">
            <v>B</v>
          </cell>
          <cell r="I77" t="str">
            <v>S</v>
          </cell>
          <cell r="J77" t="str">
            <v>71840</v>
          </cell>
          <cell r="K77" t="str">
            <v>08/11/2023</v>
          </cell>
          <cell r="L77" t="str">
            <v>33231132137424000199550550000718401103616960</v>
          </cell>
          <cell r="M77" t="str">
            <v>33 -  Rio de Janeiro</v>
          </cell>
          <cell r="N77">
            <v>3530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4614288000145</v>
          </cell>
          <cell r="G78" t="str">
            <v>DISK LIFE COMERCIO DE PRODUTOS CIRURGICOS LTDA</v>
          </cell>
          <cell r="H78" t="str">
            <v>B</v>
          </cell>
          <cell r="I78" t="str">
            <v>S</v>
          </cell>
          <cell r="J78" t="str">
            <v>7638</v>
          </cell>
          <cell r="K78" t="str">
            <v>23/11/2023</v>
          </cell>
          <cell r="L78" t="str">
            <v>26231104614288000145550010000076381243679730</v>
          </cell>
          <cell r="M78" t="str">
            <v>26 -  Pernambuco</v>
          </cell>
          <cell r="N78">
            <v>10133.25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66437831000133</v>
          </cell>
          <cell r="G79" t="str">
            <v>HTS TECNOLOGIA EM SAUDE COMERCIO IMPORTACAO E EXPORT</v>
          </cell>
          <cell r="H79" t="str">
            <v>B</v>
          </cell>
          <cell r="I79" t="str">
            <v>S</v>
          </cell>
          <cell r="J79" t="str">
            <v>178431</v>
          </cell>
          <cell r="K79" t="str">
            <v>17/11/2023</v>
          </cell>
          <cell r="L79" t="str">
            <v>31231166437831000133550010001784311107698171</v>
          </cell>
          <cell r="M79" t="str">
            <v>31 -  Minas Gerais</v>
          </cell>
          <cell r="N79">
            <v>7500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8674752000140</v>
          </cell>
          <cell r="G80" t="str">
            <v xml:space="preserve">CIRURGICA MONTEBELLO LTDA </v>
          </cell>
          <cell r="H80" t="str">
            <v>B</v>
          </cell>
          <cell r="I80" t="str">
            <v>S</v>
          </cell>
          <cell r="J80" t="str">
            <v>28731</v>
          </cell>
          <cell r="K80" t="str">
            <v>23/11/2023</v>
          </cell>
          <cell r="L80" t="str">
            <v>26231108674752000301550010000287311201720576</v>
          </cell>
          <cell r="M80" t="str">
            <v>26 -  Pernambuco</v>
          </cell>
          <cell r="N80">
            <v>6581.76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8675394000190</v>
          </cell>
          <cell r="G81" t="str">
            <v>SAFE SUPORTE A VIDA COMERCIO INTERNACIONAL LTDA</v>
          </cell>
          <cell r="H81" t="str">
            <v>B</v>
          </cell>
          <cell r="I81" t="str">
            <v>S</v>
          </cell>
          <cell r="J81" t="str">
            <v>46733</v>
          </cell>
          <cell r="K81" t="str">
            <v>19/10/2023</v>
          </cell>
          <cell r="L81" t="str">
            <v>26231008675394000190550010000467331674593860</v>
          </cell>
          <cell r="M81" t="str">
            <v>26 -  Pernambuco</v>
          </cell>
          <cell r="N81">
            <v>120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5062455000155</v>
          </cell>
          <cell r="G82" t="str">
            <v>ALPHARAD COM IMP EXP DE PROD HOSP</v>
          </cell>
          <cell r="H82" t="str">
            <v>B</v>
          </cell>
          <cell r="I82" t="str">
            <v>S</v>
          </cell>
          <cell r="J82" t="str">
            <v>76388</v>
          </cell>
          <cell r="K82" t="str">
            <v>23/11/2023</v>
          </cell>
          <cell r="L82" t="str">
            <v>35231105062455000155550010000763881348984822</v>
          </cell>
          <cell r="M82" t="str">
            <v>35 -  São Paulo</v>
          </cell>
          <cell r="N82">
            <v>455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12340717000161</v>
          </cell>
          <cell r="G83" t="str">
            <v>POINT SUTURE DO BRASIL</v>
          </cell>
          <cell r="H83" t="str">
            <v>B</v>
          </cell>
          <cell r="I83" t="str">
            <v>S</v>
          </cell>
          <cell r="J83" t="str">
            <v>93610</v>
          </cell>
          <cell r="K83" t="str">
            <v>21/11/2023</v>
          </cell>
          <cell r="L83" t="str">
            <v>23231112340717000161550010000936101672177541</v>
          </cell>
          <cell r="M83" t="str">
            <v>23 -  Ceará</v>
          </cell>
          <cell r="N83">
            <v>5451.99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7199135000177</v>
          </cell>
          <cell r="G84" t="str">
            <v>HOSPSETE - DISTRIBUIDORA DE MATERIAIS MEDICO HOSPITALAR</v>
          </cell>
          <cell r="H84" t="str">
            <v>B</v>
          </cell>
          <cell r="I84" t="str">
            <v>S</v>
          </cell>
          <cell r="J84" t="str">
            <v>17636</v>
          </cell>
          <cell r="K84" t="str">
            <v>24/11/2023</v>
          </cell>
          <cell r="L84" t="str">
            <v>26231107199135000177550010000176361000196593</v>
          </cell>
          <cell r="M84" t="str">
            <v>26 -  Pernambuco</v>
          </cell>
          <cell r="N84">
            <v>2130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7199135000177</v>
          </cell>
          <cell r="G85" t="str">
            <v>HOSPSETE - DISTRIBUIDORA DE MATERIAIS MEDICO HOSPITALAR</v>
          </cell>
          <cell r="H85" t="str">
            <v>B</v>
          </cell>
          <cell r="I85" t="str">
            <v>S</v>
          </cell>
          <cell r="J85" t="str">
            <v>17637</v>
          </cell>
          <cell r="K85" t="str">
            <v>24/11/2023</v>
          </cell>
          <cell r="L85" t="str">
            <v>26231107199135000177550010000176371000196604</v>
          </cell>
          <cell r="M85" t="str">
            <v>26 -  Pernambuco</v>
          </cell>
          <cell r="N85">
            <v>1035</v>
          </cell>
        </row>
        <row r="86">
          <cell r="C86" t="str">
            <v>HOSPITAL NOSSA SENHORA DAS GRAÇAS - ANTIGO ALFA - CG Nº 024/2022</v>
          </cell>
          <cell r="E86" t="str">
            <v>3.12 - Material Hospitalar</v>
          </cell>
          <cell r="F86">
            <v>8674752000301</v>
          </cell>
          <cell r="G86" t="str">
            <v>CIRURGICA MONTEBELLO LTDA</v>
          </cell>
          <cell r="H86" t="str">
            <v>B</v>
          </cell>
          <cell r="I86" t="str">
            <v>S</v>
          </cell>
          <cell r="J86" t="str">
            <v>28784</v>
          </cell>
          <cell r="K86" t="str">
            <v>24/11/2023</v>
          </cell>
          <cell r="L86" t="str">
            <v>26231108674752000301550010000287841847452161</v>
          </cell>
          <cell r="M86" t="str">
            <v>26 -  Pernambuco</v>
          </cell>
          <cell r="N86">
            <v>539.70000000000005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>
            <v>23680034000170</v>
          </cell>
          <cell r="G87" t="str">
            <v>D ARAUJO COMERCIAL EIRELI</v>
          </cell>
          <cell r="H87" t="str">
            <v>B</v>
          </cell>
          <cell r="I87" t="str">
            <v>S</v>
          </cell>
          <cell r="J87" t="str">
            <v>14163</v>
          </cell>
          <cell r="K87" t="str">
            <v>27/11/2023</v>
          </cell>
          <cell r="L87" t="str">
            <v>26231123680034000170550010000141631853448296</v>
          </cell>
          <cell r="M87" t="str">
            <v>26 -  Pernambuco</v>
          </cell>
          <cell r="N87">
            <v>4473.6000000000004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>
            <v>39543287000131</v>
          </cell>
          <cell r="G88" t="str">
            <v>ARCO COMERCIO E DISTRIBUIÇÃO DE ACESSORIOS</v>
          </cell>
          <cell r="H88" t="str">
            <v>B</v>
          </cell>
          <cell r="I88" t="str">
            <v>S</v>
          </cell>
          <cell r="J88" t="str">
            <v>796</v>
          </cell>
          <cell r="K88" t="str">
            <v>23/11/2023</v>
          </cell>
          <cell r="L88" t="str">
            <v>29231139543287000131550010000007961901601203</v>
          </cell>
          <cell r="M88" t="str">
            <v>29 -  Bahia</v>
          </cell>
          <cell r="N88">
            <v>2100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>
            <v>8674752000140</v>
          </cell>
          <cell r="G89" t="str">
            <v xml:space="preserve">CIRURGICA MONTEBELLO LTDA </v>
          </cell>
          <cell r="H89" t="str">
            <v>B</v>
          </cell>
          <cell r="I89" t="str">
            <v>S</v>
          </cell>
          <cell r="J89" t="str">
            <v>180327</v>
          </cell>
          <cell r="K89" t="str">
            <v>27/11/2023</v>
          </cell>
          <cell r="L89" t="str">
            <v>26231108674752000140550010001803271433500699</v>
          </cell>
          <cell r="M89" t="str">
            <v>26 -  Pernambuco</v>
          </cell>
          <cell r="N89">
            <v>6562.51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>
            <v>9530198000190</v>
          </cell>
          <cell r="G90" t="str">
            <v>ALFA HOSPITALAR COMERCIO DE MATERIAIS E PRODUTOS MEDIC</v>
          </cell>
          <cell r="H90" t="str">
            <v>B</v>
          </cell>
          <cell r="I90" t="str">
            <v>S</v>
          </cell>
          <cell r="J90" t="str">
            <v>4211</v>
          </cell>
          <cell r="K90" t="str">
            <v>16/11/2023</v>
          </cell>
          <cell r="L90" t="str">
            <v>23231109530198000190550010000042111894734122</v>
          </cell>
          <cell r="M90" t="str">
            <v>23 -  Ceará</v>
          </cell>
          <cell r="N90">
            <v>2760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>
            <v>12420164001048</v>
          </cell>
          <cell r="G91" t="str">
            <v>CM HOSPITALAR S A  RECIFE</v>
          </cell>
          <cell r="H91" t="str">
            <v>B</v>
          </cell>
          <cell r="I91" t="str">
            <v>S</v>
          </cell>
          <cell r="J91" t="str">
            <v>207731</v>
          </cell>
          <cell r="K91" t="str">
            <v>23/11/2023</v>
          </cell>
          <cell r="L91" t="str">
            <v>26231112420164001048550010002077311924268217</v>
          </cell>
          <cell r="M91" t="str">
            <v>26 -  Pernambuco</v>
          </cell>
          <cell r="N91">
            <v>17510</v>
          </cell>
        </row>
        <row r="92">
          <cell r="C92" t="str">
            <v>HOSPITAL NOSSA SENHORA DAS GRAÇAS - ANTIGO ALFA - CG Nº 024/2022</v>
          </cell>
          <cell r="E92" t="str">
            <v>3.12 - Material Hospitalar</v>
          </cell>
          <cell r="F92">
            <v>8713023000155</v>
          </cell>
          <cell r="G92" t="str">
            <v>ENDOSURGICAL COM  REP IMP EXP  MA</v>
          </cell>
          <cell r="H92" t="str">
            <v>B</v>
          </cell>
          <cell r="I92" t="str">
            <v>S</v>
          </cell>
          <cell r="J92" t="str">
            <v>88226</v>
          </cell>
          <cell r="K92" t="str">
            <v>24/11/2023</v>
          </cell>
          <cell r="L92" t="str">
            <v>26231108713023000155550010000882261417747834</v>
          </cell>
          <cell r="M92" t="str">
            <v>26 -  Pernambuco</v>
          </cell>
          <cell r="N92">
            <v>1380</v>
          </cell>
        </row>
        <row r="93">
          <cell r="C93" t="str">
            <v>HOSPITAL NOSSA SENHORA DAS GRAÇAS - ANTIGO ALFA - CG Nº 024/2022</v>
          </cell>
          <cell r="E93" t="str">
            <v>3.12 - Material Hospitalar</v>
          </cell>
          <cell r="F93">
            <v>37844417000140</v>
          </cell>
          <cell r="G93" t="str">
            <v>LOG DISTRIBUIDORA DE PRODUTOS HOSPITALAR E HIGIENE PESS</v>
          </cell>
          <cell r="H93" t="str">
            <v>B</v>
          </cell>
          <cell r="I93" t="str">
            <v>S</v>
          </cell>
          <cell r="J93" t="str">
            <v>2751</v>
          </cell>
          <cell r="K93" t="str">
            <v>29/11/2023</v>
          </cell>
          <cell r="L93" t="str">
            <v>26231137844417000140550010000027511577199240</v>
          </cell>
          <cell r="M93" t="str">
            <v>26 -  Pernambuco</v>
          </cell>
          <cell r="N93">
            <v>1560</v>
          </cell>
        </row>
        <row r="94">
          <cell r="C94" t="str">
            <v>HOSPITAL NOSSA SENHORA DAS GRAÇAS - ANTIGO ALFA - CG Nº 024/2022</v>
          </cell>
          <cell r="E94" t="str">
            <v>3.12 - Material Hospitalar</v>
          </cell>
          <cell r="F94">
            <v>8674752000301</v>
          </cell>
          <cell r="G94" t="str">
            <v>CIRURGICA MONTEBELLO LTDA</v>
          </cell>
          <cell r="H94" t="str">
            <v>B</v>
          </cell>
          <cell r="I94" t="str">
            <v>S</v>
          </cell>
          <cell r="J94" t="str">
            <v>28837</v>
          </cell>
          <cell r="K94" t="str">
            <v>27/11/2023</v>
          </cell>
          <cell r="L94" t="str">
            <v>26231108674752000301550010000288371380109787</v>
          </cell>
          <cell r="M94" t="str">
            <v>26 -  Pernambuco</v>
          </cell>
          <cell r="N94">
            <v>12845</v>
          </cell>
        </row>
        <row r="95">
          <cell r="C95" t="str">
            <v>HOSPITAL NOSSA SENHORA DAS GRAÇAS - ANTIGO ALFA - CG Nº 024/2022</v>
          </cell>
          <cell r="E95" t="str">
            <v>3.4 - Material Farmacológico</v>
          </cell>
          <cell r="F95">
            <v>7484373000124</v>
          </cell>
          <cell r="G95" t="str">
            <v>UNI HOSPITALAR</v>
          </cell>
          <cell r="H95" t="str">
            <v>B</v>
          </cell>
          <cell r="I95" t="str">
            <v>S</v>
          </cell>
          <cell r="J95" t="str">
            <v>182329</v>
          </cell>
          <cell r="K95" t="str">
            <v>31/10/2023</v>
          </cell>
          <cell r="L95" t="str">
            <v>26231007484373000124550010001823291731426073</v>
          </cell>
          <cell r="M95" t="str">
            <v>26 -  Pernambuco</v>
          </cell>
          <cell r="N95">
            <v>2150</v>
          </cell>
        </row>
        <row r="96">
          <cell r="C96" t="str">
            <v>HOSPITAL NOSSA SENHORA DAS GRAÇAS - ANTIGO ALFA - CG Nº 024/2022</v>
          </cell>
          <cell r="E96" t="str">
            <v>3.4 - Material Farmacológico</v>
          </cell>
          <cell r="F96">
            <v>8778201000126</v>
          </cell>
          <cell r="G96" t="str">
            <v>DROGAFONTE LTDA</v>
          </cell>
          <cell r="H96" t="str">
            <v>B</v>
          </cell>
          <cell r="I96" t="str">
            <v>S</v>
          </cell>
          <cell r="J96" t="str">
            <v>428541</v>
          </cell>
          <cell r="K96" t="str">
            <v>31/10/2023</v>
          </cell>
          <cell r="L96" t="str">
            <v>26231008778201000126550010004285411889162920</v>
          </cell>
          <cell r="M96" t="str">
            <v>26 -  Pernambuco</v>
          </cell>
          <cell r="N96">
            <v>654</v>
          </cell>
        </row>
        <row r="97">
          <cell r="C97" t="str">
            <v>HOSPITAL NOSSA SENHORA DAS GRAÇAS - ANTIGO ALFA - CG Nº 024/2022</v>
          </cell>
          <cell r="E97" t="str">
            <v>3.4 - Material Farmacológico</v>
          </cell>
          <cell r="F97">
            <v>10854165000184</v>
          </cell>
          <cell r="G97" t="str">
            <v>F &amp; F DISTIBUIDORA DE PRODUTOS FARMACEUTICOS LTDA</v>
          </cell>
          <cell r="H97" t="str">
            <v>B</v>
          </cell>
          <cell r="I97" t="str">
            <v>S</v>
          </cell>
          <cell r="J97" t="str">
            <v>264520</v>
          </cell>
          <cell r="K97" t="str">
            <v>31/10/2023</v>
          </cell>
          <cell r="L97" t="str">
            <v>26231010854165000184550010002645201954537576</v>
          </cell>
          <cell r="M97" t="str">
            <v>26 -  Pernambuco</v>
          </cell>
          <cell r="N97">
            <v>30200</v>
          </cell>
        </row>
        <row r="98">
          <cell r="C98" t="str">
            <v>HOSPITAL NOSSA SENHORA DAS GRAÇAS - ANTIGO ALFA - CG Nº 024/2022</v>
          </cell>
          <cell r="E98" t="str">
            <v>3.4 - Material Farmacológico</v>
          </cell>
          <cell r="F98">
            <v>23993232000193</v>
          </cell>
          <cell r="G98" t="str">
            <v>MEDIAL SAUDE DIST PROD MED HOSPIT LTDA</v>
          </cell>
          <cell r="H98" t="str">
            <v>B</v>
          </cell>
          <cell r="I98" t="str">
            <v>S</v>
          </cell>
          <cell r="J98" t="str">
            <v>4185</v>
          </cell>
          <cell r="K98" t="str">
            <v>31/10/2023</v>
          </cell>
          <cell r="L98" t="str">
            <v>26231023993232000193550010000041851620800000</v>
          </cell>
          <cell r="M98" t="str">
            <v>26 -  Pernambuco</v>
          </cell>
          <cell r="N98">
            <v>1828.52</v>
          </cell>
        </row>
        <row r="99">
          <cell r="C99" t="str">
            <v>HOSPITAL NOSSA SENHORA DAS GRAÇAS - ANTIGO ALFA - CG Nº 024/2022</v>
          </cell>
          <cell r="E99" t="str">
            <v>3.4 - Material Farmacológico</v>
          </cell>
          <cell r="F99">
            <v>67729178000653</v>
          </cell>
          <cell r="G99" t="str">
            <v>COMERCIAL CIRURGICA RIOCLARENSE LTDA</v>
          </cell>
          <cell r="H99" t="str">
            <v>B</v>
          </cell>
          <cell r="I99" t="str">
            <v>S</v>
          </cell>
          <cell r="J99" t="str">
            <v>61378</v>
          </cell>
          <cell r="K99" t="str">
            <v>31/10/2023</v>
          </cell>
          <cell r="L99" t="str">
            <v>26231067729178000653550010000613781363343424</v>
          </cell>
          <cell r="M99" t="str">
            <v>26 -  Pernambuco</v>
          </cell>
          <cell r="N99">
            <v>1674</v>
          </cell>
        </row>
        <row r="100">
          <cell r="C100" t="str">
            <v>HOSPITAL NOSSA SENHORA DAS GRAÇAS - ANTIGO ALFA - CG Nº 024/2022</v>
          </cell>
          <cell r="E100" t="str">
            <v>3.4 - Material Farmacológico</v>
          </cell>
          <cell r="F100">
            <v>67729178000653</v>
          </cell>
          <cell r="G100" t="str">
            <v>COMERCIAL CIRURGICA RIOCLARENSE LTDA</v>
          </cell>
          <cell r="H100" t="str">
            <v>B</v>
          </cell>
          <cell r="I100" t="str">
            <v>S</v>
          </cell>
          <cell r="J100" t="str">
            <v>61331</v>
          </cell>
          <cell r="K100" t="str">
            <v>31/10/2023</v>
          </cell>
          <cell r="L100" t="str">
            <v>26231067729178000653550010000613311621558138</v>
          </cell>
          <cell r="M100" t="str">
            <v>26 -  Pernambuco</v>
          </cell>
          <cell r="N100">
            <v>3348</v>
          </cell>
        </row>
        <row r="101">
          <cell r="C101" t="str">
            <v>HOSPITAL NOSSA SENHORA DAS GRAÇAS - ANTIGO ALFA - CG Nº 024/2022</v>
          </cell>
          <cell r="E101" t="str">
            <v>3.4 - Material Farmacológico</v>
          </cell>
          <cell r="F101">
            <v>67729178000653</v>
          </cell>
          <cell r="G101" t="str">
            <v>COMERCIAL CIRURGICA RIOCLARENSE LTDA</v>
          </cell>
          <cell r="H101" t="str">
            <v>B</v>
          </cell>
          <cell r="I101" t="str">
            <v>S</v>
          </cell>
          <cell r="J101" t="str">
            <v>61373</v>
          </cell>
          <cell r="K101" t="str">
            <v>31/10/2023</v>
          </cell>
          <cell r="L101" t="str">
            <v>26231067729178000653550010000613731304933397</v>
          </cell>
          <cell r="M101" t="str">
            <v>26 -  Pernambuco</v>
          </cell>
          <cell r="N101">
            <v>4291.5</v>
          </cell>
        </row>
        <row r="102">
          <cell r="C102" t="str">
            <v>HOSPITAL NOSSA SENHORA DAS GRAÇAS - ANTIGO ALFA - CG Nº 024/2022</v>
          </cell>
          <cell r="E102" t="str">
            <v>3.4 - Material Farmacológico</v>
          </cell>
          <cell r="F102">
            <v>11449180000100</v>
          </cell>
          <cell r="G102" t="str">
            <v>DPROSMED DISTRIBUIDORA DE PRODUTOS MEDICOS HOSPITALA</v>
          </cell>
          <cell r="H102" t="str">
            <v>B</v>
          </cell>
          <cell r="I102" t="str">
            <v>S</v>
          </cell>
          <cell r="J102" t="str">
            <v>63666</v>
          </cell>
          <cell r="K102" t="str">
            <v>31/10/2023</v>
          </cell>
          <cell r="L102" t="str">
            <v>26231011449180000100550010000636661000277530</v>
          </cell>
          <cell r="M102" t="str">
            <v>26 -  Pernambuco</v>
          </cell>
          <cell r="N102">
            <v>427</v>
          </cell>
        </row>
        <row r="103">
          <cell r="C103" t="str">
            <v>HOSPITAL NOSSA SENHORA DAS GRAÇAS - ANTIGO ALFA - CG Nº 024/2022</v>
          </cell>
          <cell r="E103" t="str">
            <v>3.4 - Material Farmacológico</v>
          </cell>
          <cell r="F103">
            <v>7484373000124</v>
          </cell>
          <cell r="G103" t="str">
            <v>UNI HOSPITALAR</v>
          </cell>
          <cell r="H103" t="str">
            <v>B</v>
          </cell>
          <cell r="I103" t="str">
            <v>S</v>
          </cell>
          <cell r="J103" t="str">
            <v>182399</v>
          </cell>
          <cell r="K103" t="str">
            <v>31/10/2023</v>
          </cell>
          <cell r="L103" t="str">
            <v>26231007484373000124550010001823991859466416</v>
          </cell>
          <cell r="M103" t="str">
            <v>26 -  Pernambuco</v>
          </cell>
          <cell r="N103">
            <v>22446</v>
          </cell>
        </row>
        <row r="104">
          <cell r="C104" t="str">
            <v>HOSPITAL NOSSA SENHORA DAS GRAÇAS - ANTIGO ALFA - CG Nº 024/2022</v>
          </cell>
          <cell r="E104" t="str">
            <v>3.4 - Material Farmacológico</v>
          </cell>
          <cell r="F104">
            <v>12882932000194</v>
          </cell>
          <cell r="G104" t="str">
            <v>EXOMED REPRESENT DE MEDICAMENTOS LTDA</v>
          </cell>
          <cell r="H104" t="str">
            <v>B</v>
          </cell>
          <cell r="I104" t="str">
            <v>S</v>
          </cell>
          <cell r="J104" t="str">
            <v>177978</v>
          </cell>
          <cell r="K104" t="str">
            <v>01/11/2023</v>
          </cell>
          <cell r="L104" t="str">
            <v>26231112882932000194550010001779781778664949</v>
          </cell>
          <cell r="M104" t="str">
            <v>26 -  Pernambuco</v>
          </cell>
          <cell r="N104">
            <v>5453.5</v>
          </cell>
        </row>
        <row r="105">
          <cell r="C105" t="str">
            <v>HOSPITAL NOSSA SENHORA DAS GRAÇAS - ANTIGO ALFA - CG Nº 024/2022</v>
          </cell>
          <cell r="E105" t="str">
            <v>3.4 - Material Farmacológico</v>
          </cell>
          <cell r="F105">
            <v>2368130000298</v>
          </cell>
          <cell r="G105" t="str">
            <v>FARMASHOPPING LTDA</v>
          </cell>
          <cell r="H105" t="str">
            <v>B</v>
          </cell>
          <cell r="I105" t="str">
            <v>S</v>
          </cell>
          <cell r="J105" t="str">
            <v>72749</v>
          </cell>
          <cell r="K105" t="str">
            <v>03/11/2023</v>
          </cell>
          <cell r="L105" t="str">
            <v>26231102368130000298550010000727491704555871</v>
          </cell>
          <cell r="M105" t="str">
            <v>26 -  Pernambuco</v>
          </cell>
          <cell r="N105">
            <v>1488</v>
          </cell>
        </row>
        <row r="106">
          <cell r="C106" t="str">
            <v>HOSPITAL NOSSA SENHORA DAS GRAÇAS - ANTIGO ALFA - CG Nº 024/2022</v>
          </cell>
          <cell r="E106" t="str">
            <v>3.4 - Material Farmacológico</v>
          </cell>
          <cell r="F106">
            <v>3817043000152</v>
          </cell>
          <cell r="G106" t="str">
            <v>PHARMAPLUS LTDA</v>
          </cell>
          <cell r="H106" t="str">
            <v>B</v>
          </cell>
          <cell r="I106" t="str">
            <v>S</v>
          </cell>
          <cell r="J106" t="str">
            <v>61110</v>
          </cell>
          <cell r="K106" t="str">
            <v>31/10/2023</v>
          </cell>
          <cell r="L106" t="str">
            <v>26231003817043000152550010000611101110127189</v>
          </cell>
          <cell r="M106" t="str">
            <v>26 -  Pernambuco</v>
          </cell>
          <cell r="N106">
            <v>7200</v>
          </cell>
        </row>
        <row r="107">
          <cell r="C107" t="str">
            <v>HOSPITAL NOSSA SENHORA DAS GRAÇAS - ANTIGO ALFA - CG Nº 024/2022</v>
          </cell>
          <cell r="E107" t="str">
            <v>3.4 - Material Farmacológico</v>
          </cell>
          <cell r="F107">
            <v>22580510000118</v>
          </cell>
          <cell r="G107" t="str">
            <v>UNIFAR DISTRIBUIDORA DE MEDICAMENTOS LTDA</v>
          </cell>
          <cell r="H107" t="str">
            <v>B</v>
          </cell>
          <cell r="I107" t="str">
            <v>S</v>
          </cell>
          <cell r="J107" t="str">
            <v>57756</v>
          </cell>
          <cell r="K107" t="str">
            <v>07/11/2023</v>
          </cell>
          <cell r="L107" t="str">
            <v>26231122580510000118550010000577561000445203</v>
          </cell>
          <cell r="M107" t="str">
            <v>26 -  Pernambuco</v>
          </cell>
          <cell r="N107">
            <v>2218.5</v>
          </cell>
        </row>
        <row r="108">
          <cell r="C108" t="str">
            <v>HOSPITAL NOSSA SENHORA DAS GRAÇAS - ANTIGO ALFA - CG Nº 024/2022</v>
          </cell>
          <cell r="E108" t="str">
            <v>3.4 - Material Farmacológico</v>
          </cell>
          <cell r="F108">
            <v>8778201000126</v>
          </cell>
          <cell r="G108" t="str">
            <v>DROGAFONTE LTDA</v>
          </cell>
          <cell r="H108" t="str">
            <v>B</v>
          </cell>
          <cell r="I108" t="str">
            <v>S</v>
          </cell>
          <cell r="J108" t="str">
            <v>429071</v>
          </cell>
          <cell r="K108" t="str">
            <v>07/11/2023</v>
          </cell>
          <cell r="L108" t="str">
            <v>26231108778201000126550010004290711937112532</v>
          </cell>
          <cell r="M108" t="str">
            <v>26 -  Pernambuco</v>
          </cell>
          <cell r="N108">
            <v>221.5</v>
          </cell>
        </row>
        <row r="109">
          <cell r="C109" t="str">
            <v>HOSPITAL NOSSA SENHORA DAS GRAÇAS - ANTIGO ALFA - CG Nº 024/2022</v>
          </cell>
          <cell r="E109" t="str">
            <v>3.4 - Material Farmacológico</v>
          </cell>
          <cell r="F109">
            <v>6106005000341</v>
          </cell>
          <cell r="G109" t="str">
            <v>STOCK MED S.A</v>
          </cell>
          <cell r="H109" t="str">
            <v>B</v>
          </cell>
          <cell r="I109" t="str">
            <v>S</v>
          </cell>
          <cell r="J109" t="str">
            <v>312</v>
          </cell>
          <cell r="K109" t="str">
            <v>31/10/2023</v>
          </cell>
          <cell r="L109" t="str">
            <v>26231006106005000341550010000003121006188602</v>
          </cell>
          <cell r="M109" t="str">
            <v>26 -  Pernambuco</v>
          </cell>
          <cell r="N109">
            <v>1232</v>
          </cell>
        </row>
        <row r="110">
          <cell r="C110" t="str">
            <v>HOSPITAL NOSSA SENHORA DAS GRAÇAS - ANTIGO ALFA - CG Nº 024/2022</v>
          </cell>
          <cell r="E110" t="str">
            <v>3.4 - Material Farmacológico</v>
          </cell>
          <cell r="F110">
            <v>44734671002286</v>
          </cell>
          <cell r="G110" t="str">
            <v>CRISTALIA PRODUTOS QUIMICOS FARMACEUTICOS LTDA</v>
          </cell>
          <cell r="H110" t="str">
            <v>B</v>
          </cell>
          <cell r="I110" t="str">
            <v>S</v>
          </cell>
          <cell r="J110" t="str">
            <v>232592</v>
          </cell>
          <cell r="K110" t="str">
            <v>31/10/2023</v>
          </cell>
          <cell r="L110" t="str">
            <v>35231044734671002286550100002325921443768192</v>
          </cell>
          <cell r="M110" t="str">
            <v>35 -  São Paulo</v>
          </cell>
          <cell r="N110">
            <v>1350</v>
          </cell>
        </row>
        <row r="111">
          <cell r="C111" t="str">
            <v>HOSPITAL NOSSA SENHORA DAS GRAÇAS - ANTIGO ALFA - CG Nº 024/2022</v>
          </cell>
          <cell r="E111" t="str">
            <v>3.4 - Material Farmacológico</v>
          </cell>
          <cell r="F111">
            <v>10854165000346</v>
          </cell>
          <cell r="G111" t="str">
            <v>F &amp; F DISTRIBUIDORA DE PRODUTOS FARMACEUTICOS LTDA</v>
          </cell>
          <cell r="H111" t="str">
            <v>B</v>
          </cell>
          <cell r="I111" t="str">
            <v>S</v>
          </cell>
          <cell r="J111" t="str">
            <v>178543</v>
          </cell>
          <cell r="K111" t="str">
            <v>31/10/2023</v>
          </cell>
          <cell r="L111" t="str">
            <v>23231010854165000346550010001785431370699760</v>
          </cell>
          <cell r="M111" t="str">
            <v>23 -  Ceará</v>
          </cell>
          <cell r="N111">
            <v>7000</v>
          </cell>
        </row>
        <row r="112">
          <cell r="C112" t="str">
            <v>HOSPITAL NOSSA SENHORA DAS GRAÇAS - ANTIGO ALFA - CG Nº 024/2022</v>
          </cell>
          <cell r="E112" t="str">
            <v>3.4 - Material Farmacológico</v>
          </cell>
          <cell r="F112">
            <v>67729178000653</v>
          </cell>
          <cell r="G112" t="str">
            <v>COMERCIAL CIRURGICA RIOCLARENSE LTDA</v>
          </cell>
          <cell r="H112" t="str">
            <v>B</v>
          </cell>
          <cell r="I112" t="str">
            <v>S</v>
          </cell>
          <cell r="J112" t="str">
            <v>61560</v>
          </cell>
          <cell r="K112" t="str">
            <v>03/11/2023</v>
          </cell>
          <cell r="L112" t="str">
            <v>26231167729178000653550010000615601391151518</v>
          </cell>
          <cell r="M112" t="str">
            <v>26 -  Pernambuco</v>
          </cell>
          <cell r="N112">
            <v>2484</v>
          </cell>
        </row>
        <row r="113">
          <cell r="C113" t="str">
            <v>HOSPITAL NOSSA SENHORA DAS GRAÇAS - ANTIGO ALFA - CG Nº 024/2022</v>
          </cell>
          <cell r="E113" t="str">
            <v>3.4 - Material Farmacológico</v>
          </cell>
          <cell r="F113">
            <v>2368130000298</v>
          </cell>
          <cell r="G113" t="str">
            <v>FARMASHOPPING LTDA</v>
          </cell>
          <cell r="H113" t="str">
            <v>B</v>
          </cell>
          <cell r="I113" t="str">
            <v>S</v>
          </cell>
          <cell r="J113" t="str">
            <v>72823</v>
          </cell>
          <cell r="K113" t="str">
            <v>06/11/2023</v>
          </cell>
          <cell r="L113" t="str">
            <v>26231102368130000298550010000728231462164123</v>
          </cell>
          <cell r="M113" t="str">
            <v>26 -  Pernambuco</v>
          </cell>
          <cell r="N113">
            <v>544</v>
          </cell>
        </row>
        <row r="114">
          <cell r="C114" t="str">
            <v>HOSPITAL NOSSA SENHORA DAS GRAÇAS - ANTIGO ALFA - CG Nº 024/2022</v>
          </cell>
          <cell r="E114" t="str">
            <v>3.4 - Material Farmacológico</v>
          </cell>
          <cell r="F114">
            <v>10779833000156</v>
          </cell>
          <cell r="G114" t="str">
            <v>MEDICAL MERCANTIL DE APAR MEDICA LTDA</v>
          </cell>
          <cell r="H114" t="str">
            <v>B</v>
          </cell>
          <cell r="I114" t="str">
            <v>S</v>
          </cell>
          <cell r="J114" t="str">
            <v>589134</v>
          </cell>
          <cell r="K114" t="str">
            <v>09/11/2023</v>
          </cell>
          <cell r="L114" t="str">
            <v>26231110779833000156550010005891341591157009</v>
          </cell>
          <cell r="M114" t="str">
            <v>26 -  Pernambuco</v>
          </cell>
          <cell r="N114">
            <v>6481.58</v>
          </cell>
        </row>
        <row r="115">
          <cell r="E115" t="str">
            <v/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>
            <v>30553793000137</v>
          </cell>
          <cell r="G116" t="str">
            <v>JASMED DISTRIBUIDORA DE MEDICAMENTOS LTDA</v>
          </cell>
          <cell r="H116" t="str">
            <v>B</v>
          </cell>
          <cell r="I116" t="str">
            <v>S</v>
          </cell>
          <cell r="J116" t="str">
            <v>1813</v>
          </cell>
          <cell r="K116" t="str">
            <v>09/11/2023</v>
          </cell>
          <cell r="L116" t="str">
            <v>26231130553793000137550010000018131000003960</v>
          </cell>
          <cell r="M116" t="str">
            <v>26 -  Pernambuco</v>
          </cell>
          <cell r="N116">
            <v>126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>
            <v>2368130000298</v>
          </cell>
          <cell r="G117" t="str">
            <v>FARMASHOPPING LTDA</v>
          </cell>
          <cell r="H117" t="str">
            <v>B</v>
          </cell>
          <cell r="I117" t="str">
            <v>S</v>
          </cell>
          <cell r="J117" t="str">
            <v>72900</v>
          </cell>
          <cell r="K117" t="str">
            <v>07/11/2023</v>
          </cell>
          <cell r="L117" t="str">
            <v>26231102368130000298550010000729001857033022</v>
          </cell>
          <cell r="M117" t="str">
            <v>26 -  Pernambuco</v>
          </cell>
          <cell r="N117">
            <v>544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>
            <v>9007162000126</v>
          </cell>
          <cell r="G118" t="str">
            <v>MAUES LOBATO COMERCIO E REPRESENTACOES</v>
          </cell>
          <cell r="H118" t="str">
            <v>B</v>
          </cell>
          <cell r="I118" t="str">
            <v>S</v>
          </cell>
          <cell r="J118" t="str">
            <v>94676</v>
          </cell>
          <cell r="K118" t="str">
            <v>08/11/2023</v>
          </cell>
          <cell r="L118" t="str">
            <v>26231109007162000126550010000946761325492289</v>
          </cell>
          <cell r="M118" t="str">
            <v>26 -  Pernambuco</v>
          </cell>
          <cell r="N118">
            <v>13974.72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>
            <v>60665981000975</v>
          </cell>
          <cell r="G119" t="str">
            <v>UNIAO QUIMICA FARMACEUTICA NACIONAL</v>
          </cell>
          <cell r="H119" t="str">
            <v>B</v>
          </cell>
          <cell r="I119" t="str">
            <v>S</v>
          </cell>
          <cell r="J119" t="str">
            <v>795390</v>
          </cell>
          <cell r="K119" t="str">
            <v>31/10/2023</v>
          </cell>
          <cell r="L119" t="str">
            <v>31231060665981000975550010007953901565839526</v>
          </cell>
          <cell r="M119" t="str">
            <v>31 -  Minas Gerais</v>
          </cell>
          <cell r="N119">
            <v>14000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>
            <v>23680034000170</v>
          </cell>
          <cell r="G120" t="str">
            <v>D ARAUJO COMERCIAL EIRELI</v>
          </cell>
          <cell r="H120" t="str">
            <v>B</v>
          </cell>
          <cell r="I120" t="str">
            <v>S</v>
          </cell>
          <cell r="J120" t="str">
            <v>13991</v>
          </cell>
          <cell r="K120" t="str">
            <v>09/11/2023</v>
          </cell>
          <cell r="L120" t="str">
            <v>26231123680034000170550010000139911606298925</v>
          </cell>
          <cell r="M120" t="str">
            <v>26 -  Pernambuco</v>
          </cell>
          <cell r="N120">
            <v>120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>
            <v>7484373000124</v>
          </cell>
          <cell r="G121" t="str">
            <v>UNI HOSPITALAR</v>
          </cell>
          <cell r="H121" t="str">
            <v>B</v>
          </cell>
          <cell r="I121" t="str">
            <v>S</v>
          </cell>
          <cell r="J121" t="str">
            <v>182918</v>
          </cell>
          <cell r="K121" t="str">
            <v>09/11/2023</v>
          </cell>
          <cell r="L121" t="str">
            <v>26231107484373000124550010001829181993943060</v>
          </cell>
          <cell r="M121" t="str">
            <v>26 -  Pernambuco</v>
          </cell>
          <cell r="N121">
            <v>110656.83</v>
          </cell>
        </row>
        <row r="122">
          <cell r="C122" t="str">
            <v>HOSPITAL NOSSA SENHORA DAS GRAÇAS - ANTIGO ALFA - CG Nº 024/2022</v>
          </cell>
          <cell r="E122" t="str">
            <v>3.4 - Material Farmacológico</v>
          </cell>
          <cell r="F122">
            <v>7484373000124</v>
          </cell>
          <cell r="G122" t="str">
            <v>UNI HOSPITALAR</v>
          </cell>
          <cell r="H122" t="str">
            <v>B</v>
          </cell>
          <cell r="I122" t="str">
            <v>S</v>
          </cell>
          <cell r="J122" t="str">
            <v>183061</v>
          </cell>
          <cell r="K122" t="str">
            <v>10/11/2023</v>
          </cell>
          <cell r="L122" t="str">
            <v>26231107484373000124550010001830611998092633</v>
          </cell>
          <cell r="M122" t="str">
            <v>26 -  Pernambuco</v>
          </cell>
          <cell r="N122">
            <v>1050</v>
          </cell>
        </row>
        <row r="123">
          <cell r="C123" t="str">
            <v>HOSPITAL NOSSA SENHORA DAS GRAÇAS - ANTIGO ALFA - CG Nº 024/2022</v>
          </cell>
          <cell r="E123" t="str">
            <v>3.4 - Material Farmacológico</v>
          </cell>
          <cell r="F123">
            <v>2368130000298</v>
          </cell>
          <cell r="G123" t="str">
            <v>FARMASHOPPING LTDA</v>
          </cell>
          <cell r="H123" t="str">
            <v>B</v>
          </cell>
          <cell r="I123" t="str">
            <v>S</v>
          </cell>
          <cell r="J123" t="str">
            <v>72971</v>
          </cell>
          <cell r="K123" t="str">
            <v>10/11/2023</v>
          </cell>
          <cell r="L123" t="str">
            <v>26231102368130000298550010000729711121120307</v>
          </cell>
          <cell r="M123" t="str">
            <v>26 -  Pernambuco</v>
          </cell>
          <cell r="N123">
            <v>15240</v>
          </cell>
        </row>
        <row r="124">
          <cell r="C124" t="str">
            <v>HOSPITAL NOSSA SENHORA DAS GRAÇAS - ANTIGO ALFA - CG Nº 024/2022</v>
          </cell>
          <cell r="E124" t="str">
            <v>3.4 - Material Farmacológico</v>
          </cell>
          <cell r="F124">
            <v>12882932000194</v>
          </cell>
          <cell r="G124" t="str">
            <v>EXOMED REPRESENT DE MEDICAMENTOS LTDA</v>
          </cell>
          <cell r="H124" t="str">
            <v>B</v>
          </cell>
          <cell r="I124" t="str">
            <v>S</v>
          </cell>
          <cell r="J124" t="str">
            <v>178185</v>
          </cell>
          <cell r="K124" t="str">
            <v>10/11/2023</v>
          </cell>
          <cell r="L124" t="str">
            <v>26231112882932000194550010001781851779397583</v>
          </cell>
          <cell r="M124" t="str">
            <v>26 -  Pernambuco</v>
          </cell>
          <cell r="N124">
            <v>32872</v>
          </cell>
        </row>
        <row r="125">
          <cell r="C125" t="str">
            <v>HOSPITAL NOSSA SENHORA DAS GRAÇAS - ANTIGO ALFA - CG Nº 024/2022</v>
          </cell>
          <cell r="E125" t="str">
            <v>3.4 - Material Farmacológico</v>
          </cell>
          <cell r="F125">
            <v>12882932000194</v>
          </cell>
          <cell r="G125" t="str">
            <v>EXOMED REPRESENT DE MEDICAMENTOS LTDA</v>
          </cell>
          <cell r="H125" t="str">
            <v>B</v>
          </cell>
          <cell r="I125" t="str">
            <v>S</v>
          </cell>
          <cell r="J125" t="str">
            <v>178172</v>
          </cell>
          <cell r="K125" t="str">
            <v>09/11/2023</v>
          </cell>
          <cell r="L125" t="str">
            <v>26231112882932000194550010001781721833375106</v>
          </cell>
          <cell r="M125" t="str">
            <v>26 -  Pernambuco</v>
          </cell>
          <cell r="N125">
            <v>8846</v>
          </cell>
        </row>
        <row r="126">
          <cell r="C126" t="str">
            <v>HOSPITAL NOSSA SENHORA DAS GRAÇAS - ANTIGO ALFA - CG Nº 024/2022</v>
          </cell>
          <cell r="E126" t="str">
            <v>3.4 - Material Farmacológico</v>
          </cell>
          <cell r="F126">
            <v>8778201000126</v>
          </cell>
          <cell r="G126" t="str">
            <v>DROGAFONTE LTDA</v>
          </cell>
          <cell r="H126" t="str">
            <v>B</v>
          </cell>
          <cell r="I126" t="str">
            <v>S</v>
          </cell>
          <cell r="J126" t="str">
            <v>429354</v>
          </cell>
          <cell r="K126" t="str">
            <v>09/11/2023</v>
          </cell>
          <cell r="L126" t="str">
            <v>26231108778201000126550010004293541171967457</v>
          </cell>
          <cell r="M126" t="str">
            <v>26 -  Pernambuco</v>
          </cell>
          <cell r="N126">
            <v>53640</v>
          </cell>
        </row>
        <row r="127">
          <cell r="C127" t="str">
            <v>HOSPITAL NOSSA SENHORA DAS GRAÇAS - ANTIGO ALFA - CG Nº 024/2022</v>
          </cell>
          <cell r="E127" t="str">
            <v>3.4 - Material Farmacológico</v>
          </cell>
          <cell r="F127">
            <v>8778201000126</v>
          </cell>
          <cell r="G127" t="str">
            <v>DROGAFONTE LTDA</v>
          </cell>
          <cell r="H127" t="str">
            <v>B</v>
          </cell>
          <cell r="I127" t="str">
            <v>S</v>
          </cell>
          <cell r="J127" t="str">
            <v>429377</v>
          </cell>
          <cell r="K127" t="str">
            <v>09/11/2023</v>
          </cell>
          <cell r="L127" t="str">
            <v>26231108778201000126550010004293771058716635</v>
          </cell>
          <cell r="M127" t="str">
            <v>26 -  Pernambuco</v>
          </cell>
          <cell r="N127">
            <v>54884.17</v>
          </cell>
        </row>
        <row r="128">
          <cell r="C128" t="str">
            <v>HOSPITAL NOSSA SENHORA DAS GRAÇAS - ANTIGO ALFA - CG Nº 024/2022</v>
          </cell>
          <cell r="E128" t="str">
            <v>3.4 - Material Farmacológico</v>
          </cell>
          <cell r="F128">
            <v>22580510000118</v>
          </cell>
          <cell r="G128" t="str">
            <v>UNIFAR DISTRIBUIDORA DE MEDICAMENTOS LTDA</v>
          </cell>
          <cell r="H128" t="str">
            <v>B</v>
          </cell>
          <cell r="I128" t="str">
            <v>S</v>
          </cell>
          <cell r="J128" t="str">
            <v>57877</v>
          </cell>
          <cell r="K128" t="str">
            <v>10/11/2023</v>
          </cell>
          <cell r="L128" t="str">
            <v>26231122580510000118550010000578771000446760</v>
          </cell>
          <cell r="M128" t="str">
            <v>26 -  Pernambuco</v>
          </cell>
          <cell r="N128">
            <v>792</v>
          </cell>
        </row>
        <row r="129">
          <cell r="C129" t="str">
            <v>HOSPITAL NOSSA SENHORA DAS GRAÇAS - ANTIGO ALFA - CG Nº 024/2022</v>
          </cell>
          <cell r="E129" t="str">
            <v>3.4 - Material Farmacológico</v>
          </cell>
          <cell r="F129">
            <v>12882932000194</v>
          </cell>
          <cell r="G129" t="str">
            <v>EXOMED REPRESENT DE MEDICAMENTOS LTDA</v>
          </cell>
          <cell r="H129" t="str">
            <v>B</v>
          </cell>
          <cell r="I129" t="str">
            <v>S</v>
          </cell>
          <cell r="J129" t="str">
            <v>178184</v>
          </cell>
          <cell r="K129" t="str">
            <v>10/11/2023</v>
          </cell>
          <cell r="L129" t="str">
            <v>26231112882932000194550010001781841998142214</v>
          </cell>
          <cell r="M129" t="str">
            <v>26 -  Pernambuco</v>
          </cell>
          <cell r="N129">
            <v>7021</v>
          </cell>
        </row>
        <row r="130">
          <cell r="C130" t="str">
            <v>HOSPITAL NOSSA SENHORA DAS GRAÇAS - ANTIGO ALFA - CG Nº 024/2022</v>
          </cell>
          <cell r="E130" t="str">
            <v>3.4 - Material Farmacológico</v>
          </cell>
          <cell r="F130">
            <v>10854165000184</v>
          </cell>
          <cell r="G130" t="str">
            <v>F &amp; F DISTIBUIDORA DE PRODUTOS FARMACEUTICOS LTDA</v>
          </cell>
          <cell r="H130" t="str">
            <v>B</v>
          </cell>
          <cell r="I130" t="str">
            <v>S</v>
          </cell>
          <cell r="J130" t="str">
            <v>265376</v>
          </cell>
          <cell r="K130" t="str">
            <v>10/11/2023</v>
          </cell>
          <cell r="L130" t="str">
            <v>26231110854165000184550010002653761183404650</v>
          </cell>
          <cell r="M130" t="str">
            <v>26 -  Pernambuco</v>
          </cell>
          <cell r="N130">
            <v>18090</v>
          </cell>
        </row>
        <row r="131">
          <cell r="C131" t="str">
            <v>HOSPITAL NOSSA SENHORA DAS GRAÇAS - ANTIGO ALFA - CG Nº 024/2022</v>
          </cell>
          <cell r="E131" t="str">
            <v>3.4 - Material Farmacológico</v>
          </cell>
          <cell r="F131">
            <v>21381761000100</v>
          </cell>
          <cell r="G131" t="str">
            <v>SIX DISTRIBUIDORA HOSPITALAR LTDA</v>
          </cell>
          <cell r="H131" t="str">
            <v>B</v>
          </cell>
          <cell r="I131" t="str">
            <v>S</v>
          </cell>
          <cell r="J131" t="str">
            <v>60795</v>
          </cell>
          <cell r="K131" t="str">
            <v>10/11/2023</v>
          </cell>
          <cell r="L131" t="str">
            <v>26231121381761000100550010000607951957742139</v>
          </cell>
          <cell r="M131" t="str">
            <v>26 -  Pernambuco</v>
          </cell>
          <cell r="N131">
            <v>3228</v>
          </cell>
        </row>
        <row r="132">
          <cell r="C132" t="str">
            <v>HOSPITAL NOSSA SENHORA DAS GRAÇAS - ANTIGO ALFA - CG Nº 024/2022</v>
          </cell>
          <cell r="E132" t="str">
            <v>3.4 - Material Farmacológico</v>
          </cell>
          <cell r="F132">
            <v>21939878000167</v>
          </cell>
          <cell r="G132" t="str">
            <v>BEM ESTAR PRODUTOS FARMACEUTICOS LTDA</v>
          </cell>
          <cell r="H132" t="str">
            <v>B</v>
          </cell>
          <cell r="I132" t="str">
            <v>S</v>
          </cell>
          <cell r="J132" t="str">
            <v>6521</v>
          </cell>
          <cell r="K132" t="str">
            <v>10/11/2023</v>
          </cell>
          <cell r="L132" t="str">
            <v>26231121939878000167550010000065211304910516</v>
          </cell>
          <cell r="M132" t="str">
            <v>26 -  Pernambuco</v>
          </cell>
          <cell r="N132">
            <v>216</v>
          </cell>
        </row>
        <row r="133">
          <cell r="C133" t="str">
            <v>HOSPITAL NOSSA SENHORA DAS GRAÇAS - ANTIGO ALFA - CG Nº 024/2022</v>
          </cell>
          <cell r="E133" t="str">
            <v>3.4 - Material Farmacológico</v>
          </cell>
          <cell r="F133">
            <v>67729178000653</v>
          </cell>
          <cell r="G133" t="str">
            <v>COMERCIAL CIRURGICA RIOCLARENSE LTDA</v>
          </cell>
          <cell r="H133" t="str">
            <v>B</v>
          </cell>
          <cell r="I133" t="str">
            <v>S</v>
          </cell>
          <cell r="J133" t="str">
            <v>61956</v>
          </cell>
          <cell r="K133" t="str">
            <v>09/11/2023</v>
          </cell>
          <cell r="L133" t="str">
            <v>26231167729178000653550010000619561828253773</v>
          </cell>
          <cell r="M133" t="str">
            <v>26 -  Pernambuco</v>
          </cell>
          <cell r="N133">
            <v>300</v>
          </cell>
        </row>
        <row r="134">
          <cell r="C134" t="str">
            <v>HOSPITAL NOSSA SENHORA DAS GRAÇAS - ANTIGO ALFA - CG Nº 024/2022</v>
          </cell>
          <cell r="E134" t="str">
            <v>3.4 - Material Farmacológico</v>
          </cell>
          <cell r="F134">
            <v>22580510000118</v>
          </cell>
          <cell r="G134" t="str">
            <v>UNIFAR DISTRIBUIDORA DE MEDICAMENTOS LTDA</v>
          </cell>
          <cell r="H134" t="str">
            <v>B</v>
          </cell>
          <cell r="I134" t="str">
            <v>S</v>
          </cell>
          <cell r="J134" t="str">
            <v>57849</v>
          </cell>
          <cell r="K134" t="str">
            <v>09/11/2023</v>
          </cell>
          <cell r="L134" t="str">
            <v>26231122580510000118550010000578491000445913</v>
          </cell>
          <cell r="M134" t="str">
            <v>26 -  Pernambuco</v>
          </cell>
          <cell r="N134">
            <v>12028.95</v>
          </cell>
        </row>
        <row r="135">
          <cell r="C135" t="str">
            <v>HOSPITAL NOSSA SENHORA DAS GRAÇAS - ANTIGO ALFA - CG Nº 024/2022</v>
          </cell>
          <cell r="E135" t="str">
            <v>3.4 - Material Farmacológico</v>
          </cell>
          <cell r="F135">
            <v>7160019000144</v>
          </cell>
          <cell r="G135" t="str">
            <v>VITALE COMERCIO SA</v>
          </cell>
          <cell r="H135" t="str">
            <v>B</v>
          </cell>
          <cell r="I135" t="str">
            <v>S</v>
          </cell>
          <cell r="J135" t="str">
            <v>132709</v>
          </cell>
          <cell r="K135" t="str">
            <v>13/11/2023</v>
          </cell>
          <cell r="L135" t="str">
            <v>26231107160019000144550010001327091570879297</v>
          </cell>
          <cell r="M135" t="str">
            <v>26 -  Pernambuco</v>
          </cell>
          <cell r="N135">
            <v>5250</v>
          </cell>
        </row>
        <row r="136">
          <cell r="C136" t="str">
            <v>HOSPITAL NOSSA SENHORA DAS GRAÇAS - ANTIGO ALFA - CG Nº 024/2022</v>
          </cell>
          <cell r="E136" t="str">
            <v>3.4 - Material Farmacológico</v>
          </cell>
          <cell r="F136">
            <v>15218561000139</v>
          </cell>
          <cell r="G136" t="str">
            <v>NNMED DISTRIBUIÇÃO, IMPORTAÇÃO E EXPORTAÇÃO DE MEDICA</v>
          </cell>
          <cell r="H136" t="str">
            <v>B</v>
          </cell>
          <cell r="I136" t="str">
            <v>S</v>
          </cell>
          <cell r="J136" t="str">
            <v>112559</v>
          </cell>
          <cell r="K136" t="str">
            <v>10/11/2023</v>
          </cell>
          <cell r="L136" t="str">
            <v>25231115218561000139550010001125591799202833</v>
          </cell>
          <cell r="M136" t="str">
            <v>25 -  Paraíba</v>
          </cell>
          <cell r="N136">
            <v>7105.58</v>
          </cell>
        </row>
        <row r="137">
          <cell r="C137" t="str">
            <v>HOSPITAL NOSSA SENHORA DAS GRAÇAS - ANTIGO ALFA - CG Nº 024/2022</v>
          </cell>
          <cell r="E137" t="str">
            <v>3.4 - Material Farmacológico</v>
          </cell>
          <cell r="F137">
            <v>10854165000346</v>
          </cell>
          <cell r="G137" t="str">
            <v>F &amp; F DISTRIBUIDORA DE PRODUTOS FARMACEUTICOS LTDA</v>
          </cell>
          <cell r="H137" t="str">
            <v>B</v>
          </cell>
          <cell r="I137" t="str">
            <v>S</v>
          </cell>
          <cell r="J137" t="str">
            <v>179628</v>
          </cell>
          <cell r="K137" t="str">
            <v>10/11/2023</v>
          </cell>
          <cell r="L137" t="str">
            <v>23231110854165000346550010001796281556139435</v>
          </cell>
          <cell r="M137" t="str">
            <v>23 -  Ceará</v>
          </cell>
          <cell r="N137">
            <v>8400</v>
          </cell>
        </row>
        <row r="138">
          <cell r="C138" t="str">
            <v>HOSPITAL NOSSA SENHORA DAS GRAÇAS - ANTIGO ALFA - CG Nº 024/2022</v>
          </cell>
          <cell r="E138" t="str">
            <v>3.4 - Material Farmacológico</v>
          </cell>
          <cell r="F138">
            <v>8674752000140</v>
          </cell>
          <cell r="G138" t="str">
            <v xml:space="preserve">CIRURGICA MONTEBELLO LTDA </v>
          </cell>
          <cell r="H138" t="str">
            <v>B</v>
          </cell>
          <cell r="I138" t="str">
            <v>S</v>
          </cell>
          <cell r="J138" t="str">
            <v>178978</v>
          </cell>
          <cell r="K138" t="str">
            <v>13/11/2023</v>
          </cell>
          <cell r="L138" t="str">
            <v>26231108674752000140550010001789781795696937</v>
          </cell>
          <cell r="M138" t="str">
            <v>26 -  Pernambuco</v>
          </cell>
          <cell r="N138">
            <v>8954.64</v>
          </cell>
        </row>
        <row r="139">
          <cell r="C139" t="str">
            <v>HOSPITAL NOSSA SENHORA DAS GRAÇAS - ANTIGO ALFA - CG Nº 024/2022</v>
          </cell>
          <cell r="E139" t="str">
            <v>3.4 - Material Farmacológico</v>
          </cell>
          <cell r="F139">
            <v>9007162000126</v>
          </cell>
          <cell r="G139" t="str">
            <v>MAUES LOBATO COMERCIO E REPRESENTACOES</v>
          </cell>
          <cell r="H139" t="str">
            <v>B</v>
          </cell>
          <cell r="I139" t="str">
            <v>S</v>
          </cell>
          <cell r="J139" t="str">
            <v>94753</v>
          </cell>
          <cell r="K139" t="str">
            <v>14/11/2023</v>
          </cell>
          <cell r="L139" t="str">
            <v>26231109007162000126550010000947531416520782</v>
          </cell>
          <cell r="M139" t="str">
            <v>26 -  Pernambuco</v>
          </cell>
          <cell r="N139">
            <v>4354.88</v>
          </cell>
        </row>
        <row r="140">
          <cell r="C140" t="str">
            <v>HOSPITAL NOSSA SENHORA DAS GRAÇAS - ANTIGO ALFA - CG Nº 024/2022</v>
          </cell>
          <cell r="E140" t="str">
            <v>3.4 - Material Farmacológico</v>
          </cell>
          <cell r="F140">
            <v>7752236000123</v>
          </cell>
          <cell r="G140" t="str">
            <v>MEDILAR IMPORTACAO E DISTRIBUICAO DE PRODUTOS MEDICO H</v>
          </cell>
          <cell r="H140" t="str">
            <v>B</v>
          </cell>
          <cell r="I140" t="str">
            <v>S</v>
          </cell>
          <cell r="J140" t="str">
            <v>1001461</v>
          </cell>
          <cell r="K140" t="str">
            <v>10/11/2023</v>
          </cell>
          <cell r="L140" t="str">
            <v>43231107752236000123550010010014611510960794</v>
          </cell>
          <cell r="M140" t="str">
            <v>43 -  Rio Grande do Sul</v>
          </cell>
          <cell r="N140">
            <v>15473.5</v>
          </cell>
        </row>
        <row r="141">
          <cell r="C141" t="str">
            <v>HOSPITAL NOSSA SENHORA DAS GRAÇAS - ANTIGO ALFA - CG Nº 024/2022</v>
          </cell>
          <cell r="E141" t="str">
            <v>3.4 - Material Farmacológico</v>
          </cell>
          <cell r="F141">
            <v>3817043000152</v>
          </cell>
          <cell r="G141" t="str">
            <v>PHARMAPLUS LTDA</v>
          </cell>
          <cell r="H141" t="str">
            <v>B</v>
          </cell>
          <cell r="I141" t="str">
            <v>S</v>
          </cell>
          <cell r="J141" t="str">
            <v>61486</v>
          </cell>
          <cell r="K141" t="str">
            <v>16/11/2023</v>
          </cell>
          <cell r="L141" t="str">
            <v>26231103817043000152550010000614861242106497</v>
          </cell>
          <cell r="M141" t="str">
            <v>26 -  Pernambuco</v>
          </cell>
          <cell r="N141">
            <v>2162.8000000000002</v>
          </cell>
        </row>
        <row r="142">
          <cell r="C142" t="str">
            <v>HOSPITAL NOSSA SENHORA DAS GRAÇAS - ANTIGO ALFA - CG Nº 024/2022</v>
          </cell>
          <cell r="E142" t="str">
            <v>3.4 - Material Farmacológico</v>
          </cell>
          <cell r="F142">
            <v>3817043000152</v>
          </cell>
          <cell r="G142" t="str">
            <v>PHARMAPLUS LTDA</v>
          </cell>
          <cell r="H142" t="str">
            <v>B</v>
          </cell>
          <cell r="I142" t="str">
            <v>S</v>
          </cell>
          <cell r="J142" t="str">
            <v>61421</v>
          </cell>
          <cell r="K142" t="str">
            <v>11/11/2023</v>
          </cell>
          <cell r="L142" t="str">
            <v>26231103817043000152550010000614211223402120</v>
          </cell>
          <cell r="M142" t="str">
            <v>26 -  Pernambuco</v>
          </cell>
          <cell r="N142">
            <v>220</v>
          </cell>
        </row>
        <row r="143">
          <cell r="C143" t="str">
            <v>HOSPITAL NOSSA SENHORA DAS GRAÇAS - ANTIGO ALFA - CG Nº 024/2022</v>
          </cell>
          <cell r="E143" t="str">
            <v>3.4 - Material Farmacológico</v>
          </cell>
          <cell r="F143">
            <v>11449180000100</v>
          </cell>
          <cell r="G143" t="str">
            <v>DPROSMED DISTRIBUIDORA DE PRODUTOS MEDICOS HOSPITALA</v>
          </cell>
          <cell r="H143" t="str">
            <v>B</v>
          </cell>
          <cell r="I143" t="str">
            <v>S</v>
          </cell>
          <cell r="J143" t="str">
            <v>64050</v>
          </cell>
          <cell r="K143" t="str">
            <v>17/11/2023</v>
          </cell>
          <cell r="L143" t="str">
            <v>26231111449180000100550010000640501000284132</v>
          </cell>
          <cell r="M143" t="str">
            <v>26 -  Pernambuco</v>
          </cell>
          <cell r="N143">
            <v>483.15</v>
          </cell>
        </row>
        <row r="144">
          <cell r="C144" t="str">
            <v>HOSPITAL NOSSA SENHORA DAS GRAÇAS - ANTIGO ALFA - CG Nº 024/2022</v>
          </cell>
          <cell r="E144" t="str">
            <v>3.4 - Material Farmacológico</v>
          </cell>
          <cell r="F144">
            <v>9007162000126</v>
          </cell>
          <cell r="G144" t="str">
            <v>MAUES LOBATO COMERCIO E REPRESENTACOES</v>
          </cell>
          <cell r="H144" t="str">
            <v>B</v>
          </cell>
          <cell r="I144" t="str">
            <v>S</v>
          </cell>
          <cell r="J144" t="str">
            <v>94828</v>
          </cell>
          <cell r="K144" t="str">
            <v>17/11/2023</v>
          </cell>
          <cell r="L144" t="str">
            <v>26231109007162000126550010000948281339074909</v>
          </cell>
          <cell r="M144" t="str">
            <v>26 -  Pernambuco</v>
          </cell>
          <cell r="N144">
            <v>432</v>
          </cell>
        </row>
        <row r="145">
          <cell r="C145" t="str">
            <v>HOSPITAL NOSSA SENHORA DAS GRAÇAS - ANTIGO ALFA - CG Nº 024/2022</v>
          </cell>
          <cell r="E145" t="str">
            <v>3.4 - Material Farmacológico</v>
          </cell>
          <cell r="F145">
            <v>11449180000100</v>
          </cell>
          <cell r="G145" t="str">
            <v>DPROSMED DISTRIBUIDORA DE PRODUTOS MEDICOS HOSPITALA</v>
          </cell>
          <cell r="H145" t="str">
            <v>B</v>
          </cell>
          <cell r="I145" t="str">
            <v>S</v>
          </cell>
          <cell r="J145" t="str">
            <v>64051</v>
          </cell>
          <cell r="K145" t="str">
            <v>17/11/2023</v>
          </cell>
          <cell r="L145" t="str">
            <v>26231111449180000100550010000640511000284148</v>
          </cell>
          <cell r="M145" t="str">
            <v>26 -  Pernambuco</v>
          </cell>
          <cell r="N145">
            <v>2284.8000000000002</v>
          </cell>
        </row>
        <row r="146">
          <cell r="C146" t="str">
            <v>HOSPITAL NOSSA SENHORA DAS GRAÇAS - ANTIGO ALFA - CG Nº 024/2022</v>
          </cell>
          <cell r="E146" t="str">
            <v>3.4 - Material Farmacológico</v>
          </cell>
          <cell r="F146">
            <v>8778201000126</v>
          </cell>
          <cell r="G146" t="str">
            <v>DROGAFONTE LTDA</v>
          </cell>
          <cell r="H146" t="str">
            <v>B</v>
          </cell>
          <cell r="I146" t="str">
            <v>S</v>
          </cell>
          <cell r="J146" t="str">
            <v>430230</v>
          </cell>
          <cell r="K146" t="str">
            <v>17/11/2023</v>
          </cell>
          <cell r="L146" t="str">
            <v>26231108778201000126550010004302301839713710</v>
          </cell>
          <cell r="M146" t="str">
            <v>26 -  Pernambuco</v>
          </cell>
          <cell r="N146">
            <v>782.44</v>
          </cell>
        </row>
        <row r="147">
          <cell r="C147" t="str">
            <v>HOSPITAL NOSSA SENHORA DAS GRAÇAS - ANTIGO ALFA - CG Nº 024/2022</v>
          </cell>
          <cell r="E147" t="str">
            <v>3.4 - Material Farmacológico</v>
          </cell>
          <cell r="F147">
            <v>7484373000124</v>
          </cell>
          <cell r="G147" t="str">
            <v>UNI HOSPITALAR</v>
          </cell>
          <cell r="H147" t="str">
            <v>B</v>
          </cell>
          <cell r="I147" t="str">
            <v>S</v>
          </cell>
          <cell r="J147" t="str">
            <v>183539</v>
          </cell>
          <cell r="K147" t="str">
            <v>17/11/2023</v>
          </cell>
          <cell r="L147" t="str">
            <v>26231107484373000124550010001835391436102578</v>
          </cell>
          <cell r="M147" t="str">
            <v>26 -  Pernambuco</v>
          </cell>
          <cell r="N147">
            <v>356.28</v>
          </cell>
        </row>
        <row r="148">
          <cell r="C148" t="str">
            <v>HOSPITAL NOSSA SENHORA DAS GRAÇAS - ANTIGO ALFA - CG Nº 024/2022</v>
          </cell>
          <cell r="E148" t="str">
            <v>3.4 - Material Farmacológico</v>
          </cell>
          <cell r="F148">
            <v>22580510000118</v>
          </cell>
          <cell r="G148" t="str">
            <v>UNIFAR DISTRIBUIDORA DE MEDICAMENTOS LTDA</v>
          </cell>
          <cell r="H148" t="str">
            <v>B</v>
          </cell>
          <cell r="I148" t="str">
            <v>S</v>
          </cell>
          <cell r="J148" t="str">
            <v>58047</v>
          </cell>
          <cell r="K148" t="str">
            <v>20/11/2023</v>
          </cell>
          <cell r="L148" t="str">
            <v>26231122580510000118550010000580471000448722</v>
          </cell>
          <cell r="M148" t="str">
            <v>26 -  Pernambuco</v>
          </cell>
          <cell r="N148">
            <v>185</v>
          </cell>
        </row>
        <row r="149">
          <cell r="C149" t="str">
            <v>HOSPITAL NOSSA SENHORA DAS GRAÇAS - ANTIGO ALFA - CG Nº 024/2022</v>
          </cell>
          <cell r="E149" t="str">
            <v>3.4 - Material Farmacológico</v>
          </cell>
          <cell r="F149">
            <v>23993232000193</v>
          </cell>
          <cell r="G149" t="str">
            <v>MEDIAL SAUDE DIST PROD MED HOSPIT LTDA</v>
          </cell>
          <cell r="H149" t="str">
            <v>B</v>
          </cell>
          <cell r="I149" t="str">
            <v>S</v>
          </cell>
          <cell r="J149" t="str">
            <v>4264</v>
          </cell>
          <cell r="K149" t="str">
            <v>14/11/2023</v>
          </cell>
          <cell r="L149" t="str">
            <v>26231123993232000193550010000042641628700003</v>
          </cell>
          <cell r="M149" t="str">
            <v>26 -  Pernambuco</v>
          </cell>
          <cell r="N149">
            <v>400</v>
          </cell>
        </row>
        <row r="150">
          <cell r="C150" t="str">
            <v>HOSPITAL NOSSA SENHORA DAS GRAÇAS - ANTIGO ALFA - CG Nº 024/2022</v>
          </cell>
          <cell r="E150" t="str">
            <v>3.4 - Material Farmacológico</v>
          </cell>
          <cell r="F150">
            <v>22580510000118</v>
          </cell>
          <cell r="G150" t="str">
            <v>UNIFAR DISTRIBUIDORA DE MEDICAMENTOS LTDA</v>
          </cell>
          <cell r="H150" t="str">
            <v>B</v>
          </cell>
          <cell r="I150" t="str">
            <v>S</v>
          </cell>
          <cell r="J150" t="str">
            <v>58072</v>
          </cell>
          <cell r="K150" t="str">
            <v>21/11/2023</v>
          </cell>
          <cell r="L150" t="str">
            <v>26231122580510000118550010000580721000449187</v>
          </cell>
          <cell r="M150" t="str">
            <v>26 -  Pernambuco</v>
          </cell>
          <cell r="N150">
            <v>392</v>
          </cell>
        </row>
        <row r="151">
          <cell r="C151" t="str">
            <v>HOSPITAL NOSSA SENHORA DAS GRAÇAS - ANTIGO ALFA - CG Nº 024/2022</v>
          </cell>
          <cell r="E151" t="str">
            <v>3.4 - Material Farmacológico</v>
          </cell>
          <cell r="F151">
            <v>9007162000126</v>
          </cell>
          <cell r="G151" t="str">
            <v>MAUES LOBATO COMERCIO E REPRESENTACOES</v>
          </cell>
          <cell r="H151" t="str">
            <v>B</v>
          </cell>
          <cell r="I151" t="str">
            <v>S</v>
          </cell>
          <cell r="J151" t="str">
            <v>94895</v>
          </cell>
          <cell r="K151" t="str">
            <v>21/11/2023</v>
          </cell>
          <cell r="L151" t="str">
            <v>26231109007162000126550010000948951891778158</v>
          </cell>
          <cell r="M151" t="str">
            <v>26 -  Pernambuco</v>
          </cell>
          <cell r="N151">
            <v>1435</v>
          </cell>
        </row>
        <row r="152">
          <cell r="C152" t="str">
            <v>HOSPITAL NOSSA SENHORA DAS GRAÇAS - ANTIGO ALFA - CG Nº 024/2022</v>
          </cell>
          <cell r="E152" t="str">
            <v>3.1 - Combustíveis e Lubrificantes Automotivos</v>
          </cell>
          <cell r="F152" t="str">
            <v>40.893.858/0001-47</v>
          </cell>
          <cell r="G152" t="str">
            <v>FINFLEX INSTITUICAO DE PAGAMENTO TLDA</v>
          </cell>
          <cell r="H152" t="str">
            <v>B</v>
          </cell>
          <cell r="I152" t="str">
            <v>S</v>
          </cell>
          <cell r="J152" t="str">
            <v>178424</v>
          </cell>
          <cell r="K152">
            <v>45272</v>
          </cell>
          <cell r="M152" t="str">
            <v>26 -  Pernambuco</v>
          </cell>
          <cell r="N152">
            <v>10000</v>
          </cell>
        </row>
        <row r="153">
          <cell r="C153" t="str">
            <v>HOSPITAL NOSSA SENHORA DAS GRAÇAS - ANTIGO ALFA - CG Nº 024/2022</v>
          </cell>
          <cell r="E153" t="str">
            <v>3.4 - Material Farmacológico</v>
          </cell>
          <cell r="F153">
            <v>67729178000653</v>
          </cell>
          <cell r="G153" t="str">
            <v>COMERCIAL CIRURGICA RIOCLARENSE LTDA</v>
          </cell>
          <cell r="H153" t="str">
            <v>B</v>
          </cell>
          <cell r="I153" t="str">
            <v>S</v>
          </cell>
          <cell r="J153" t="str">
            <v>62762</v>
          </cell>
          <cell r="K153" t="str">
            <v>21/11/2023</v>
          </cell>
          <cell r="L153" t="str">
            <v>26231167729178000653550010000627621719407517</v>
          </cell>
          <cell r="M153" t="str">
            <v>26 -  Pernambuco</v>
          </cell>
          <cell r="N153">
            <v>468.96</v>
          </cell>
        </row>
        <row r="154">
          <cell r="C154" t="str">
            <v>HOSPITAL NOSSA SENHORA DAS GRAÇAS - ANTIGO ALFA - CG Nº 024/2022</v>
          </cell>
          <cell r="E154" t="str">
            <v>3.4 - Material Farmacológico</v>
          </cell>
          <cell r="F154">
            <v>8958628000297</v>
          </cell>
          <cell r="G154" t="str">
            <v>ONCOEXO DISTRIBUIDORA DE MED LTDA ME</v>
          </cell>
          <cell r="H154" t="str">
            <v>B</v>
          </cell>
          <cell r="I154" t="str">
            <v>S</v>
          </cell>
          <cell r="J154" t="str">
            <v>28163</v>
          </cell>
          <cell r="K154" t="str">
            <v>22/11/2023</v>
          </cell>
          <cell r="L154" t="str">
            <v>25231108958628000297550010000281631233221613</v>
          </cell>
          <cell r="M154" t="str">
            <v>25 -  Paraíba</v>
          </cell>
          <cell r="N154">
            <v>6000</v>
          </cell>
        </row>
        <row r="155">
          <cell r="C155" t="str">
            <v>HOSPITAL NOSSA SENHORA DAS GRAÇAS - ANTIGO ALFA - CG Nº 024/2022</v>
          </cell>
          <cell r="E155" t="str">
            <v>3.4 - Material Farmacológico</v>
          </cell>
          <cell r="F155">
            <v>6106005000180</v>
          </cell>
          <cell r="G155" t="str">
            <v>STOCK MED PRODUTOS MEDICO HOSPITALARES LTDA</v>
          </cell>
          <cell r="H155" t="str">
            <v>B</v>
          </cell>
          <cell r="I155" t="str">
            <v>S</v>
          </cell>
          <cell r="J155" t="str">
            <v>208110</v>
          </cell>
          <cell r="K155" t="str">
            <v>09/11/2023</v>
          </cell>
          <cell r="L155" t="str">
            <v>43231106106005000180550010002081101007324604</v>
          </cell>
          <cell r="M155" t="str">
            <v>43 -  Rio Grande do Sul</v>
          </cell>
          <cell r="N155">
            <v>4327.8</v>
          </cell>
        </row>
        <row r="156">
          <cell r="C156" t="str">
            <v>HOSPITAL NOSSA SENHORA DAS GRAÇAS - ANTIGO ALFA - CG Nº 024/2022</v>
          </cell>
          <cell r="E156" t="str">
            <v>3.4 - Material Farmacológico</v>
          </cell>
          <cell r="F156">
            <v>2368130000298</v>
          </cell>
          <cell r="G156" t="str">
            <v>FARMASHOPPING LTDA</v>
          </cell>
          <cell r="H156" t="str">
            <v>B</v>
          </cell>
          <cell r="I156" t="str">
            <v>S</v>
          </cell>
          <cell r="J156" t="str">
            <v>73329</v>
          </cell>
          <cell r="K156" t="str">
            <v>22/11/2023</v>
          </cell>
          <cell r="L156" t="str">
            <v>26231102368130000298550010000733291487284387</v>
          </cell>
          <cell r="M156" t="str">
            <v>26 -  Pernambuco</v>
          </cell>
          <cell r="N156">
            <v>148</v>
          </cell>
        </row>
        <row r="157">
          <cell r="C157" t="str">
            <v>HOSPITAL NOSSA SENHORA DAS GRAÇAS - ANTIGO ALFA - CG Nº 024/2022</v>
          </cell>
          <cell r="E157" t="str">
            <v>3.4 - Material Farmacológico</v>
          </cell>
          <cell r="F157">
            <v>7484373000124</v>
          </cell>
          <cell r="G157" t="str">
            <v>UNI HOSPITALAR</v>
          </cell>
          <cell r="H157" t="str">
            <v>B</v>
          </cell>
          <cell r="I157" t="str">
            <v>S</v>
          </cell>
          <cell r="J157" t="str">
            <v>183862</v>
          </cell>
          <cell r="K157" t="str">
            <v>22/11/2023</v>
          </cell>
          <cell r="L157" t="str">
            <v>26231107484373000124550010001838621104203475</v>
          </cell>
          <cell r="M157" t="str">
            <v>26 -  Pernambuco</v>
          </cell>
          <cell r="N157">
            <v>239.1</v>
          </cell>
        </row>
        <row r="158">
          <cell r="C158" t="str">
            <v>HOSPITAL NOSSA SENHORA DAS GRAÇAS - ANTIGO ALFA - CG Nº 024/2022</v>
          </cell>
          <cell r="E158" t="str">
            <v>3.4 - Material Farmacológico</v>
          </cell>
          <cell r="F158">
            <v>44734671002286</v>
          </cell>
          <cell r="G158" t="str">
            <v>CRISTALIA PRODUTOS QUIMICOS FARMACEUTICOS LTDA</v>
          </cell>
          <cell r="H158" t="str">
            <v>B</v>
          </cell>
          <cell r="I158" t="str">
            <v>S</v>
          </cell>
          <cell r="J158" t="str">
            <v>250496</v>
          </cell>
          <cell r="K158" t="str">
            <v>23/11/2023</v>
          </cell>
          <cell r="L158" t="str">
            <v>35231144734671002286550100002504961124942328</v>
          </cell>
          <cell r="M158" t="str">
            <v>35 -  São Paulo</v>
          </cell>
          <cell r="N158">
            <v>27821</v>
          </cell>
        </row>
        <row r="159">
          <cell r="C159" t="str">
            <v>HOSPITAL NOSSA SENHORA DAS GRAÇAS - ANTIGO ALFA - CG Nº 024/2022</v>
          </cell>
          <cell r="E159" t="str">
            <v>3.4 - Material Farmacológico</v>
          </cell>
          <cell r="F159">
            <v>12882932000194</v>
          </cell>
          <cell r="G159" t="str">
            <v>EXOMED REPRESENT DE MEDICAMENTOS LTDA</v>
          </cell>
          <cell r="H159" t="str">
            <v>B</v>
          </cell>
          <cell r="I159" t="str">
            <v>S</v>
          </cell>
          <cell r="J159" t="str">
            <v>178483</v>
          </cell>
          <cell r="K159" t="str">
            <v>23/11/2023</v>
          </cell>
          <cell r="L159" t="str">
            <v>26231112882932000194550010001784831104690535</v>
          </cell>
          <cell r="M159" t="str">
            <v>26 -  Pernambuco</v>
          </cell>
          <cell r="N159">
            <v>6877</v>
          </cell>
        </row>
        <row r="160">
          <cell r="C160" t="str">
            <v>HOSPITAL NOSSA SENHORA DAS GRAÇAS - ANTIGO ALFA - CG Nº 024/2022</v>
          </cell>
          <cell r="E160" t="str">
            <v>3.4 - Material Farmacológico</v>
          </cell>
          <cell r="F160">
            <v>22580510000118</v>
          </cell>
          <cell r="G160" t="str">
            <v>UNIFAR DISTRIBUIDORA DE MEDICAMENTOS LTDA</v>
          </cell>
          <cell r="H160" t="str">
            <v>B</v>
          </cell>
          <cell r="I160" t="str">
            <v>S</v>
          </cell>
          <cell r="J160" t="str">
            <v>58133</v>
          </cell>
          <cell r="K160" t="str">
            <v>22/11/2023</v>
          </cell>
          <cell r="L160" t="str">
            <v>26231122580510000118550010000581331000449605</v>
          </cell>
          <cell r="M160" t="str">
            <v>26 -  Pernambuco</v>
          </cell>
          <cell r="N160">
            <v>595</v>
          </cell>
        </row>
        <row r="161">
          <cell r="C161" t="str">
            <v>HOSPITAL NOSSA SENHORA DAS GRAÇAS - ANTIGO ALFA - CG Nº 024/2022</v>
          </cell>
          <cell r="E161" t="str">
            <v>3.4 - Material Farmacológico</v>
          </cell>
          <cell r="F161">
            <v>67729178000653</v>
          </cell>
          <cell r="G161" t="str">
            <v>COMERCIAL CIRURGICA RIOCLARENSE LTDA</v>
          </cell>
          <cell r="H161" t="str">
            <v>B</v>
          </cell>
          <cell r="I161" t="str">
            <v>S</v>
          </cell>
          <cell r="J161" t="str">
            <v>62839</v>
          </cell>
          <cell r="K161" t="str">
            <v>22/11/2023</v>
          </cell>
          <cell r="L161" t="str">
            <v>26231167729178000653550010000628391633837170</v>
          </cell>
          <cell r="M161" t="str">
            <v>26 -  Pernambuco</v>
          </cell>
          <cell r="N161">
            <v>45486</v>
          </cell>
        </row>
        <row r="162">
          <cell r="C162" t="str">
            <v>HOSPITAL NOSSA SENHORA DAS GRAÇAS - ANTIGO ALFA - CG Nº 024/2022</v>
          </cell>
          <cell r="E162" t="str">
            <v>3.4 - Material Farmacológico</v>
          </cell>
          <cell r="F162">
            <v>7484373000124</v>
          </cell>
          <cell r="G162" t="str">
            <v>UNI HOSPITALAR</v>
          </cell>
          <cell r="H162" t="str">
            <v>B</v>
          </cell>
          <cell r="I162" t="str">
            <v>S</v>
          </cell>
          <cell r="J162" t="str">
            <v>184054</v>
          </cell>
          <cell r="K162" t="str">
            <v>24/11/2023</v>
          </cell>
          <cell r="L162" t="str">
            <v>26231107484373000124550010001840541508024415</v>
          </cell>
          <cell r="M162" t="str">
            <v>26 -  Pernambuco</v>
          </cell>
          <cell r="N162">
            <v>24640</v>
          </cell>
        </row>
        <row r="163">
          <cell r="C163" t="str">
            <v>HOSPITAL NOSSA SENHORA DAS GRAÇAS - ANTIGO ALFA - CG Nº 024/2022</v>
          </cell>
          <cell r="E163" t="str">
            <v>3.4 - Material Farmacológico</v>
          </cell>
          <cell r="F163">
            <v>12882932000194</v>
          </cell>
          <cell r="G163" t="str">
            <v>EXOMED REPRESENT DE MEDICAMENTOS LTDA</v>
          </cell>
          <cell r="H163" t="str">
            <v>B</v>
          </cell>
          <cell r="I163" t="str">
            <v>S</v>
          </cell>
          <cell r="J163" t="str">
            <v>178495</v>
          </cell>
          <cell r="K163" t="str">
            <v>23/11/2023</v>
          </cell>
          <cell r="L163" t="str">
            <v>26231112882932000194550010001784951207658805</v>
          </cell>
          <cell r="M163" t="str">
            <v>26 -  Pernambuco</v>
          </cell>
          <cell r="N163">
            <v>1660</v>
          </cell>
        </row>
        <row r="164">
          <cell r="C164" t="str">
            <v>HOSPITAL NOSSA SENHORA DAS GRAÇAS - ANTIGO ALFA - CG Nº 024/2022</v>
          </cell>
          <cell r="E164" t="str">
            <v>3.4 - Material Farmacológico</v>
          </cell>
          <cell r="F164">
            <v>9944371000287</v>
          </cell>
          <cell r="G164" t="str">
            <v>SULMEDIC COMERCIO DE MEDICAMENTOS LTDA</v>
          </cell>
          <cell r="H164" t="str">
            <v>B</v>
          </cell>
          <cell r="I164" t="str">
            <v>S</v>
          </cell>
          <cell r="J164" t="str">
            <v>4983</v>
          </cell>
          <cell r="K164" t="str">
            <v>23/11/2023</v>
          </cell>
          <cell r="L164" t="str">
            <v>28231109944371000287550020000049831683149360</v>
          </cell>
          <cell r="M164" t="str">
            <v>28 -  Sergipe</v>
          </cell>
          <cell r="N164">
            <v>6575</v>
          </cell>
        </row>
        <row r="165">
          <cell r="C165" t="str">
            <v>HOSPITAL NOSSA SENHORA DAS GRAÇAS - ANTIGO ALFA - CG Nº 024/2022</v>
          </cell>
          <cell r="E165" t="str">
            <v>3.4 - Material Farmacológico</v>
          </cell>
          <cell r="F165">
            <v>9944371000287</v>
          </cell>
          <cell r="G165" t="str">
            <v>SULMEDIC COMERCIO DE MEDICAMENTOS LTDA</v>
          </cell>
          <cell r="H165" t="str">
            <v>B</v>
          </cell>
          <cell r="I165" t="str">
            <v>S</v>
          </cell>
          <cell r="J165" t="str">
            <v>4977</v>
          </cell>
          <cell r="K165" t="str">
            <v>22/11/2023</v>
          </cell>
          <cell r="L165" t="str">
            <v>28231109944371000287550020000049771114431365</v>
          </cell>
          <cell r="M165" t="str">
            <v>28 -  Sergipe</v>
          </cell>
          <cell r="N165">
            <v>10260</v>
          </cell>
        </row>
        <row r="166">
          <cell r="C166" t="str">
            <v>HOSPITAL NOSSA SENHORA DAS GRAÇAS - ANTIGO ALFA - CG Nº 024/2022</v>
          </cell>
          <cell r="E166" t="str">
            <v>3.4 - Material Farmacológico</v>
          </cell>
          <cell r="F166">
            <v>15218561000139</v>
          </cell>
          <cell r="G166" t="str">
            <v>NNMED DISTRIBUIÇÃO, IMPORTAÇÃO E EXPORTAÇÃO DE MEDICA</v>
          </cell>
          <cell r="H166" t="str">
            <v>B</v>
          </cell>
          <cell r="I166" t="str">
            <v>S</v>
          </cell>
          <cell r="J166" t="str">
            <v>113723</v>
          </cell>
          <cell r="K166" t="str">
            <v>23/11/2023</v>
          </cell>
          <cell r="L166" t="str">
            <v>25231115218561000139550010001137231360562850</v>
          </cell>
          <cell r="M166" t="str">
            <v>25 -  Paraíba</v>
          </cell>
          <cell r="N166">
            <v>6250</v>
          </cell>
        </row>
        <row r="167">
          <cell r="C167" t="str">
            <v>HOSPITAL NOSSA SENHORA DAS GRAÇAS - ANTIGO ALFA - CG Nº 024/2022</v>
          </cell>
          <cell r="E167" t="str">
            <v>3.4 - Material Farmacológico</v>
          </cell>
          <cell r="F167">
            <v>44734671002286</v>
          </cell>
          <cell r="G167" t="str">
            <v>CRISTALIA PRODUTOS QUIMICOS FARMACEUTICOS LTDA</v>
          </cell>
          <cell r="H167" t="str">
            <v>B</v>
          </cell>
          <cell r="I167" t="str">
            <v>S</v>
          </cell>
          <cell r="J167" t="str">
            <v>250892</v>
          </cell>
          <cell r="K167" t="str">
            <v>23/11/2023</v>
          </cell>
          <cell r="L167" t="str">
            <v>35231144734671002286550100002508921426565007</v>
          </cell>
          <cell r="M167" t="str">
            <v>35 -  São Paulo</v>
          </cell>
          <cell r="N167">
            <v>21367.5</v>
          </cell>
        </row>
        <row r="168">
          <cell r="C168" t="str">
            <v>HOSPITAL NOSSA SENHORA DAS GRAÇAS - ANTIGO ALFA - CG Nº 024/2022</v>
          </cell>
          <cell r="E168" t="str">
            <v>3.4 - Material Farmacológico</v>
          </cell>
          <cell r="F168">
            <v>44734671002286</v>
          </cell>
          <cell r="G168" t="str">
            <v>CRISTALIA PRODUTOS QUIMICOS FARMACEUTICOS LTDA</v>
          </cell>
          <cell r="H168" t="str">
            <v>B</v>
          </cell>
          <cell r="I168" t="str">
            <v>S</v>
          </cell>
          <cell r="J168" t="str">
            <v>249922</v>
          </cell>
          <cell r="K168" t="str">
            <v>23/11/2023</v>
          </cell>
          <cell r="L168" t="str">
            <v>35231144734671002286550100002499221685141856</v>
          </cell>
          <cell r="M168" t="str">
            <v>35 -  São Paulo</v>
          </cell>
          <cell r="N168">
            <v>46010</v>
          </cell>
        </row>
        <row r="169">
          <cell r="C169" t="str">
            <v>HOSPITAL NOSSA SENHORA DAS GRAÇAS - ANTIGO ALFA - CG Nº 024/2022</v>
          </cell>
          <cell r="E169" t="str">
            <v>3.14 - Alimentação Preparada</v>
          </cell>
          <cell r="F169">
            <v>7160019000225</v>
          </cell>
          <cell r="G169" t="str">
            <v>VITALE COMERCIO SA</v>
          </cell>
          <cell r="H169" t="str">
            <v>B</v>
          </cell>
          <cell r="I169" t="str">
            <v>S</v>
          </cell>
          <cell r="J169" t="str">
            <v>6986</v>
          </cell>
          <cell r="K169" t="str">
            <v>27/10/2023</v>
          </cell>
          <cell r="L169" t="str">
            <v>26231007160019000225550010000069861016175648</v>
          </cell>
          <cell r="M169" t="str">
            <v>26 -  Pernambuco</v>
          </cell>
          <cell r="N169">
            <v>1512</v>
          </cell>
        </row>
        <row r="170">
          <cell r="C170" t="str">
            <v>HOSPITAL NOSSA SENHORA DAS GRAÇAS - ANTIGO ALFA - CG Nº 024/2022</v>
          </cell>
          <cell r="E170" t="str">
            <v>3.14 - Alimentação Preparada</v>
          </cell>
          <cell r="F170">
            <v>7160019000225</v>
          </cell>
          <cell r="G170" t="str">
            <v>VITALE COMERCIO SA</v>
          </cell>
          <cell r="H170" t="str">
            <v>B</v>
          </cell>
          <cell r="I170" t="str">
            <v>S</v>
          </cell>
          <cell r="J170" t="str">
            <v>7014</v>
          </cell>
          <cell r="K170" t="str">
            <v>31/10/2023</v>
          </cell>
          <cell r="L170" t="str">
            <v>26231007160019000225550010000070141024923581</v>
          </cell>
          <cell r="M170" t="str">
            <v>26 -  Pernambuco</v>
          </cell>
          <cell r="N170">
            <v>21840</v>
          </cell>
        </row>
        <row r="171">
          <cell r="C171" t="str">
            <v>HOSPITAL NOSSA SENHORA DAS GRAÇAS - ANTIGO ALFA - CG Nº 024/2022</v>
          </cell>
          <cell r="E171" t="str">
            <v>3.14 - Alimentação Preparada</v>
          </cell>
          <cell r="F171">
            <v>7160019000225</v>
          </cell>
          <cell r="G171" t="str">
            <v>VITALE COMERCIO SA</v>
          </cell>
          <cell r="H171" t="str">
            <v>B</v>
          </cell>
          <cell r="I171" t="str">
            <v>S</v>
          </cell>
          <cell r="J171" t="str">
            <v>7107</v>
          </cell>
          <cell r="K171" t="str">
            <v>10/11/2023</v>
          </cell>
          <cell r="L171" t="str">
            <v>26231107160019000225550010000071071611247804</v>
          </cell>
          <cell r="M171" t="str">
            <v>26 -  Pernambuco</v>
          </cell>
          <cell r="N171">
            <v>43000</v>
          </cell>
        </row>
        <row r="172">
          <cell r="C172" t="str">
            <v>HOSPITAL NOSSA SENHORA DAS GRAÇAS - ANTIGO ALFA - CG Nº 024/2022</v>
          </cell>
          <cell r="E172" t="str">
            <v>3.14 - Alimentação Preparada</v>
          </cell>
          <cell r="F172">
            <v>7160019000225</v>
          </cell>
          <cell r="G172" t="str">
            <v>VITALE COMERCIO SA</v>
          </cell>
          <cell r="H172" t="str">
            <v>B</v>
          </cell>
          <cell r="I172" t="str">
            <v>S</v>
          </cell>
          <cell r="J172" t="str">
            <v>7109</v>
          </cell>
          <cell r="K172" t="str">
            <v>10/11/2023</v>
          </cell>
          <cell r="L172" t="str">
            <v>26231107160019000225550010000071091065801790</v>
          </cell>
          <cell r="M172" t="str">
            <v>26 -  Pernambuco</v>
          </cell>
          <cell r="N172">
            <v>25800</v>
          </cell>
        </row>
        <row r="173">
          <cell r="C173" t="str">
            <v>HOSPITAL NOSSA SENHORA DAS GRAÇAS - ANTIGO ALFA - CG Nº 024/2022</v>
          </cell>
          <cell r="E173" t="str">
            <v>3.14 - Alimentação Preparada</v>
          </cell>
          <cell r="F173">
            <v>1687725000162</v>
          </cell>
          <cell r="G173" t="str">
            <v xml:space="preserve">CENTRO ESPECIALIZADO EM NUTRICAO ENTERAL E PARENTERAL </v>
          </cell>
          <cell r="H173" t="str">
            <v>B</v>
          </cell>
          <cell r="I173" t="str">
            <v>S</v>
          </cell>
          <cell r="J173" t="str">
            <v>46473</v>
          </cell>
          <cell r="K173" t="str">
            <v>10/11/2023</v>
          </cell>
          <cell r="L173" t="str">
            <v>26231101687725000162550010000464731484960004</v>
          </cell>
          <cell r="M173" t="str">
            <v>26 -  Pernambuco</v>
          </cell>
          <cell r="N173">
            <v>6264</v>
          </cell>
        </row>
        <row r="174">
          <cell r="C174" t="str">
            <v>HOSPITAL NOSSA SENHORA DAS GRAÇAS - ANTIGO ALFA - CG Nº 024/2022</v>
          </cell>
          <cell r="E174" t="str">
            <v>3.14 - Alimentação Preparada</v>
          </cell>
          <cell r="F174">
            <v>7160019000225</v>
          </cell>
          <cell r="G174" t="str">
            <v>VITALE COMERCIO SA</v>
          </cell>
          <cell r="H174" t="str">
            <v>B</v>
          </cell>
          <cell r="I174" t="str">
            <v>S</v>
          </cell>
          <cell r="J174" t="str">
            <v>7191</v>
          </cell>
          <cell r="K174" t="str">
            <v>21/11/2023</v>
          </cell>
          <cell r="L174" t="str">
            <v>26231107160019000225550010000071911380946200</v>
          </cell>
          <cell r="M174" t="str">
            <v>26 -  Pernambuco</v>
          </cell>
          <cell r="N174">
            <v>1800</v>
          </cell>
        </row>
        <row r="175">
          <cell r="C175" t="str">
            <v>HOSPITAL NOSSA SENHORA DAS GRAÇAS - ANTIGO ALFA - CG Nº 024/2022</v>
          </cell>
          <cell r="E175" t="str">
            <v>3.14 - Alimentação Preparada</v>
          </cell>
          <cell r="F175">
            <v>1687725000162</v>
          </cell>
          <cell r="G175" t="str">
            <v xml:space="preserve">CENTRO ESPECIALIZADO EM NUTRICAO ENTERAL E PARENTERAL </v>
          </cell>
          <cell r="H175" t="str">
            <v>B</v>
          </cell>
          <cell r="I175" t="str">
            <v>S</v>
          </cell>
          <cell r="J175" t="str">
            <v>46659</v>
          </cell>
          <cell r="K175" t="str">
            <v>21/11/2023</v>
          </cell>
          <cell r="L175" t="str">
            <v>26231101687725000162550010000466591486820007</v>
          </cell>
          <cell r="M175" t="str">
            <v>26 -  Pernambuco</v>
          </cell>
          <cell r="N175">
            <v>3006.72</v>
          </cell>
        </row>
        <row r="176">
          <cell r="C176" t="str">
            <v>HOSPITAL NOSSA SENHORA DAS GRAÇAS - ANTIGO ALFA - CG Nº 024/2022</v>
          </cell>
          <cell r="E176" t="str">
            <v>3.2 - Gás e Outros Materiais Engarrafados</v>
          </cell>
          <cell r="F176">
            <v>331788002405</v>
          </cell>
          <cell r="G176" t="str">
            <v>AIR LIQUIDE BRASIL LTDA-PJ</v>
          </cell>
          <cell r="H176" t="str">
            <v>B</v>
          </cell>
          <cell r="I176" t="str">
            <v>S</v>
          </cell>
          <cell r="J176" t="str">
            <v>171064</v>
          </cell>
          <cell r="K176" t="str">
            <v>01/11/2023</v>
          </cell>
          <cell r="L176" t="str">
            <v>26231100331788002405552000001710641164102784</v>
          </cell>
          <cell r="M176" t="str">
            <v>26 -  Pernambuco</v>
          </cell>
          <cell r="N176">
            <v>13194.45</v>
          </cell>
        </row>
        <row r="177">
          <cell r="C177" t="str">
            <v>HOSPITAL NOSSA SENHORA DAS GRAÇAS - ANTIGO ALFA - CG Nº 024/2022</v>
          </cell>
          <cell r="E177" t="str">
            <v>3.2 - Gás e Outros Materiais Engarrafados</v>
          </cell>
          <cell r="F177">
            <v>331788002405</v>
          </cell>
          <cell r="G177" t="str">
            <v>AIR LIQUIDE BRASIL LTDA-PJ</v>
          </cell>
          <cell r="H177" t="str">
            <v>B</v>
          </cell>
          <cell r="I177" t="str">
            <v>S</v>
          </cell>
          <cell r="J177" t="str">
            <v>171107</v>
          </cell>
          <cell r="K177" t="str">
            <v>02/11/2023</v>
          </cell>
          <cell r="L177" t="str">
            <v>26231100331700002405552000001711071105466600</v>
          </cell>
          <cell r="M177" t="str">
            <v>26 -  Pernambuco</v>
          </cell>
          <cell r="N177">
            <v>879.27</v>
          </cell>
        </row>
        <row r="178">
          <cell r="C178" t="str">
            <v>HOSPITAL NOSSA SENHORA DAS GRAÇAS - ANTIGO ALFA - CG Nº 024/2022</v>
          </cell>
          <cell r="E178" t="str">
            <v>3.2 - Gás e Outros Materiais Engarrafados</v>
          </cell>
          <cell r="F178">
            <v>331788002405</v>
          </cell>
          <cell r="G178" t="str">
            <v>AIR LIQUIDE BRASIL LTDA-PJ</v>
          </cell>
          <cell r="H178" t="str">
            <v>B</v>
          </cell>
          <cell r="I178" t="str">
            <v>S</v>
          </cell>
          <cell r="J178" t="str">
            <v>171146</v>
          </cell>
          <cell r="K178" t="str">
            <v>03/11/2023</v>
          </cell>
          <cell r="L178" t="str">
            <v>26231100331788002405552000001711461519176540</v>
          </cell>
          <cell r="M178" t="str">
            <v>26 -  Pernambuco</v>
          </cell>
          <cell r="N178">
            <v>2640</v>
          </cell>
        </row>
        <row r="179">
          <cell r="C179" t="str">
            <v>HOSPITAL NOSSA SENHORA DAS GRAÇAS - ANTIGO ALFA - CG Nº 024/2022</v>
          </cell>
          <cell r="E179" t="str">
            <v>3.2 - Gás e Outros Materiais Engarrafados</v>
          </cell>
          <cell r="F179">
            <v>331788002405</v>
          </cell>
          <cell r="G179" t="str">
            <v>AIR LIQUIDE BRASIL LTDA-PJ</v>
          </cell>
          <cell r="H179" t="str">
            <v>B</v>
          </cell>
          <cell r="I179" t="str">
            <v>S</v>
          </cell>
          <cell r="J179" t="str">
            <v>171192</v>
          </cell>
          <cell r="K179" t="str">
            <v>06/11/2023</v>
          </cell>
          <cell r="L179" t="str">
            <v>26231100331788002405552000001711921420198765</v>
          </cell>
          <cell r="M179" t="str">
            <v>26 -  Pernambuco</v>
          </cell>
          <cell r="N179">
            <v>683.88</v>
          </cell>
        </row>
        <row r="180">
          <cell r="C180" t="str">
            <v>HOSPITAL NOSSA SENHORA DAS GRAÇAS - ANTIGO ALFA - CG Nº 024/2022</v>
          </cell>
          <cell r="E180" t="str">
            <v>3.2 - Gás e Outros Materiais Engarrafados</v>
          </cell>
          <cell r="F180">
            <v>331788002405</v>
          </cell>
          <cell r="G180" t="str">
            <v>AIR LIQUIDE BRASIL LTDA-PJ</v>
          </cell>
          <cell r="H180" t="str">
            <v>B</v>
          </cell>
          <cell r="I180" t="str">
            <v>S</v>
          </cell>
          <cell r="J180" t="str">
            <v>171267</v>
          </cell>
          <cell r="K180" t="str">
            <v>08/11/2023</v>
          </cell>
          <cell r="L180" t="str">
            <v>26231100331788002405552000001712671247404640</v>
          </cell>
          <cell r="M180" t="str">
            <v>26 -  Pernambuco</v>
          </cell>
          <cell r="N180">
            <v>15866.04</v>
          </cell>
        </row>
        <row r="181">
          <cell r="C181" t="str">
            <v>HOSPITAL NOSSA SENHORA DAS GRAÇAS - ANTIGO ALFA - CG Nº 024/2022</v>
          </cell>
          <cell r="E181" t="str">
            <v>3.2 - Gás e Outros Materiais Engarrafados</v>
          </cell>
          <cell r="F181">
            <v>331788002405</v>
          </cell>
          <cell r="G181" t="str">
            <v>AIR LIQUIDE BRASIL LTDA-PJ</v>
          </cell>
          <cell r="H181" t="str">
            <v>B</v>
          </cell>
          <cell r="I181" t="str">
            <v>S</v>
          </cell>
          <cell r="J181" t="str">
            <v>171335</v>
          </cell>
          <cell r="K181" t="str">
            <v>09/11/2023</v>
          </cell>
          <cell r="L181" t="str">
            <v>26231100331788002405550000017133351852998149</v>
          </cell>
          <cell r="M181" t="str">
            <v>26 -  Pernambuco</v>
          </cell>
          <cell r="N181">
            <v>781.57</v>
          </cell>
        </row>
        <row r="182">
          <cell r="C182" t="str">
            <v>HOSPITAL NOSSA SENHORA DAS GRAÇAS - ANTIGO ALFA - CG Nº 024/2022</v>
          </cell>
          <cell r="E182" t="str">
            <v>3.2 - Gás e Outros Materiais Engarrafados</v>
          </cell>
          <cell r="F182">
            <v>331788002405</v>
          </cell>
          <cell r="G182" t="str">
            <v>AIR LIQUIDE BRASIL LTDA-PJ</v>
          </cell>
          <cell r="H182" t="str">
            <v>B</v>
          </cell>
          <cell r="I182" t="str">
            <v>S</v>
          </cell>
          <cell r="J182" t="str">
            <v>171390</v>
          </cell>
          <cell r="K182" t="str">
            <v>10/11/2023</v>
          </cell>
          <cell r="L182" t="str">
            <v>26231100331788002405552000001713901151732187</v>
          </cell>
          <cell r="M182" t="str">
            <v>26 -  Pernambuco</v>
          </cell>
          <cell r="N182">
            <v>480</v>
          </cell>
        </row>
        <row r="183">
          <cell r="C183" t="str">
            <v>HOSPITAL NOSSA SENHORA DAS GRAÇAS - ANTIGO ALFA - CG Nº 024/2022</v>
          </cell>
          <cell r="E183" t="str">
            <v>3.2 - Gás e Outros Materiais Engarrafados</v>
          </cell>
          <cell r="F183">
            <v>331788002405</v>
          </cell>
          <cell r="G183" t="str">
            <v>AIR LIQUIDE BRASIL LTDA-PJ</v>
          </cell>
          <cell r="H183" t="str">
            <v>B</v>
          </cell>
          <cell r="I183" t="str">
            <v>S</v>
          </cell>
          <cell r="J183" t="str">
            <v>171388</v>
          </cell>
          <cell r="K183" t="str">
            <v>10/11/2023</v>
          </cell>
          <cell r="L183" t="str">
            <v>26231100331788002405552000001713881772364163</v>
          </cell>
          <cell r="M183" t="str">
            <v>26 -  Pernambuco</v>
          </cell>
          <cell r="N183">
            <v>960</v>
          </cell>
        </row>
        <row r="184">
          <cell r="C184" t="str">
            <v>HOSPITAL NOSSA SENHORA DAS GRAÇAS - ANTIGO ALFA - CG Nº 024/2022</v>
          </cell>
          <cell r="E184" t="str">
            <v>3.2 - Gás e Outros Materiais Engarrafados</v>
          </cell>
          <cell r="F184">
            <v>331788002405</v>
          </cell>
          <cell r="G184" t="str">
            <v>AIR LIQUIDE BRASIL LTDA-PJ</v>
          </cell>
          <cell r="H184" t="str">
            <v>B</v>
          </cell>
          <cell r="I184" t="str">
            <v>S</v>
          </cell>
          <cell r="J184" t="str">
            <v>171436</v>
          </cell>
          <cell r="K184" t="str">
            <v>13/11/2023</v>
          </cell>
          <cell r="L184" t="str">
            <v>26231100331788002405552000001714361328362799</v>
          </cell>
          <cell r="M184" t="str">
            <v>26 -  Pernambuco</v>
          </cell>
          <cell r="N184">
            <v>1270.05</v>
          </cell>
        </row>
        <row r="185">
          <cell r="C185" t="str">
            <v>HOSPITAL NOSSA SENHORA DAS GRAÇAS - ANTIGO ALFA - CG Nº 024/2022</v>
          </cell>
          <cell r="E185" t="str">
            <v>3.2 - Gás e Outros Materiais Engarrafados</v>
          </cell>
          <cell r="F185">
            <v>331788002405</v>
          </cell>
          <cell r="G185" t="str">
            <v>AIR LIQUIDE BRASIL LTDA-PJ</v>
          </cell>
          <cell r="H185" t="str">
            <v>B</v>
          </cell>
          <cell r="I185" t="str">
            <v>S</v>
          </cell>
          <cell r="J185" t="str">
            <v>171455</v>
          </cell>
          <cell r="K185" t="str">
            <v>14/11/2023</v>
          </cell>
          <cell r="L185" t="str">
            <v>26231100331788002405552000001714551540078360</v>
          </cell>
          <cell r="M185" t="str">
            <v>26 -  Pernambuco</v>
          </cell>
          <cell r="N185">
            <v>13400.46</v>
          </cell>
        </row>
        <row r="186">
          <cell r="C186" t="str">
            <v>HOSPITAL NOSSA SENHORA DAS GRAÇAS - ANTIGO ALFA - CG Nº 024/2022</v>
          </cell>
          <cell r="E186" t="str">
            <v>3.2 - Gás e Outros Materiais Engarrafados</v>
          </cell>
          <cell r="F186">
            <v>331788002405</v>
          </cell>
          <cell r="G186" t="str">
            <v>AIR LIQUIDE BRASIL LTDA-PJ</v>
          </cell>
          <cell r="H186" t="str">
            <v>B</v>
          </cell>
          <cell r="I186" t="str">
            <v>S</v>
          </cell>
          <cell r="J186" t="str">
            <v>171560</v>
          </cell>
          <cell r="K186" t="str">
            <v>17/11/2023</v>
          </cell>
          <cell r="L186" t="str">
            <v>26231100331788002405552000001715601231274233</v>
          </cell>
          <cell r="M186" t="str">
            <v>26 -  Pernambuco</v>
          </cell>
          <cell r="N186">
            <v>781.57</v>
          </cell>
        </row>
        <row r="187">
          <cell r="C187" t="str">
            <v>HOSPITAL NOSSA SENHORA DAS GRAÇAS - ANTIGO ALFA - CG Nº 024/2022</v>
          </cell>
          <cell r="E187" t="str">
            <v>3.2 - Gás e Outros Materiais Engarrafados</v>
          </cell>
          <cell r="F187">
            <v>331788002405</v>
          </cell>
          <cell r="G187" t="str">
            <v>AIR LIQUIDE BRASIL LTDA-PJ</v>
          </cell>
          <cell r="H187" t="str">
            <v>B</v>
          </cell>
          <cell r="I187" t="str">
            <v>S</v>
          </cell>
          <cell r="J187" t="str">
            <v>171589</v>
          </cell>
          <cell r="K187" t="str">
            <v>17/11/2023</v>
          </cell>
          <cell r="L187" t="str">
            <v>26231100331788002405552000001715891359897235</v>
          </cell>
          <cell r="M187" t="str">
            <v>26 -  Pernambuco</v>
          </cell>
          <cell r="N187">
            <v>16055.7</v>
          </cell>
        </row>
        <row r="188">
          <cell r="C188" t="str">
            <v>HOSPITAL NOSSA SENHORA DAS GRAÇAS - ANTIGO ALFA - CG Nº 024/2022</v>
          </cell>
          <cell r="E188" t="str">
            <v>3.2 - Gás e Outros Materiais Engarrafados</v>
          </cell>
          <cell r="F188">
            <v>331788002405</v>
          </cell>
          <cell r="G188" t="str">
            <v>AIR LIQUIDE BRASIL LTDA-PJ</v>
          </cell>
          <cell r="H188" t="str">
            <v>B</v>
          </cell>
          <cell r="I188" t="str">
            <v>S</v>
          </cell>
          <cell r="J188" t="str">
            <v>171590</v>
          </cell>
          <cell r="K188" t="str">
            <v>17/11/2023</v>
          </cell>
          <cell r="L188" t="str">
            <v>26231100331788002405552000001715901033133632</v>
          </cell>
          <cell r="M188" t="str">
            <v>26 -  Pernambuco</v>
          </cell>
          <cell r="N188">
            <v>14858.88</v>
          </cell>
        </row>
        <row r="189">
          <cell r="C189" t="str">
            <v>HOSPITAL NOSSA SENHORA DAS GRAÇAS - ANTIGO ALFA - CG Nº 024/2022</v>
          </cell>
          <cell r="E189" t="str">
            <v>3.2 - Gás e Outros Materiais Engarrafados</v>
          </cell>
          <cell r="F189">
            <v>331788002405</v>
          </cell>
          <cell r="G189" t="str">
            <v>AIR LIQUIDE BRASIL LTDA-PJ</v>
          </cell>
          <cell r="H189" t="str">
            <v>B</v>
          </cell>
          <cell r="I189" t="str">
            <v>S</v>
          </cell>
          <cell r="J189" t="str">
            <v>171625</v>
          </cell>
          <cell r="K189" t="str">
            <v>20/11/2023</v>
          </cell>
          <cell r="L189" t="str">
            <v>26231100331788002405552000001716251202796410</v>
          </cell>
          <cell r="M189" t="str">
            <v>26 -  Pernambuco</v>
          </cell>
          <cell r="N189">
            <v>14080.62</v>
          </cell>
        </row>
        <row r="190">
          <cell r="C190" t="str">
            <v>HOSPITAL NOSSA SENHORA DAS GRAÇAS - ANTIGO ALFA - CG Nº 024/2022</v>
          </cell>
          <cell r="E190" t="str">
            <v>3.2 - Gás e Outros Materiais Engarrafados</v>
          </cell>
          <cell r="F190">
            <v>331788002405</v>
          </cell>
          <cell r="G190" t="str">
            <v>AIR LIQUIDE BRASIL LTDA-PJ</v>
          </cell>
          <cell r="H190" t="str">
            <v>B</v>
          </cell>
          <cell r="I190" t="str">
            <v>S</v>
          </cell>
          <cell r="J190" t="str">
            <v>171643</v>
          </cell>
          <cell r="K190" t="str">
            <v>21/11/2023</v>
          </cell>
          <cell r="L190" t="str">
            <v>26231100331788002405552000001716431905046781</v>
          </cell>
          <cell r="M190" t="str">
            <v>26 -  Pernambuco</v>
          </cell>
          <cell r="N190">
            <v>586.17999999999995</v>
          </cell>
        </row>
        <row r="191">
          <cell r="C191" t="str">
            <v>HOSPITAL NOSSA SENHORA DAS GRAÇAS - ANTIGO ALFA - CG Nº 024/2022</v>
          </cell>
          <cell r="E191" t="str">
            <v>3.2 - Gás e Outros Materiais Engarrafados</v>
          </cell>
          <cell r="F191">
            <v>11259714000135</v>
          </cell>
          <cell r="G191" t="str">
            <v>DAVI WENDELL GOIS DA SILVA</v>
          </cell>
          <cell r="H191" t="str">
            <v>B</v>
          </cell>
          <cell r="I191" t="str">
            <v>S</v>
          </cell>
          <cell r="J191" t="str">
            <v>24792</v>
          </cell>
          <cell r="K191" t="str">
            <v>14/11/2023</v>
          </cell>
          <cell r="L191" t="str">
            <v>26231111259714000135550010000247921009514066</v>
          </cell>
          <cell r="M191" t="str">
            <v>26 -  Pernambuco</v>
          </cell>
          <cell r="N191">
            <v>120</v>
          </cell>
        </row>
        <row r="192">
          <cell r="C192" t="str">
            <v>HOSPITAL NOSSA SENHORA DAS GRAÇAS - ANTIGO ALFA - CG Nº 024/2022</v>
          </cell>
          <cell r="E192" t="str">
            <v>3.2 - Gás e Outros Materiais Engarrafados</v>
          </cell>
          <cell r="F192">
            <v>331788002405</v>
          </cell>
          <cell r="G192" t="str">
            <v>AIR LIQUIDE BRASIL LTDA-PJ</v>
          </cell>
          <cell r="H192" t="str">
            <v>B</v>
          </cell>
          <cell r="I192" t="str">
            <v>S</v>
          </cell>
          <cell r="J192" t="str">
            <v>171761</v>
          </cell>
          <cell r="K192" t="str">
            <v>23/11/2023</v>
          </cell>
          <cell r="L192" t="str">
            <v>26231100331788002405552000001717611156971287</v>
          </cell>
          <cell r="M192" t="str">
            <v>26 -  Pernambuco</v>
          </cell>
          <cell r="N192">
            <v>390.78</v>
          </cell>
        </row>
        <row r="193">
          <cell r="C193" t="str">
            <v>HOSPITAL NOSSA SENHORA DAS GRAÇAS - ANTIGO ALFA - CG Nº 024/2022</v>
          </cell>
          <cell r="E193" t="str">
            <v>3.2 - Gás e Outros Materiais Engarrafados</v>
          </cell>
          <cell r="F193">
            <v>331788002405</v>
          </cell>
          <cell r="G193" t="str">
            <v>AIR LIQUIDE BRASIL LTDA-PJ</v>
          </cell>
          <cell r="H193" t="str">
            <v>B</v>
          </cell>
          <cell r="I193" t="str">
            <v>S</v>
          </cell>
          <cell r="J193" t="str">
            <v>171823</v>
          </cell>
          <cell r="K193" t="str">
            <v>25/11/2023</v>
          </cell>
          <cell r="L193" t="str">
            <v>2623110033178800240555200000178231756233362</v>
          </cell>
          <cell r="M193" t="str">
            <v>26 -  Pernambuco</v>
          </cell>
          <cell r="N193">
            <v>5477.25</v>
          </cell>
        </row>
        <row r="194">
          <cell r="C194" t="str">
            <v>HOSPITAL NOSSA SENHORA DAS GRAÇAS - ANTIGO ALFA - CG Nº 024/2022</v>
          </cell>
          <cell r="E194" t="str">
            <v>3.2 - Gás e Outros Materiais Engarrafados</v>
          </cell>
          <cell r="F194">
            <v>331788002405</v>
          </cell>
          <cell r="G194" t="str">
            <v>AIR LIQUIDE BRASIL LTDA-PJ</v>
          </cell>
          <cell r="H194" t="str">
            <v>B</v>
          </cell>
          <cell r="I194" t="str">
            <v>S</v>
          </cell>
          <cell r="J194" t="str">
            <v>171854</v>
          </cell>
          <cell r="K194" t="str">
            <v>27/11/2023</v>
          </cell>
          <cell r="L194" t="str">
            <v>26231100331788002405552000001718541497051596</v>
          </cell>
          <cell r="M194" t="str">
            <v>26 -  Pernambuco</v>
          </cell>
          <cell r="N194">
            <v>781.57</v>
          </cell>
        </row>
        <row r="195">
          <cell r="C195" t="str">
            <v>HOSPITAL NOSSA SENHORA DAS GRAÇAS - ANTIGO ALFA - CG Nº 024/2022</v>
          </cell>
          <cell r="E195" t="str">
            <v>3.2 - Gás e Outros Materiais Engarrafados</v>
          </cell>
          <cell r="F195">
            <v>331788002405</v>
          </cell>
          <cell r="G195" t="str">
            <v>AIR LIQUIDE BRASIL LTDA-PJ</v>
          </cell>
          <cell r="H195" t="str">
            <v>B</v>
          </cell>
          <cell r="I195" t="str">
            <v>S</v>
          </cell>
          <cell r="J195" t="str">
            <v>171980</v>
          </cell>
          <cell r="K195" t="str">
            <v>30/11/2023</v>
          </cell>
          <cell r="L195" t="str">
            <v>26231100331780024055520000001719801361218931</v>
          </cell>
          <cell r="M195" t="str">
            <v>26 -  Pernambuco</v>
          </cell>
          <cell r="N195">
            <v>18877.71</v>
          </cell>
        </row>
        <row r="196">
          <cell r="C196" t="str">
            <v>HOSPITAL NOSSA SENHORA DAS GRAÇAS - ANTIGO ALFA - CG Nº 024/2022</v>
          </cell>
          <cell r="E196" t="str">
            <v>3.13 - Materiais e Materiais Ortopédicos e Corretivos (OPME)</v>
          </cell>
          <cell r="F196">
            <v>7199135000177</v>
          </cell>
          <cell r="G196" t="str">
            <v>HOSPSETE - DISTRIBUIDORA DE MATERIAIS MEDICO HOSPITALAR</v>
          </cell>
          <cell r="H196" t="str">
            <v>B</v>
          </cell>
          <cell r="I196" t="str">
            <v>S</v>
          </cell>
          <cell r="J196" t="str">
            <v>17606</v>
          </cell>
          <cell r="K196" t="str">
            <v>21/11/2023</v>
          </cell>
          <cell r="L196" t="str">
            <v>26231107199135000177550010000176061000196292</v>
          </cell>
          <cell r="M196" t="str">
            <v>26 -  Pernambuco</v>
          </cell>
          <cell r="N196">
            <v>1674</v>
          </cell>
        </row>
        <row r="197">
          <cell r="C197" t="str">
            <v>HOSPITAL NOSSA SENHORA DAS GRAÇAS - ANTIGO ALFA - CG Nº 024/2022</v>
          </cell>
          <cell r="E197" t="str">
            <v>3.13 - Materiais e Materiais Ortopédicos e Corretivos (OPME)</v>
          </cell>
          <cell r="F197">
            <v>7199135000177</v>
          </cell>
          <cell r="G197" t="str">
            <v>HOSPSETE - DISTRIBUIDORA DE MATERIAIS MEDICO HOSPITALAR</v>
          </cell>
          <cell r="H197" t="str">
            <v>B</v>
          </cell>
          <cell r="I197" t="str">
            <v>S</v>
          </cell>
          <cell r="J197" t="str">
            <v>17636</v>
          </cell>
          <cell r="K197" t="str">
            <v>24/11/2023</v>
          </cell>
          <cell r="L197" t="str">
            <v>26231107199135000177550010000176361000196593</v>
          </cell>
          <cell r="M197" t="str">
            <v>26 -  Pernambuco</v>
          </cell>
          <cell r="N197">
            <v>186</v>
          </cell>
        </row>
        <row r="198">
          <cell r="C198" t="str">
            <v>HOSPITAL NOSSA SENHORA DAS GRAÇAS - ANTIGO ALFA - CG Nº 024/2022</v>
          </cell>
          <cell r="E198" t="str">
            <v>3.11 - Material Laboratorial</v>
          </cell>
          <cell r="F198">
            <v>23680034000170</v>
          </cell>
          <cell r="G198" t="str">
            <v>D ARAUJO COMERCIAL EIRELI</v>
          </cell>
          <cell r="H198" t="str">
            <v>B</v>
          </cell>
          <cell r="I198" t="str">
            <v>S</v>
          </cell>
          <cell r="J198" t="str">
            <v>13898</v>
          </cell>
          <cell r="K198" t="str">
            <v>31/10/2023</v>
          </cell>
          <cell r="L198" t="str">
            <v>26231023680034000170550010000138981937526366</v>
          </cell>
          <cell r="M198" t="str">
            <v>26 -  Pernambuco</v>
          </cell>
          <cell r="N198">
            <v>200</v>
          </cell>
        </row>
        <row r="199">
          <cell r="C199" t="str">
            <v>HOSPITAL NOSSA SENHORA DAS GRAÇAS - ANTIGO ALFA - CG Nº 024/2022</v>
          </cell>
          <cell r="E199" t="str">
            <v>3.11 - Material Laboratorial</v>
          </cell>
          <cell r="F199">
            <v>36441494000197</v>
          </cell>
          <cell r="G199" t="str">
            <v>MULTIMEDICA DISTRIBUIDORA DE PRODUTOS PARA SAUDE LTDA</v>
          </cell>
          <cell r="H199" t="str">
            <v>B</v>
          </cell>
          <cell r="I199" t="str">
            <v>S</v>
          </cell>
          <cell r="J199" t="str">
            <v>6470</v>
          </cell>
          <cell r="K199" t="str">
            <v>06/11/2023</v>
          </cell>
          <cell r="L199" t="str">
            <v>26231136441494000197550010000064701884308360</v>
          </cell>
          <cell r="M199" t="str">
            <v>26 -  Pernambuco</v>
          </cell>
          <cell r="N199">
            <v>12090</v>
          </cell>
        </row>
        <row r="200">
          <cell r="C200" t="str">
            <v>HOSPITAL NOSSA SENHORA DAS GRAÇAS - ANTIGO ALFA - CG Nº 024/2022</v>
          </cell>
          <cell r="E200" t="str">
            <v>3.99 - Outras despesas com Material de Consumo</v>
          </cell>
          <cell r="F200">
            <v>8674752000301</v>
          </cell>
          <cell r="G200" t="str">
            <v>CIRURGICA MONTEBELLO LTDA</v>
          </cell>
          <cell r="H200" t="str">
            <v>B</v>
          </cell>
          <cell r="I200" t="str">
            <v>S</v>
          </cell>
          <cell r="J200" t="str">
            <v>28386</v>
          </cell>
          <cell r="K200" t="str">
            <v>13/11/2023</v>
          </cell>
          <cell r="L200" t="str">
            <v>26231108674752000301550010000283861920214922</v>
          </cell>
          <cell r="M200" t="str">
            <v>26 -  Pernambuco</v>
          </cell>
          <cell r="N200">
            <v>123.36</v>
          </cell>
        </row>
        <row r="201">
          <cell r="C201" t="str">
            <v>HOSPITAL NOSSA SENHORA DAS GRAÇAS - ANTIGO ALFA - CG Nº 024/2022</v>
          </cell>
          <cell r="E201" t="str">
            <v>3.7 - Material de Limpeza e Produtos de Hgienização</v>
          </cell>
          <cell r="F201">
            <v>11449180000100</v>
          </cell>
          <cell r="G201" t="str">
            <v>DPROSMED DISTRIBUIDORA DE PRODUTOS MEDICOS HOSPITALA</v>
          </cell>
          <cell r="H201" t="str">
            <v>B</v>
          </cell>
          <cell r="I201" t="str">
            <v>S</v>
          </cell>
          <cell r="J201" t="str">
            <v>63666</v>
          </cell>
          <cell r="K201" t="str">
            <v>31/10/2023</v>
          </cell>
          <cell r="L201" t="str">
            <v>26231011449180000100550010000636661000277530</v>
          </cell>
          <cell r="M201" t="str">
            <v>26 -  Pernambuco</v>
          </cell>
          <cell r="N201">
            <v>1393.2</v>
          </cell>
        </row>
        <row r="202">
          <cell r="C202" t="str">
            <v>HOSPITAL NOSSA SENHORA DAS GRAÇAS - ANTIGO ALFA - CG Nº 024/2022</v>
          </cell>
          <cell r="E202" t="str">
            <v>3.7 - Material de Limpeza e Produtos de Hgienização</v>
          </cell>
          <cell r="F202">
            <v>67729178000653</v>
          </cell>
          <cell r="G202" t="str">
            <v>COMERCIAL CIRURGICA RIOCLARENSE LTDA</v>
          </cell>
          <cell r="H202" t="str">
            <v>B</v>
          </cell>
          <cell r="I202" t="str">
            <v>S</v>
          </cell>
          <cell r="J202" t="str">
            <v>61435</v>
          </cell>
          <cell r="K202" t="str">
            <v>01/11/2023</v>
          </cell>
          <cell r="L202" t="str">
            <v>26231167729178000653550010000614351040319043</v>
          </cell>
          <cell r="M202" t="str">
            <v>26 -  Pernambuco</v>
          </cell>
          <cell r="N202">
            <v>1173.5999999999999</v>
          </cell>
        </row>
        <row r="203">
          <cell r="C203" t="str">
            <v>HOSPITAL NOSSA SENHORA DAS GRAÇAS - ANTIGO ALFA - CG Nº 024/2022</v>
          </cell>
          <cell r="E203" t="str">
            <v>3.7 - Material de Limpeza e Produtos de Hgienização</v>
          </cell>
          <cell r="F203">
            <v>23680034000170</v>
          </cell>
          <cell r="G203" t="str">
            <v>D ARAUJO COMERCIAL EIRELI</v>
          </cell>
          <cell r="H203" t="str">
            <v>B</v>
          </cell>
          <cell r="I203" t="str">
            <v>S</v>
          </cell>
          <cell r="J203" t="str">
            <v>13991</v>
          </cell>
          <cell r="K203" t="str">
            <v>09/11/2023</v>
          </cell>
          <cell r="L203" t="str">
            <v>26231123680034000170550010000139911606298925</v>
          </cell>
          <cell r="M203" t="str">
            <v>26 -  Pernambuco</v>
          </cell>
          <cell r="N203">
            <v>540</v>
          </cell>
        </row>
        <row r="204">
          <cell r="C204" t="str">
            <v>HOSPITAL NOSSA SENHORA DAS GRAÇAS - ANTIGO ALFA - CG Nº 024/2022</v>
          </cell>
          <cell r="E204" t="str">
            <v>3.7 - Material de Limpeza e Produtos de Hgienização</v>
          </cell>
          <cell r="F204">
            <v>67729178000653</v>
          </cell>
          <cell r="G204" t="str">
            <v>COMERCIAL CIRURGICA RIOCLARENSE LTDA</v>
          </cell>
          <cell r="H204" t="str">
            <v>B</v>
          </cell>
          <cell r="I204" t="str">
            <v>S</v>
          </cell>
          <cell r="J204" t="str">
            <v>61960</v>
          </cell>
          <cell r="K204" t="str">
            <v>09/11/2023</v>
          </cell>
          <cell r="L204" t="str">
            <v>26231167729178000653550010000619601136594720</v>
          </cell>
          <cell r="M204" t="str">
            <v>26 -  Pernambuco</v>
          </cell>
          <cell r="N204">
            <v>1716</v>
          </cell>
        </row>
        <row r="205">
          <cell r="C205" t="str">
            <v>HOSPITAL NOSSA SENHORA DAS GRAÇAS - ANTIGO ALFA - CG Nº 024/2022</v>
          </cell>
          <cell r="E205" t="str">
            <v>3.7 - Material de Limpeza e Produtos de Hgienização</v>
          </cell>
          <cell r="F205">
            <v>22006201000139</v>
          </cell>
          <cell r="G205" t="str">
            <v>FORTPEL COMERCIO DE DESCARTAVEIS LTDA</v>
          </cell>
          <cell r="H205" t="str">
            <v>B</v>
          </cell>
          <cell r="I205" t="str">
            <v>S</v>
          </cell>
          <cell r="J205" t="str">
            <v>207741</v>
          </cell>
          <cell r="K205" t="str">
            <v>09/11/2023</v>
          </cell>
          <cell r="L205" t="str">
            <v>26231122006201000139550000002077411102077417</v>
          </cell>
          <cell r="M205" t="str">
            <v>26 -  Pernambuco</v>
          </cell>
          <cell r="N205">
            <v>9816.7999999999993</v>
          </cell>
        </row>
        <row r="206">
          <cell r="C206" t="str">
            <v>HOSPITAL NOSSA SENHORA DAS GRAÇAS - ANTIGO ALFA - CG Nº 024/2022</v>
          </cell>
          <cell r="E206" t="str">
            <v>3.7 - Material de Limpeza e Produtos de Hgienização</v>
          </cell>
          <cell r="F206">
            <v>45336448000119</v>
          </cell>
          <cell r="G206" t="str">
            <v>VERDE DISTRIBUIDORA E REPRESENTACAO - PE</v>
          </cell>
          <cell r="H206" t="str">
            <v>B</v>
          </cell>
          <cell r="I206" t="str">
            <v>S</v>
          </cell>
          <cell r="J206" t="str">
            <v>854</v>
          </cell>
          <cell r="K206" t="str">
            <v>13/11/2023</v>
          </cell>
          <cell r="L206" t="str">
            <v>26231145396448000100550010000008541772412785</v>
          </cell>
          <cell r="M206" t="str">
            <v>26 -  Pernambuco</v>
          </cell>
          <cell r="N206">
            <v>2980</v>
          </cell>
        </row>
        <row r="207">
          <cell r="C207" t="str">
            <v>HOSPITAL NOSSA SENHORA DAS GRAÇAS - ANTIGO ALFA - CG Nº 024/2022</v>
          </cell>
          <cell r="E207" t="str">
            <v>3.7 - Material de Limpeza e Produtos de Hgienização</v>
          </cell>
          <cell r="F207">
            <v>46700220000129</v>
          </cell>
          <cell r="G207" t="str">
            <v>NOVA DISTRIBUIDORA E ATACADO DE LIMPEZA LTDA</v>
          </cell>
          <cell r="H207" t="str">
            <v>B</v>
          </cell>
          <cell r="I207" t="str">
            <v>S</v>
          </cell>
          <cell r="J207" t="str">
            <v>11083</v>
          </cell>
          <cell r="K207" t="str">
            <v>10/11/2023</v>
          </cell>
          <cell r="L207" t="str">
            <v>26231146700220000129550010000110831595705843</v>
          </cell>
          <cell r="M207" t="str">
            <v>26 -  Pernambuco</v>
          </cell>
          <cell r="N207">
            <v>2862.85</v>
          </cell>
        </row>
        <row r="208">
          <cell r="C208" t="str">
            <v>HOSPITAL NOSSA SENHORA DAS GRAÇAS - ANTIGO ALFA - CG Nº 024/2022</v>
          </cell>
          <cell r="E208" t="str">
            <v>3.7 - Material de Limpeza e Produtos de Hgienização</v>
          </cell>
          <cell r="F208">
            <v>46700220000129</v>
          </cell>
          <cell r="G208" t="str">
            <v>NOVA DISTRIBUIDORA E ATACADO DE LIMPEZA LTDA</v>
          </cell>
          <cell r="H208" t="str">
            <v>B</v>
          </cell>
          <cell r="I208" t="str">
            <v>S</v>
          </cell>
          <cell r="J208" t="str">
            <v>11128</v>
          </cell>
          <cell r="K208" t="str">
            <v>13/11/2023</v>
          </cell>
          <cell r="L208" t="str">
            <v>26231146700220000129550010000111281251997618</v>
          </cell>
          <cell r="M208" t="str">
            <v>26 -  Pernambuco</v>
          </cell>
          <cell r="N208">
            <v>824.4</v>
          </cell>
        </row>
        <row r="209">
          <cell r="C209" t="str">
            <v>HOSPITAL NOSSA SENHORA DAS GRAÇAS - ANTIGO ALFA - CG Nº 024/2022</v>
          </cell>
          <cell r="E209" t="str">
            <v>3.7 - Material de Limpeza e Produtos de Hgienização</v>
          </cell>
          <cell r="F209">
            <v>67729178000653</v>
          </cell>
          <cell r="G209" t="str">
            <v>COMERCIAL CIRURGICA RIOCLARENSE LTDA</v>
          </cell>
          <cell r="H209" t="str">
            <v>B</v>
          </cell>
          <cell r="I209" t="str">
            <v>S</v>
          </cell>
          <cell r="J209" t="str">
            <v>1790969</v>
          </cell>
          <cell r="K209" t="str">
            <v>03/11/2023</v>
          </cell>
          <cell r="L209" t="str">
            <v>35231167729178000491550010017909691760580463</v>
          </cell>
          <cell r="M209" t="str">
            <v>35 -  São Paulo</v>
          </cell>
          <cell r="N209">
            <v>1872</v>
          </cell>
        </row>
        <row r="210">
          <cell r="C210" t="str">
            <v>HOSPITAL NOSSA SENHORA DAS GRAÇAS - ANTIGO ALFA - CG Nº 024/2022</v>
          </cell>
          <cell r="E210" t="str">
            <v>3.7 - Material de Limpeza e Produtos de Hgienização</v>
          </cell>
          <cell r="F210">
            <v>40829708000174</v>
          </cell>
          <cell r="G210" t="str">
            <v>JRV HOSPITALAR COMERCIO E REPRESENTACAO EIRELI</v>
          </cell>
          <cell r="H210" t="str">
            <v>B</v>
          </cell>
          <cell r="I210" t="str">
            <v>S</v>
          </cell>
          <cell r="J210" t="str">
            <v>3376</v>
          </cell>
          <cell r="K210" t="str">
            <v>13/11/2023</v>
          </cell>
          <cell r="L210" t="str">
            <v>26231140829708000174550010000033761164392491</v>
          </cell>
          <cell r="M210" t="str">
            <v>26 -  Pernambuco</v>
          </cell>
          <cell r="N210">
            <v>9400</v>
          </cell>
        </row>
        <row r="211">
          <cell r="C211" t="str">
            <v>HOSPITAL NOSSA SENHORA DAS GRAÇAS - ANTIGO ALFA - CG Nº 024/2022</v>
          </cell>
          <cell r="E211" t="str">
            <v>3.7 - Material de Limpeza e Produtos de Hgienização</v>
          </cell>
          <cell r="F211">
            <v>12420164001048</v>
          </cell>
          <cell r="G211" t="str">
            <v>CM HOSPITALAR S A  RECIFE</v>
          </cell>
          <cell r="H211" t="str">
            <v>B</v>
          </cell>
          <cell r="I211" t="str">
            <v>S</v>
          </cell>
          <cell r="J211" t="str">
            <v>205334</v>
          </cell>
          <cell r="K211" t="str">
            <v>10/11/2023</v>
          </cell>
          <cell r="L211" t="str">
            <v>26231112420164001048550010002053341415223720</v>
          </cell>
          <cell r="M211" t="str">
            <v>26 -  Pernambuco</v>
          </cell>
          <cell r="N211">
            <v>2280</v>
          </cell>
        </row>
        <row r="212">
          <cell r="C212" t="str">
            <v>HOSPITAL NOSSA SENHORA DAS GRAÇAS - ANTIGO ALFA - CG Nº 024/2022</v>
          </cell>
          <cell r="E212" t="str">
            <v>3.7 - Material de Limpeza e Produtos de Hgienização</v>
          </cell>
          <cell r="F212">
            <v>22006201000139</v>
          </cell>
          <cell r="G212" t="str">
            <v>FORTPEL COMERCIO DE DESCARTAVEIS LTDA</v>
          </cell>
          <cell r="H212" t="str">
            <v>B</v>
          </cell>
          <cell r="I212" t="str">
            <v>S</v>
          </cell>
          <cell r="J212" t="str">
            <v>207088</v>
          </cell>
          <cell r="K212" t="str">
            <v>06/11/2023</v>
          </cell>
          <cell r="L212" t="str">
            <v>26231122006201000139550000002070881102070887</v>
          </cell>
          <cell r="M212" t="str">
            <v>26 -  Pernambuco</v>
          </cell>
          <cell r="N212">
            <v>1499</v>
          </cell>
        </row>
        <row r="213">
          <cell r="C213" t="str">
            <v>HOSPITAL NOSSA SENHORA DAS GRAÇAS - ANTIGO ALFA - CG Nº 024/2022</v>
          </cell>
          <cell r="E213" t="str">
            <v>3.7 - Material de Limpeza e Produtos de Hgienização</v>
          </cell>
          <cell r="F213">
            <v>12420164001048</v>
          </cell>
          <cell r="G213" t="str">
            <v>CM HOSPITALAR S A  RECIFE</v>
          </cell>
          <cell r="H213" t="str">
            <v>B</v>
          </cell>
          <cell r="I213" t="str">
            <v>S</v>
          </cell>
          <cell r="J213" t="str">
            <v>205362</v>
          </cell>
          <cell r="K213" t="str">
            <v>10/11/2023</v>
          </cell>
          <cell r="L213" t="str">
            <v>26231112420164001048550010002053621973106646</v>
          </cell>
          <cell r="M213" t="str">
            <v>26 -  Pernambuco</v>
          </cell>
          <cell r="N213">
            <v>1180</v>
          </cell>
        </row>
        <row r="214">
          <cell r="C214" t="str">
            <v>HOSPITAL NOSSA SENHORA DAS GRAÇAS - ANTIGO ALFA - CG Nº 024/2022</v>
          </cell>
          <cell r="E214" t="str">
            <v>3.7 - Material de Limpeza e Produtos de Hgienização</v>
          </cell>
          <cell r="F214">
            <v>45336448000119</v>
          </cell>
          <cell r="G214" t="str">
            <v>VERDE DISTRIBUIDORA E REPRESENTACAO - PE</v>
          </cell>
          <cell r="H214" t="str">
            <v>B</v>
          </cell>
          <cell r="I214" t="str">
            <v>S</v>
          </cell>
          <cell r="J214" t="str">
            <v>859</v>
          </cell>
          <cell r="K214" t="str">
            <v>14/11/2023</v>
          </cell>
          <cell r="L214" t="str">
            <v>26231145336448000119550010000008591756224337</v>
          </cell>
          <cell r="M214" t="str">
            <v>26 -  Pernambuco</v>
          </cell>
          <cell r="N214">
            <v>2860</v>
          </cell>
        </row>
        <row r="215">
          <cell r="C215" t="str">
            <v>HOSPITAL NOSSA SENHORA DAS GRAÇAS - ANTIGO ALFA - CG Nº 024/2022</v>
          </cell>
          <cell r="E215" t="str">
            <v>3.7 - Material de Limpeza e Produtos de Hgienização</v>
          </cell>
          <cell r="F215">
            <v>46700220000129</v>
          </cell>
          <cell r="G215" t="str">
            <v>NOVA DISTRIBUIDORA E ATACADO DE LIMPEZA LTDA</v>
          </cell>
          <cell r="H215" t="str">
            <v>B</v>
          </cell>
          <cell r="I215" t="str">
            <v>S</v>
          </cell>
          <cell r="J215" t="str">
            <v>11189</v>
          </cell>
          <cell r="K215" t="str">
            <v>14/11/2023</v>
          </cell>
          <cell r="L215" t="str">
            <v>26231146700220000129550010000111891269460549</v>
          </cell>
          <cell r="M215" t="str">
            <v>26 -  Pernambuco</v>
          </cell>
          <cell r="N215">
            <v>936</v>
          </cell>
        </row>
        <row r="216">
          <cell r="C216" t="str">
            <v>HOSPITAL NOSSA SENHORA DAS GRAÇAS - ANTIGO ALFA - CG Nº 024/2022</v>
          </cell>
          <cell r="E216" t="str">
            <v>3.7 - Material de Limpeza e Produtos de Hgienização</v>
          </cell>
          <cell r="F216">
            <v>48495866000147</v>
          </cell>
          <cell r="G216" t="str">
            <v>BEMED COMERCIO ATACADISTA DE MEDICAMENTOS LTDA</v>
          </cell>
          <cell r="H216" t="str">
            <v>B</v>
          </cell>
          <cell r="I216" t="str">
            <v>S</v>
          </cell>
          <cell r="J216" t="str">
            <v>682</v>
          </cell>
          <cell r="K216" t="str">
            <v>14/11/2023</v>
          </cell>
          <cell r="L216" t="str">
            <v>26231148495866000147550010000006821527712475</v>
          </cell>
          <cell r="M216" t="str">
            <v>26 -  Pernambuco</v>
          </cell>
          <cell r="N216">
            <v>2646</v>
          </cell>
        </row>
        <row r="217">
          <cell r="C217" t="str">
            <v>HOSPITAL NOSSA SENHORA DAS GRAÇAS - ANTIGO ALFA - CG Nº 024/2022</v>
          </cell>
          <cell r="E217" t="str">
            <v>3.7 - Material de Limpeza e Produtos de Hgienização</v>
          </cell>
          <cell r="F217">
            <v>31329180000183</v>
          </cell>
          <cell r="G217" t="str">
            <v>MAXXISUPRI COMERCIO DE SANEANTES EIRELI</v>
          </cell>
          <cell r="H217" t="str">
            <v>B</v>
          </cell>
          <cell r="I217" t="str">
            <v>S</v>
          </cell>
          <cell r="J217" t="str">
            <v>39693</v>
          </cell>
          <cell r="K217" t="str">
            <v>17/11/2023</v>
          </cell>
          <cell r="L217" t="str">
            <v>26231131329180000183550070000396931501749811</v>
          </cell>
          <cell r="M217" t="str">
            <v>26 -  Pernambuco</v>
          </cell>
          <cell r="N217">
            <v>8877</v>
          </cell>
        </row>
        <row r="218">
          <cell r="C218" t="str">
            <v>HOSPITAL NOSSA SENHORA DAS GRAÇAS - ANTIGO ALFA - CG Nº 024/2022</v>
          </cell>
          <cell r="E218" t="str">
            <v>3.7 - Material de Limpeza e Produtos de Hgienização</v>
          </cell>
          <cell r="F218">
            <v>63967640000357</v>
          </cell>
          <cell r="G218" t="str">
            <v>LAR PLASTICOS INDUSTRIA E COMERCIO DE PRODUTOS LTDA</v>
          </cell>
          <cell r="H218" t="str">
            <v>B</v>
          </cell>
          <cell r="I218" t="str">
            <v>S</v>
          </cell>
          <cell r="J218" t="str">
            <v>3129</v>
          </cell>
          <cell r="K218" t="str">
            <v>31/10/2023</v>
          </cell>
          <cell r="L218" t="str">
            <v>26231063967640000357550010000031291561222995</v>
          </cell>
          <cell r="M218" t="str">
            <v>26 -  Pernambuco</v>
          </cell>
          <cell r="N218">
            <v>5040.8</v>
          </cell>
        </row>
        <row r="219">
          <cell r="C219" t="str">
            <v>HOSPITAL NOSSA SENHORA DAS GRAÇAS - ANTIGO ALFA - CG Nº 024/2022</v>
          </cell>
          <cell r="E219" t="str">
            <v>3.7 - Material de Limpeza e Produtos de Hgienização</v>
          </cell>
          <cell r="F219">
            <v>63967640000357</v>
          </cell>
          <cell r="G219" t="str">
            <v>LAR PLASTICOS INDUSTRIA E COMERCIO DE PRODUTOS LTDA</v>
          </cell>
          <cell r="H219" t="str">
            <v>B</v>
          </cell>
          <cell r="I219" t="str">
            <v>S</v>
          </cell>
          <cell r="J219" t="str">
            <v>3150</v>
          </cell>
          <cell r="K219" t="str">
            <v>31/10/2023</v>
          </cell>
          <cell r="L219" t="str">
            <v>26231063967640000357550010000031501382913873</v>
          </cell>
          <cell r="M219" t="str">
            <v>26 -  Pernambuco</v>
          </cell>
          <cell r="N219">
            <v>3286</v>
          </cell>
        </row>
        <row r="220">
          <cell r="C220" t="str">
            <v>HOSPITAL NOSSA SENHORA DAS GRAÇAS - ANTIGO ALFA - CG Nº 024/2022</v>
          </cell>
          <cell r="E220" t="str">
            <v>3.7 - Material de Limpeza e Produtos de Hgienização</v>
          </cell>
          <cell r="F220">
            <v>31329180000183</v>
          </cell>
          <cell r="G220" t="str">
            <v>MAXXISUPRI COMERCIO DE SANEANTES EIRELI</v>
          </cell>
          <cell r="H220" t="str">
            <v>B</v>
          </cell>
          <cell r="I220" t="str">
            <v>S</v>
          </cell>
          <cell r="J220" t="str">
            <v>39895</v>
          </cell>
          <cell r="K220" t="str">
            <v>22/11/2023</v>
          </cell>
          <cell r="L220" t="str">
            <v>26231131329180000183550070000398951118131180</v>
          </cell>
          <cell r="M220" t="str">
            <v>26 -  Pernambuco</v>
          </cell>
          <cell r="N220">
            <v>8070</v>
          </cell>
        </row>
        <row r="221">
          <cell r="C221" t="str">
            <v>HOSPITAL NOSSA SENHORA DAS GRAÇAS - ANTIGO ALFA - CG Nº 024/2022</v>
          </cell>
          <cell r="E221" t="str">
            <v>3.7 - Material de Limpeza e Produtos de Hgienização</v>
          </cell>
          <cell r="F221">
            <v>45336448000119</v>
          </cell>
          <cell r="G221" t="str">
            <v>VERDE DISTRIBUIDORA E REPRESENTACAO - PE</v>
          </cell>
          <cell r="H221" t="str">
            <v>B</v>
          </cell>
          <cell r="I221" t="str">
            <v>S</v>
          </cell>
          <cell r="J221" t="str">
            <v>893</v>
          </cell>
          <cell r="K221" t="str">
            <v>30/11/2023</v>
          </cell>
          <cell r="L221" t="str">
            <v>26231145336448000119550010000008931797485501</v>
          </cell>
          <cell r="M221" t="str">
            <v>26 -  Pernambuco</v>
          </cell>
          <cell r="N221">
            <v>1200</v>
          </cell>
        </row>
        <row r="222">
          <cell r="C222" t="str">
            <v>HOSPITAL NOSSA SENHORA DAS GRAÇAS - ANTIGO ALFA - CG Nº 024/2022</v>
          </cell>
          <cell r="E222" t="str">
            <v>3.14 - Alimentação Preparada</v>
          </cell>
          <cell r="F222">
            <v>28296399000119</v>
          </cell>
          <cell r="G222" t="str">
            <v>AVANNTE COMERCIO E SERVICOS LTDA</v>
          </cell>
          <cell r="H222" t="str">
            <v>B</v>
          </cell>
          <cell r="I222" t="str">
            <v>S</v>
          </cell>
          <cell r="J222" t="str">
            <v>221</v>
          </cell>
          <cell r="K222" t="str">
            <v>14/11/2023</v>
          </cell>
          <cell r="L222" t="str">
            <v>26231128296399000119550010000002211000018208</v>
          </cell>
          <cell r="M222" t="str">
            <v>26 -  Pernambuco</v>
          </cell>
          <cell r="N222">
            <v>131470.37</v>
          </cell>
        </row>
        <row r="223">
          <cell r="C223" t="str">
            <v>HOSPITAL NOSSA SENHORA DAS GRAÇAS - ANTIGO ALFA - CG Nº 024/2022</v>
          </cell>
          <cell r="E223" t="str">
            <v>3.14 - Alimentação Preparada</v>
          </cell>
          <cell r="F223">
            <v>49979439000105</v>
          </cell>
          <cell r="G223" t="str">
            <v>MELI DISTRIBUIDORA DE MATERIAIS DE LIMPEZA E EPI'S LTDA</v>
          </cell>
          <cell r="H223" t="str">
            <v>B</v>
          </cell>
          <cell r="I223" t="str">
            <v>S</v>
          </cell>
          <cell r="J223" t="str">
            <v>322</v>
          </cell>
          <cell r="K223" t="str">
            <v>24/11/2023</v>
          </cell>
          <cell r="L223" t="str">
            <v>26231149979439000105550010000003221895354315</v>
          </cell>
          <cell r="M223" t="str">
            <v>26 -  Pernambuco</v>
          </cell>
          <cell r="N223">
            <v>388.8</v>
          </cell>
        </row>
        <row r="224">
          <cell r="C224" t="str">
            <v>HOSPITAL NOSSA SENHORA DAS GRAÇAS - ANTIGO ALFA - CG Nº 024/2022</v>
          </cell>
          <cell r="E224" t="str">
            <v>3.14 - Alimentação Preparada</v>
          </cell>
          <cell r="F224">
            <v>28296399000119</v>
          </cell>
          <cell r="G224" t="str">
            <v>AVANNTE COMERCIO E SERVICOS LTDA</v>
          </cell>
          <cell r="H224" t="str">
            <v>B</v>
          </cell>
          <cell r="I224" t="str">
            <v>S</v>
          </cell>
          <cell r="J224" t="str">
            <v>229</v>
          </cell>
          <cell r="K224" t="str">
            <v>29/11/2023</v>
          </cell>
          <cell r="L224" t="str">
            <v>26231128296399000119550010000002291000018290</v>
          </cell>
          <cell r="M224" t="str">
            <v>26 -  Pernambuco</v>
          </cell>
          <cell r="N224">
            <v>146120.85</v>
          </cell>
        </row>
        <row r="225">
          <cell r="C225" t="str">
            <v>HOSPITAL NOSSA SENHORA DAS GRAÇAS - ANTIGO ALFA - CG Nº 024/2022</v>
          </cell>
          <cell r="E225" t="str">
            <v>3.6 - Material de Expediente</v>
          </cell>
          <cell r="F225">
            <v>22006201000139</v>
          </cell>
          <cell r="G225" t="str">
            <v>FORTPEL COMERCIO DE DESCARTAVEIS LTDA</v>
          </cell>
          <cell r="H225" t="str">
            <v>B</v>
          </cell>
          <cell r="I225" t="str">
            <v>S</v>
          </cell>
          <cell r="J225" t="str">
            <v>206764</v>
          </cell>
          <cell r="K225" t="str">
            <v>01/11/2023</v>
          </cell>
          <cell r="L225" t="str">
            <v>26231122006201000139550000002067641102067640</v>
          </cell>
          <cell r="M225" t="str">
            <v>26 -  Pernambuco</v>
          </cell>
          <cell r="N225">
            <v>151.32</v>
          </cell>
        </row>
        <row r="226">
          <cell r="C226" t="str">
            <v>HOSPITAL NOSSA SENHORA DAS GRAÇAS - ANTIGO ALFA - CG Nº 024/2022</v>
          </cell>
          <cell r="E226" t="str">
            <v>3.6 - Material de Expediente</v>
          </cell>
          <cell r="F226">
            <v>13714064000104</v>
          </cell>
          <cell r="G226" t="str">
            <v>R A PRODUTOS E EQUIPAMENTOS DE LIMPEZA</v>
          </cell>
          <cell r="H226" t="str">
            <v>B</v>
          </cell>
          <cell r="I226" t="str">
            <v>S</v>
          </cell>
          <cell r="J226" t="str">
            <v>39224</v>
          </cell>
          <cell r="K226" t="str">
            <v>01/11/2023</v>
          </cell>
          <cell r="L226" t="str">
            <v>26231113714064000104550010000392241178001216</v>
          </cell>
          <cell r="M226" t="str">
            <v>26 -  Pernambuco</v>
          </cell>
          <cell r="N226">
            <v>330</v>
          </cell>
        </row>
        <row r="227">
          <cell r="C227" t="str">
            <v>HOSPITAL NOSSA SENHORA DAS GRAÇAS - ANTIGO ALFA - CG Nº 024/2022</v>
          </cell>
          <cell r="E227" t="str">
            <v>3.6 - Material de Expediente</v>
          </cell>
          <cell r="F227">
            <v>17894761000137</v>
          </cell>
          <cell r="G227" t="str">
            <v>RECIFETRONIC COMERCIO E SERVICOS DE PRODUTOS DE INFOR</v>
          </cell>
          <cell r="H227" t="str">
            <v>B</v>
          </cell>
          <cell r="I227" t="str">
            <v>S</v>
          </cell>
          <cell r="J227" t="str">
            <v>7610</v>
          </cell>
          <cell r="K227" t="str">
            <v>02/10/2023</v>
          </cell>
          <cell r="L227" t="str">
            <v>26231017894761000137550010000076101111273797</v>
          </cell>
          <cell r="M227" t="str">
            <v>26 -  Pernambuco</v>
          </cell>
          <cell r="N227">
            <v>147</v>
          </cell>
        </row>
        <row r="228">
          <cell r="C228" t="str">
            <v>HOSPITAL NOSSA SENHORA DAS GRAÇAS - ANTIGO ALFA - CG Nº 024/2022</v>
          </cell>
          <cell r="E228" t="str">
            <v>3.6 - Material de Expediente</v>
          </cell>
          <cell r="F228">
            <v>46700220000129</v>
          </cell>
          <cell r="G228" t="str">
            <v>NOVA DISTRIBUIDORA E ATACADO DE LIMPEZA LTDA</v>
          </cell>
          <cell r="H228" t="str">
            <v>B</v>
          </cell>
          <cell r="I228" t="str">
            <v>S</v>
          </cell>
          <cell r="J228" t="str">
            <v>11044</v>
          </cell>
          <cell r="K228" t="str">
            <v>09/11/2023</v>
          </cell>
          <cell r="L228" t="str">
            <v>26231146700220000129550010000110441719757671</v>
          </cell>
          <cell r="M228" t="str">
            <v>26 -  Pernambuco</v>
          </cell>
          <cell r="N228">
            <v>1493.35</v>
          </cell>
        </row>
        <row r="229">
          <cell r="C229" t="str">
            <v>HOSPITAL NOSSA SENHORA DAS GRAÇAS - ANTIGO ALFA - CG Nº 024/2022</v>
          </cell>
          <cell r="E229" t="str">
            <v>3.6 - Material de Expediente</v>
          </cell>
          <cell r="F229">
            <v>4004741000100</v>
          </cell>
          <cell r="G229" t="str">
            <v>NORLUX LTDA-ME</v>
          </cell>
          <cell r="H229" t="str">
            <v>B</v>
          </cell>
          <cell r="I229" t="str">
            <v>S</v>
          </cell>
          <cell r="J229" t="str">
            <v>10840</v>
          </cell>
          <cell r="K229" t="str">
            <v>10/11/2023</v>
          </cell>
          <cell r="L229" t="str">
            <v>26231104004741000100550000000108401380114255</v>
          </cell>
          <cell r="M229" t="str">
            <v>26 -  Pernambuco</v>
          </cell>
          <cell r="N229">
            <v>17138.8</v>
          </cell>
        </row>
        <row r="230">
          <cell r="C230" t="str">
            <v>HOSPITAL NOSSA SENHORA DAS GRAÇAS - ANTIGO ALFA - CG Nº 024/2022</v>
          </cell>
          <cell r="E230" t="str">
            <v>3.6 - Material de Expediente</v>
          </cell>
          <cell r="F230">
            <v>22006201000139</v>
          </cell>
          <cell r="G230" t="str">
            <v>FORTPEL COMERCIO DE DESCARTAVEIS LTDA</v>
          </cell>
          <cell r="H230" t="str">
            <v>B</v>
          </cell>
          <cell r="I230" t="str">
            <v>S</v>
          </cell>
          <cell r="J230" t="str">
            <v>207724</v>
          </cell>
          <cell r="K230" t="str">
            <v>09/11/2023</v>
          </cell>
          <cell r="L230" t="str">
            <v>26231122006201000139550000002077241102077246</v>
          </cell>
          <cell r="M230" t="str">
            <v>26 -  Pernambuco</v>
          </cell>
          <cell r="N230">
            <v>217.8</v>
          </cell>
        </row>
        <row r="231">
          <cell r="C231" t="str">
            <v>HOSPITAL NOSSA SENHORA DAS GRAÇAS - ANTIGO ALFA - CG Nº 024/2022</v>
          </cell>
          <cell r="E231" t="str">
            <v>3.6 - Material de Expediente</v>
          </cell>
          <cell r="F231">
            <v>43559107000187</v>
          </cell>
          <cell r="G231" t="str">
            <v>SARAH LIMA GUSMAO NERES</v>
          </cell>
          <cell r="H231" t="str">
            <v>B</v>
          </cell>
          <cell r="I231" t="str">
            <v>S</v>
          </cell>
          <cell r="J231" t="str">
            <v>976</v>
          </cell>
          <cell r="K231" t="str">
            <v>10/11/2023</v>
          </cell>
          <cell r="L231" t="str">
            <v>26231143559107000187550010000009761359552045</v>
          </cell>
          <cell r="M231" t="str">
            <v>26 -  Pernambuco</v>
          </cell>
          <cell r="N231">
            <v>200</v>
          </cell>
        </row>
        <row r="232">
          <cell r="C232" t="str">
            <v>HOSPITAL NOSSA SENHORA DAS GRAÇAS - ANTIGO ALFA - CG Nº 024/2022</v>
          </cell>
          <cell r="E232" t="str">
            <v>3.6 - Material de Expediente</v>
          </cell>
          <cell r="F232">
            <v>4004741000100</v>
          </cell>
          <cell r="G232" t="str">
            <v>NORLUX LTDA-ME</v>
          </cell>
          <cell r="H232" t="str">
            <v>B</v>
          </cell>
          <cell r="I232" t="str">
            <v>S</v>
          </cell>
          <cell r="J232" t="str">
            <v>10841</v>
          </cell>
          <cell r="K232" t="str">
            <v>10/11/2023</v>
          </cell>
          <cell r="L232" t="str">
            <v>26231104004741000100550000000108411380114252</v>
          </cell>
          <cell r="M232" t="str">
            <v>26 -  Pernambuco</v>
          </cell>
          <cell r="N232">
            <v>214.8</v>
          </cell>
        </row>
        <row r="233">
          <cell r="C233" t="str">
            <v>HOSPITAL NOSSA SENHORA DAS GRAÇAS - ANTIGO ALFA - CG Nº 024/2022</v>
          </cell>
          <cell r="E233" t="str">
            <v>3.6 - Material de Expediente</v>
          </cell>
          <cell r="F233">
            <v>4004741000100</v>
          </cell>
          <cell r="G233" t="str">
            <v>NORLUX LTDA-ME</v>
          </cell>
          <cell r="H233" t="str">
            <v>B</v>
          </cell>
          <cell r="I233" t="str">
            <v>S</v>
          </cell>
          <cell r="J233" t="str">
            <v>10853</v>
          </cell>
          <cell r="K233" t="str">
            <v>14/11/2023</v>
          </cell>
          <cell r="L233" t="str">
            <v>26231104004741000100550000000108531380115225</v>
          </cell>
          <cell r="M233" t="str">
            <v>26 -  Pernambuco</v>
          </cell>
          <cell r="N233">
            <v>9808</v>
          </cell>
        </row>
        <row r="234">
          <cell r="C234" t="str">
            <v>HOSPITAL NOSSA SENHORA DAS GRAÇAS - ANTIGO ALFA - CG Nº 024/2022</v>
          </cell>
          <cell r="E234" t="str">
            <v>3.6 - Material de Expediente</v>
          </cell>
          <cell r="F234">
            <v>13013880000182</v>
          </cell>
          <cell r="G234" t="str">
            <v>ENOCK ROBERTO DE HOLANDA</v>
          </cell>
          <cell r="H234" t="str">
            <v>B</v>
          </cell>
          <cell r="I234" t="str">
            <v>S</v>
          </cell>
          <cell r="J234" t="str">
            <v>64</v>
          </cell>
          <cell r="K234" t="str">
            <v>04/11/2023</v>
          </cell>
          <cell r="L234" t="str">
            <v>26231113013880000182550010000000641997352101</v>
          </cell>
          <cell r="M234" t="str">
            <v>26 -  Pernambuco</v>
          </cell>
          <cell r="N234">
            <v>45</v>
          </cell>
        </row>
        <row r="235">
          <cell r="C235" t="str">
            <v>HOSPITAL NOSSA SENHORA DAS GRAÇAS - ANTIGO ALFA - CG Nº 024/2022</v>
          </cell>
          <cell r="E235" t="str">
            <v>3.6 - Material de Expediente</v>
          </cell>
          <cell r="F235">
            <v>30743270000153</v>
          </cell>
          <cell r="G235" t="str">
            <v>TRIUNFO COMERCIO DE ALIMENTOS PAPEIS E MATERIAL DE LIMP</v>
          </cell>
          <cell r="H235" t="str">
            <v>B</v>
          </cell>
          <cell r="I235" t="str">
            <v>S</v>
          </cell>
          <cell r="J235" t="str">
            <v>19352</v>
          </cell>
          <cell r="K235" t="str">
            <v>13/11/2023</v>
          </cell>
          <cell r="L235" t="str">
            <v>26231130743270000153550010000193521860745330</v>
          </cell>
          <cell r="M235" t="str">
            <v>26 -  Pernambuco</v>
          </cell>
          <cell r="N235">
            <v>13475.7</v>
          </cell>
        </row>
        <row r="236">
          <cell r="C236" t="str">
            <v>HOSPITAL NOSSA SENHORA DAS GRAÇAS - ANTIGO ALFA - CG Nº 024/2022</v>
          </cell>
          <cell r="E236" t="str">
            <v>3.6 - Material de Expediente</v>
          </cell>
          <cell r="F236">
            <v>11028513000127</v>
          </cell>
          <cell r="G236" t="str">
            <v>FORTELIMP COMECIO DE HIGIENE E LIMPEZA</v>
          </cell>
          <cell r="H236" t="str">
            <v>B</v>
          </cell>
          <cell r="I236" t="str">
            <v>S</v>
          </cell>
          <cell r="J236" t="str">
            <v>4693</v>
          </cell>
          <cell r="K236" t="str">
            <v>16/11/2023</v>
          </cell>
          <cell r="L236" t="str">
            <v>26231111028513000127550010000046931136087337</v>
          </cell>
          <cell r="M236" t="str">
            <v>26 -  Pernambuco</v>
          </cell>
          <cell r="N236">
            <v>351.37</v>
          </cell>
        </row>
        <row r="237">
          <cell r="C237" t="str">
            <v>HOSPITAL NOSSA SENHORA DAS GRAÇAS - ANTIGO ALFA - CG Nº 024/2022</v>
          </cell>
          <cell r="E237" t="str">
            <v>3.6 - Material de Expediente</v>
          </cell>
          <cell r="F237">
            <v>24348443000136</v>
          </cell>
          <cell r="G237" t="str">
            <v>FRANCRIS LIVARIA E PAPELARIA LTDA</v>
          </cell>
          <cell r="H237" t="str">
            <v>B</v>
          </cell>
          <cell r="I237" t="str">
            <v>S</v>
          </cell>
          <cell r="J237" t="str">
            <v>18709</v>
          </cell>
          <cell r="K237" t="str">
            <v>16/11/2023</v>
          </cell>
          <cell r="L237" t="str">
            <v>26231124348443000136550010000187091551537176</v>
          </cell>
          <cell r="M237" t="str">
            <v>26 -  Pernambuco</v>
          </cell>
          <cell r="N237">
            <v>3054.4</v>
          </cell>
        </row>
        <row r="238">
          <cell r="C238" t="str">
            <v>HOSPITAL NOSSA SENHORA DAS GRAÇAS - ANTIGO ALFA - CG Nº 024/2022</v>
          </cell>
          <cell r="E238" t="str">
            <v>3.6 - Material de Expediente</v>
          </cell>
          <cell r="F238">
            <v>31329180000183</v>
          </cell>
          <cell r="G238" t="str">
            <v>MAXXISUPRI COMERCIO DE SANEANTES EIRELI</v>
          </cell>
          <cell r="H238" t="str">
            <v>B</v>
          </cell>
          <cell r="I238" t="str">
            <v>S</v>
          </cell>
          <cell r="J238" t="str">
            <v>39693</v>
          </cell>
          <cell r="K238" t="str">
            <v>17/11/2023</v>
          </cell>
          <cell r="L238" t="str">
            <v>26231131329180000183550070000396931501749811</v>
          </cell>
          <cell r="M238" t="str">
            <v>26 -  Pernambuco</v>
          </cell>
          <cell r="N238">
            <v>153.93</v>
          </cell>
        </row>
        <row r="239">
          <cell r="C239" t="str">
            <v>HOSPITAL NOSSA SENHORA DAS GRAÇAS - ANTIGO ALFA - CG Nº 024/2022</v>
          </cell>
          <cell r="E239" t="str">
            <v>3.6 - Material de Expediente</v>
          </cell>
          <cell r="F239">
            <v>38047695000130</v>
          </cell>
          <cell r="G239" t="str">
            <v>IMPACTO COMERCIO E REPRESENTACOES LTDA</v>
          </cell>
          <cell r="H239" t="str">
            <v>B</v>
          </cell>
          <cell r="I239" t="str">
            <v>S</v>
          </cell>
          <cell r="J239" t="str">
            <v>516</v>
          </cell>
          <cell r="K239" t="str">
            <v>16/11/2023</v>
          </cell>
          <cell r="L239" t="str">
            <v>25231138047695000130550010000005161049780131</v>
          </cell>
          <cell r="M239" t="str">
            <v>25 -  Paraíba</v>
          </cell>
          <cell r="N239">
            <v>1029.2</v>
          </cell>
        </row>
        <row r="240">
          <cell r="C240" t="str">
            <v>HOSPITAL NOSSA SENHORA DAS GRAÇAS - ANTIGO ALFA - CG Nº 024/2022</v>
          </cell>
          <cell r="E240" t="str">
            <v>3.6 - Material de Expediente</v>
          </cell>
          <cell r="F240">
            <v>22006201000139</v>
          </cell>
          <cell r="G240" t="str">
            <v>FORTPEL COMERCIO DE DESCARTAVEIS LTDA</v>
          </cell>
          <cell r="H240" t="str">
            <v>B</v>
          </cell>
          <cell r="I240" t="str">
            <v>S</v>
          </cell>
          <cell r="J240" t="str">
            <v>208617</v>
          </cell>
          <cell r="K240" t="str">
            <v>16/11/2023</v>
          </cell>
          <cell r="L240" t="str">
            <v>26231122006201000139550000002086171102086177</v>
          </cell>
          <cell r="M240" t="str">
            <v>26 -  Pernambuco</v>
          </cell>
          <cell r="N240">
            <v>450</v>
          </cell>
        </row>
        <row r="241">
          <cell r="C241" t="str">
            <v>HOSPITAL NOSSA SENHORA DAS GRAÇAS - ANTIGO ALFA - CG Nº 024/2022</v>
          </cell>
          <cell r="E241" t="str">
            <v>3.6 - Material de Expediente</v>
          </cell>
          <cell r="F241">
            <v>38047695000130</v>
          </cell>
          <cell r="G241" t="str">
            <v>IMPACTO COMERCIO E REPRESENTACOES LTDA</v>
          </cell>
          <cell r="H241" t="str">
            <v>B</v>
          </cell>
          <cell r="I241" t="str">
            <v>S</v>
          </cell>
          <cell r="J241" t="str">
            <v>514</v>
          </cell>
          <cell r="K241" t="str">
            <v>16/11/2023</v>
          </cell>
          <cell r="L241" t="str">
            <v>25231138047695000130550010000005141703300305</v>
          </cell>
          <cell r="M241" t="str">
            <v>25 -  Paraíba</v>
          </cell>
          <cell r="N241">
            <v>175.6</v>
          </cell>
        </row>
        <row r="242">
          <cell r="C242" t="str">
            <v>HOSPITAL NOSSA SENHORA DAS GRAÇAS - ANTIGO ALFA - CG Nº 024/2022</v>
          </cell>
          <cell r="E242" t="str">
            <v>3.6 - Material de Expediente</v>
          </cell>
          <cell r="F242">
            <v>35519545000193</v>
          </cell>
          <cell r="G242" t="str">
            <v>ATACADO DA CONSTRUCAO LTDA</v>
          </cell>
          <cell r="H242" t="str">
            <v>B</v>
          </cell>
          <cell r="I242" t="str">
            <v>S</v>
          </cell>
          <cell r="J242" t="str">
            <v>27271</v>
          </cell>
          <cell r="K242" t="str">
            <v>01/11/2023</v>
          </cell>
          <cell r="L242" t="str">
            <v>26231135519545000193550010000272711000272729</v>
          </cell>
          <cell r="M242" t="str">
            <v>26 -  Pernambuco</v>
          </cell>
          <cell r="N242">
            <v>84.95</v>
          </cell>
        </row>
        <row r="243">
          <cell r="C243" t="str">
            <v>HOSPITAL NOSSA SENHORA DAS GRAÇAS - ANTIGO ALFA - CG Nº 024/2022</v>
          </cell>
          <cell r="E243" t="str">
            <v>3.6 - Material de Expediente</v>
          </cell>
          <cell r="F243">
            <v>35519545000193</v>
          </cell>
          <cell r="G243" t="str">
            <v>ATACADO DA CONSTRUCAO LTDA</v>
          </cell>
          <cell r="H243" t="str">
            <v>B</v>
          </cell>
          <cell r="I243" t="str">
            <v>S</v>
          </cell>
          <cell r="J243" t="str">
            <v>27270</v>
          </cell>
          <cell r="K243" t="str">
            <v>01/11/2023</v>
          </cell>
          <cell r="L243" t="str">
            <v>26231135519545000193550010000272701000272713</v>
          </cell>
          <cell r="M243" t="str">
            <v>26 -  Pernambuco</v>
          </cell>
          <cell r="N243">
            <v>84.95</v>
          </cell>
        </row>
        <row r="244">
          <cell r="C244" t="str">
            <v>HOSPITAL NOSSA SENHORA DAS GRAÇAS - ANTIGO ALFA - CG Nº 024/2022</v>
          </cell>
          <cell r="E244" t="str">
            <v>3.6 - Material de Expediente</v>
          </cell>
          <cell r="F244">
            <v>35519545000193</v>
          </cell>
          <cell r="G244" t="str">
            <v>ATACADO DA CONSTRUCAO LTDA</v>
          </cell>
          <cell r="H244" t="str">
            <v>B</v>
          </cell>
          <cell r="I244" t="str">
            <v>S</v>
          </cell>
          <cell r="J244" t="str">
            <v>27267</v>
          </cell>
          <cell r="K244" t="str">
            <v>01/11/2023</v>
          </cell>
          <cell r="L244" t="str">
            <v>26231135519545000193550010000272671000272688</v>
          </cell>
          <cell r="M244" t="str">
            <v>26 -  Pernambuco</v>
          </cell>
          <cell r="N244">
            <v>16.989999999999998</v>
          </cell>
        </row>
        <row r="245">
          <cell r="C245" t="str">
            <v>HOSPITAL NOSSA SENHORA DAS GRAÇAS - ANTIGO ALFA - CG Nº 024/2022</v>
          </cell>
          <cell r="E245" t="str">
            <v>3.6 - Material de Expediente</v>
          </cell>
          <cell r="F245">
            <v>35519545000193</v>
          </cell>
          <cell r="G245" t="str">
            <v>ATACADO DA CONSTRUCAO LTDA</v>
          </cell>
          <cell r="H245" t="str">
            <v>B</v>
          </cell>
          <cell r="I245" t="str">
            <v>S</v>
          </cell>
          <cell r="J245" t="str">
            <v>27269</v>
          </cell>
          <cell r="K245" t="str">
            <v>01/11/2023</v>
          </cell>
          <cell r="L245" t="str">
            <v>26231135519545000193550010000272691000272607</v>
          </cell>
          <cell r="M245" t="str">
            <v>26 -  Pernambuco</v>
          </cell>
          <cell r="N245">
            <v>84.95</v>
          </cell>
        </row>
        <row r="246">
          <cell r="C246" t="str">
            <v>HOSPITAL NOSSA SENHORA DAS GRAÇAS - ANTIGO ALFA - CG Nº 024/2022</v>
          </cell>
          <cell r="E246" t="str">
            <v>3.6 - Material de Expediente</v>
          </cell>
          <cell r="F246">
            <v>35519545000193</v>
          </cell>
          <cell r="G246" t="str">
            <v>ATACADO DA CONSTRUCAO LTDA</v>
          </cell>
          <cell r="H246" t="str">
            <v>B</v>
          </cell>
          <cell r="I246" t="str">
            <v>S</v>
          </cell>
          <cell r="J246" t="str">
            <v>27272</v>
          </cell>
          <cell r="K246" t="str">
            <v>01/11/2023</v>
          </cell>
          <cell r="L246" t="str">
            <v>26231135519545000193550010000272721000272734</v>
          </cell>
          <cell r="M246" t="str">
            <v>26 -  Pernambuco</v>
          </cell>
          <cell r="N246">
            <v>67.959999999999994</v>
          </cell>
        </row>
        <row r="247">
          <cell r="C247" t="str">
            <v>HOSPITAL NOSSA SENHORA DAS GRAÇAS - ANTIGO ALFA - CG Nº 024/2022</v>
          </cell>
          <cell r="E247" t="str">
            <v>3.6 - Material de Expediente</v>
          </cell>
          <cell r="F247">
            <v>47580135000137</v>
          </cell>
          <cell r="G247" t="str">
            <v>A M COMERCIO DE MATERIAL DE CONSTRUCAO LTDA</v>
          </cell>
          <cell r="H247" t="str">
            <v>B</v>
          </cell>
          <cell r="I247" t="str">
            <v>S</v>
          </cell>
          <cell r="J247" t="str">
            <v>80</v>
          </cell>
          <cell r="K247" t="str">
            <v>24/11/2023</v>
          </cell>
          <cell r="L247" t="str">
            <v>26231147580135000137550010000000801002234980</v>
          </cell>
          <cell r="M247" t="str">
            <v>26 -  Pernambuco</v>
          </cell>
          <cell r="N247">
            <v>72</v>
          </cell>
        </row>
        <row r="248">
          <cell r="C248" t="str">
            <v>HOSPITAL NOSSA SENHORA DAS GRAÇAS - ANTIGO ALFA - CG Nº 024/2022</v>
          </cell>
          <cell r="E248" t="str">
            <v>3.6 - Material de Expediente</v>
          </cell>
          <cell r="F248">
            <v>9515628000609</v>
          </cell>
          <cell r="G248" t="str">
            <v>ATACADO DOS PRESENTES LTDA</v>
          </cell>
          <cell r="H248" t="str">
            <v>B</v>
          </cell>
          <cell r="I248" t="str">
            <v>S</v>
          </cell>
          <cell r="J248" t="str">
            <v>183530</v>
          </cell>
          <cell r="K248" t="str">
            <v>08/11/2023</v>
          </cell>
          <cell r="L248" t="str">
            <v>26231109515628000609550100001835301418742436</v>
          </cell>
          <cell r="M248" t="str">
            <v>26 -  Pernambuco</v>
          </cell>
          <cell r="N248">
            <v>60.92</v>
          </cell>
        </row>
        <row r="249">
          <cell r="C249" t="str">
            <v>HOSPITAL NOSSA SENHORA DAS GRAÇAS - ANTIGO ALFA - CG Nº 024/2022</v>
          </cell>
          <cell r="E249" t="str">
            <v>3.6 - Material de Expediente</v>
          </cell>
          <cell r="F249">
            <v>4917296000594</v>
          </cell>
          <cell r="G249" t="str">
            <v>AVIL TEXTIL LTDA</v>
          </cell>
          <cell r="H249" t="str">
            <v>B</v>
          </cell>
          <cell r="I249" t="str">
            <v>S</v>
          </cell>
          <cell r="J249" t="str">
            <v>179039</v>
          </cell>
          <cell r="K249" t="str">
            <v>28/11/2023</v>
          </cell>
          <cell r="L249" t="str">
            <v>26231104917296000594651020001790399000002040</v>
          </cell>
          <cell r="M249" t="str">
            <v>26 -  Pernambuco</v>
          </cell>
          <cell r="N249">
            <v>8.42</v>
          </cell>
        </row>
        <row r="250">
          <cell r="C250" t="str">
            <v>HOSPITAL NOSSA SENHORA DAS GRAÇAS - ANTIGO ALFA - CG Nº 024/2022</v>
          </cell>
          <cell r="E250" t="str">
            <v>3.6 - Material de Expediente</v>
          </cell>
          <cell r="F250">
            <v>9477387000146</v>
          </cell>
          <cell r="G250" t="str">
            <v>Q L COMERCIO DE PRESENTES LTDA</v>
          </cell>
          <cell r="H250" t="str">
            <v>B</v>
          </cell>
          <cell r="I250" t="str">
            <v>S</v>
          </cell>
          <cell r="J250" t="str">
            <v>28228</v>
          </cell>
          <cell r="K250" t="str">
            <v>07/11/2023</v>
          </cell>
          <cell r="L250" t="str">
            <v>26231109477387000146650020000282281071338138</v>
          </cell>
          <cell r="M250" t="str">
            <v>26 -  Pernambuco</v>
          </cell>
          <cell r="N250">
            <v>39.6</v>
          </cell>
        </row>
        <row r="251">
          <cell r="C251" t="str">
            <v>HOSPITAL NOSSA SENHORA DAS GRAÇAS - ANTIGO ALFA - CG Nº 024/2022</v>
          </cell>
          <cell r="E251" t="str">
            <v>3.6 - Material de Expediente</v>
          </cell>
          <cell r="F251">
            <v>47769022000184</v>
          </cell>
          <cell r="G251" t="str">
            <v>TOP FESTAS LTDA</v>
          </cell>
          <cell r="H251" t="str">
            <v>B</v>
          </cell>
          <cell r="I251" t="str">
            <v>S</v>
          </cell>
          <cell r="J251" t="str">
            <v>1450</v>
          </cell>
          <cell r="K251" t="str">
            <v>07/11/2023</v>
          </cell>
          <cell r="L251" t="str">
            <v>26231147769022000184550010000014501550014500</v>
          </cell>
          <cell r="M251" t="str">
            <v>26 -  Pernambuco</v>
          </cell>
          <cell r="N251">
            <v>72.599999999999994</v>
          </cell>
        </row>
        <row r="252">
          <cell r="C252" t="str">
            <v>HOSPITAL NOSSA SENHORA DAS GRAÇAS - ANTIGO ALFA - CG Nº 024/2022</v>
          </cell>
          <cell r="E252" t="str">
            <v>3.6 - Material de Expediente</v>
          </cell>
          <cell r="F252">
            <v>9477387000146</v>
          </cell>
          <cell r="G252" t="str">
            <v>Q L COMERCIO DE PRESENTES LTDA</v>
          </cell>
          <cell r="H252" t="str">
            <v>B</v>
          </cell>
          <cell r="I252" t="str">
            <v>S</v>
          </cell>
          <cell r="J252" t="str">
            <v>28229</v>
          </cell>
          <cell r="K252" t="str">
            <v>07/11/2023</v>
          </cell>
          <cell r="L252" t="str">
            <v>26231109477387000146650020000282291071340083</v>
          </cell>
          <cell r="M252" t="str">
            <v>26 -  Pernambuco</v>
          </cell>
          <cell r="N252">
            <v>42.8</v>
          </cell>
        </row>
        <row r="253">
          <cell r="C253" t="str">
            <v>HOSPITAL NOSSA SENHORA DAS GRAÇAS - ANTIGO ALFA - CG Nº 024/2022</v>
          </cell>
          <cell r="E253" t="str">
            <v xml:space="preserve">3.9 - Material para Manutenção de Bens Imóveis </v>
          </cell>
          <cell r="F253">
            <v>11623188001970</v>
          </cell>
          <cell r="G253" t="str">
            <v>ARMAZEM CORAL LTDA</v>
          </cell>
          <cell r="H253" t="str">
            <v>B</v>
          </cell>
          <cell r="I253" t="str">
            <v>S</v>
          </cell>
          <cell r="J253" t="str">
            <v>87005</v>
          </cell>
          <cell r="K253" t="str">
            <v>03/11/2023</v>
          </cell>
          <cell r="L253" t="str">
            <v>26231111623188001970550010000870051000870061</v>
          </cell>
          <cell r="M253" t="str">
            <v>26 -  Pernambuco</v>
          </cell>
          <cell r="N253">
            <v>21590</v>
          </cell>
        </row>
        <row r="254">
          <cell r="C254" t="str">
            <v>HOSPITAL NOSSA SENHORA DAS GRAÇAS - ANTIGO ALFA - CG Nº 024/2022</v>
          </cell>
          <cell r="E254" t="str">
            <v xml:space="preserve">3.9 - Material para Manutenção de Bens Imóveis </v>
          </cell>
          <cell r="F254">
            <v>47580135000137</v>
          </cell>
          <cell r="G254" t="str">
            <v>A M COMERCIO DE MATERIAL DE CONSTRUCAO LTDA</v>
          </cell>
          <cell r="H254" t="str">
            <v>B</v>
          </cell>
          <cell r="I254" t="str">
            <v>S</v>
          </cell>
          <cell r="J254" t="str">
            <v>70</v>
          </cell>
          <cell r="K254" t="str">
            <v>01/11/2023</v>
          </cell>
          <cell r="L254" t="str">
            <v>26231147580135000137550010000000701009658895</v>
          </cell>
          <cell r="M254" t="str">
            <v>26 -  Pernambuco</v>
          </cell>
          <cell r="N254">
            <v>299</v>
          </cell>
        </row>
        <row r="255">
          <cell r="C255" t="str">
            <v>HOSPITAL NOSSA SENHORA DAS GRAÇAS - ANTIGO ALFA - CG Nº 024/2022</v>
          </cell>
          <cell r="E255" t="str">
            <v xml:space="preserve">3.9 - Material para Manutenção de Bens Imóveis </v>
          </cell>
          <cell r="F255">
            <v>22006201000139</v>
          </cell>
          <cell r="G255" t="str">
            <v>FORTPEL COMERCIO DE DESCARTAVEIS LTDA</v>
          </cell>
          <cell r="H255" t="str">
            <v>B</v>
          </cell>
          <cell r="I255" t="str">
            <v>S</v>
          </cell>
          <cell r="J255" t="str">
            <v>206764</v>
          </cell>
          <cell r="K255" t="str">
            <v>01/11/2023</v>
          </cell>
          <cell r="L255" t="str">
            <v>26231122006201000139550000002067641102067640</v>
          </cell>
          <cell r="M255" t="str">
            <v>26 -  Pernambuco</v>
          </cell>
          <cell r="N255">
            <v>25.6</v>
          </cell>
        </row>
        <row r="256">
          <cell r="C256" t="str">
            <v>HOSPITAL NOSSA SENHORA DAS GRAÇAS - ANTIGO ALFA - CG Nº 024/2022</v>
          </cell>
          <cell r="E256" t="str">
            <v xml:space="preserve">3.9 - Material para Manutenção de Bens Imóveis </v>
          </cell>
          <cell r="F256">
            <v>44937117000171</v>
          </cell>
          <cell r="G256" t="str">
            <v>ARAUJO MADEIRAS COMERCIO LTDA</v>
          </cell>
          <cell r="H256" t="str">
            <v>B</v>
          </cell>
          <cell r="I256" t="str">
            <v>S</v>
          </cell>
          <cell r="J256" t="str">
            <v>8275</v>
          </cell>
          <cell r="K256" t="str">
            <v>01/11/2023</v>
          </cell>
          <cell r="L256" t="str">
            <v>26231144937117000171550010000082751176006593</v>
          </cell>
          <cell r="M256" t="str">
            <v>26 -  Pernambuco</v>
          </cell>
          <cell r="N256">
            <v>3379.95</v>
          </cell>
        </row>
        <row r="257">
          <cell r="C257" t="str">
            <v>HOSPITAL NOSSA SENHORA DAS GRAÇAS - ANTIGO ALFA - CG Nº 024/2022</v>
          </cell>
          <cell r="E257" t="str">
            <v xml:space="preserve">3.9 - Material para Manutenção de Bens Imóveis </v>
          </cell>
          <cell r="F257">
            <v>47580135000137</v>
          </cell>
          <cell r="G257" t="str">
            <v>A M COMERCIO DE MATERIAL DE CONSTRUCAO LTDA</v>
          </cell>
          <cell r="H257" t="str">
            <v>B</v>
          </cell>
          <cell r="I257" t="str">
            <v>S</v>
          </cell>
          <cell r="J257" t="str">
            <v>68</v>
          </cell>
          <cell r="K257" t="str">
            <v>01/11/2023</v>
          </cell>
          <cell r="L257" t="str">
            <v>26231147580135000137550010000000681004881075</v>
          </cell>
          <cell r="M257" t="str">
            <v>26 -  Pernambuco</v>
          </cell>
          <cell r="N257">
            <v>200</v>
          </cell>
        </row>
        <row r="258">
          <cell r="C258" t="str">
            <v>HOSPITAL NOSSA SENHORA DAS GRAÇAS - ANTIGO ALFA - CG Nº 024/2022</v>
          </cell>
          <cell r="E258" t="str">
            <v xml:space="preserve">3.9 - Material para Manutenção de Bens Imóveis </v>
          </cell>
          <cell r="F258">
            <v>300568000128</v>
          </cell>
          <cell r="G258" t="str">
            <v>RIDEL MATERIAL ELETRICO LTDA</v>
          </cell>
          <cell r="H258" t="str">
            <v>B</v>
          </cell>
          <cell r="I258" t="str">
            <v>S</v>
          </cell>
          <cell r="J258" t="str">
            <v>138042</v>
          </cell>
          <cell r="K258" t="str">
            <v>01/11/2023</v>
          </cell>
          <cell r="L258" t="str">
            <v>26231100300568000128550010001380421237430196</v>
          </cell>
          <cell r="M258" t="str">
            <v>26 -  Pernambuco</v>
          </cell>
          <cell r="N258">
            <v>1350</v>
          </cell>
        </row>
        <row r="259">
          <cell r="C259" t="str">
            <v>HOSPITAL NOSSA SENHORA DAS GRAÇAS - ANTIGO ALFA - CG Nº 024/2022</v>
          </cell>
          <cell r="E259" t="str">
            <v xml:space="preserve">3.9 - Material para Manutenção de Bens Imóveis </v>
          </cell>
          <cell r="F259">
            <v>30816175000132</v>
          </cell>
          <cell r="G259" t="str">
            <v>J A SILVA COMERCIO VAREJISTA DE TINTAS LTDA</v>
          </cell>
          <cell r="H259" t="str">
            <v>B</v>
          </cell>
          <cell r="I259" t="str">
            <v>S</v>
          </cell>
          <cell r="J259" t="str">
            <v>5505</v>
          </cell>
          <cell r="K259" t="str">
            <v>01/11/2023</v>
          </cell>
          <cell r="L259" t="str">
            <v>26231130816175000132550010000055050000384790</v>
          </cell>
          <cell r="M259" t="str">
            <v>26 -  Pernambuco</v>
          </cell>
          <cell r="N259">
            <v>174.45</v>
          </cell>
        </row>
        <row r="260">
          <cell r="C260" t="str">
            <v>HOSPITAL NOSSA SENHORA DAS GRAÇAS - ANTIGO ALFA - CG Nº 024/2022</v>
          </cell>
          <cell r="E260" t="str">
            <v xml:space="preserve">3.9 - Material para Manutenção de Bens Imóveis </v>
          </cell>
          <cell r="F260">
            <v>47580135000137</v>
          </cell>
          <cell r="G260" t="str">
            <v>A M COMERCIO DE MATERIAL DE CONSTRUCAO LTDA</v>
          </cell>
          <cell r="H260" t="str">
            <v>B</v>
          </cell>
          <cell r="I260" t="str">
            <v>S</v>
          </cell>
          <cell r="J260" t="str">
            <v>69</v>
          </cell>
          <cell r="K260" t="str">
            <v>01/11/2023</v>
          </cell>
          <cell r="L260" t="str">
            <v>26231147580135000137550010000000691007034427</v>
          </cell>
          <cell r="M260" t="str">
            <v>26 -  Pernambuco</v>
          </cell>
          <cell r="N260">
            <v>1170</v>
          </cell>
        </row>
        <row r="261">
          <cell r="C261" t="str">
            <v>HOSPITAL NOSSA SENHORA DAS GRAÇAS - ANTIGO ALFA - CG Nº 024/2022</v>
          </cell>
          <cell r="E261" t="str">
            <v xml:space="preserve">3.9 - Material para Manutenção de Bens Imóveis </v>
          </cell>
          <cell r="F261">
            <v>13714064000104</v>
          </cell>
          <cell r="G261" t="str">
            <v>R A PRODUTOS E EQUIPAMENTOS DE LIMPEZA</v>
          </cell>
          <cell r="H261" t="str">
            <v>B</v>
          </cell>
          <cell r="I261" t="str">
            <v>S</v>
          </cell>
          <cell r="J261" t="str">
            <v>39224</v>
          </cell>
          <cell r="K261" t="str">
            <v>01/11/2023</v>
          </cell>
          <cell r="L261" t="str">
            <v>26231113714064000104550010000392241178001216</v>
          </cell>
          <cell r="M261" t="str">
            <v>26 -  Pernambuco</v>
          </cell>
          <cell r="N261">
            <v>38</v>
          </cell>
        </row>
        <row r="262">
          <cell r="C262" t="str">
            <v>HOSPITAL NOSSA SENHORA DAS GRAÇAS - ANTIGO ALFA - CG Nº 024/2022</v>
          </cell>
          <cell r="E262" t="str">
            <v xml:space="preserve">3.9 - Material para Manutenção de Bens Imóveis </v>
          </cell>
          <cell r="F262">
            <v>17894761000137</v>
          </cell>
          <cell r="G262" t="str">
            <v>RECIFETRONIC COMERCIO E SERVICOS DE PRODUTOS DE INFOR</v>
          </cell>
          <cell r="H262" t="str">
            <v>B</v>
          </cell>
          <cell r="I262" t="str">
            <v>S</v>
          </cell>
          <cell r="J262" t="str">
            <v>7610</v>
          </cell>
          <cell r="K262" t="str">
            <v>02/10/2023</v>
          </cell>
          <cell r="L262" t="str">
            <v>26231017894761000137550010000076101111273797</v>
          </cell>
          <cell r="M262" t="str">
            <v>26 -  Pernambuco</v>
          </cell>
          <cell r="N262">
            <v>59</v>
          </cell>
        </row>
        <row r="263">
          <cell r="C263" t="str">
            <v>HOSPITAL NOSSA SENHORA DAS GRAÇAS - ANTIGO ALFA - CG Nº 024/2022</v>
          </cell>
          <cell r="E263" t="str">
            <v xml:space="preserve">3.9 - Material para Manutenção de Bens Imóveis </v>
          </cell>
          <cell r="F263">
            <v>47580135000137</v>
          </cell>
          <cell r="G263" t="str">
            <v>A M COMERCIO DE MATERIAL DE CONSTRUCAO LTDA</v>
          </cell>
          <cell r="H263" t="str">
            <v>B</v>
          </cell>
          <cell r="I263" t="str">
            <v>S</v>
          </cell>
          <cell r="J263" t="str">
            <v>71</v>
          </cell>
          <cell r="K263" t="str">
            <v>03/11/2023</v>
          </cell>
          <cell r="L263" t="str">
            <v>26231147580135000137550010000000711005896896</v>
          </cell>
          <cell r="M263" t="str">
            <v>26 -  Pernambuco</v>
          </cell>
          <cell r="N263">
            <v>40</v>
          </cell>
        </row>
        <row r="264">
          <cell r="C264" t="str">
            <v>HOSPITAL NOSSA SENHORA DAS GRAÇAS - ANTIGO ALFA - CG Nº 024/2022</v>
          </cell>
          <cell r="E264" t="str">
            <v xml:space="preserve">3.9 - Material para Manutenção de Bens Imóveis </v>
          </cell>
          <cell r="F264">
            <v>47580135000137</v>
          </cell>
          <cell r="G264" t="str">
            <v>A M COMERCIO DE MATERIAL DE CONSTRUCAO LTDA</v>
          </cell>
          <cell r="H264" t="str">
            <v>B</v>
          </cell>
          <cell r="I264" t="str">
            <v>S</v>
          </cell>
          <cell r="J264" t="str">
            <v>74</v>
          </cell>
          <cell r="K264" t="str">
            <v>06/11/2023</v>
          </cell>
          <cell r="L264" t="str">
            <v>26231147580135000137550010000000741000795678</v>
          </cell>
          <cell r="M264" t="str">
            <v>26 -  Pernambuco</v>
          </cell>
          <cell r="N264">
            <v>217</v>
          </cell>
        </row>
        <row r="265">
          <cell r="C265" t="str">
            <v>HOSPITAL NOSSA SENHORA DAS GRAÇAS - ANTIGO ALFA - CG Nº 024/2022</v>
          </cell>
          <cell r="E265" t="str">
            <v xml:space="preserve">3.9 - Material para Manutenção de Bens Imóveis </v>
          </cell>
          <cell r="F265">
            <v>47580135000137</v>
          </cell>
          <cell r="G265" t="str">
            <v>A M COMERCIO DE MATERIAL DE CONSTRUCAO LTDA</v>
          </cell>
          <cell r="H265" t="str">
            <v>B</v>
          </cell>
          <cell r="I265" t="str">
            <v>S</v>
          </cell>
          <cell r="J265" t="str">
            <v>73</v>
          </cell>
          <cell r="K265" t="str">
            <v>06/11/2023</v>
          </cell>
          <cell r="L265" t="str">
            <v>26231147580135000137550010000000731004450252</v>
          </cell>
          <cell r="M265" t="str">
            <v>26 -  Pernambuco</v>
          </cell>
          <cell r="N265">
            <v>4781.3</v>
          </cell>
        </row>
        <row r="266">
          <cell r="C266" t="str">
            <v>HOSPITAL NOSSA SENHORA DAS GRAÇAS - ANTIGO ALFA - CG Nº 024/2022</v>
          </cell>
          <cell r="E266" t="str">
            <v xml:space="preserve">3.9 - Material para Manutenção de Bens Imóveis </v>
          </cell>
          <cell r="F266">
            <v>47580135000137</v>
          </cell>
          <cell r="G266" t="str">
            <v>A M COMERCIO DE MATERIAL DE CONSTRUCAO LTDA</v>
          </cell>
          <cell r="H266" t="str">
            <v>B</v>
          </cell>
          <cell r="I266" t="str">
            <v>S</v>
          </cell>
          <cell r="J266" t="str">
            <v>72</v>
          </cell>
          <cell r="K266" t="str">
            <v>03/11/2023</v>
          </cell>
          <cell r="L266" t="str">
            <v>26231147580135000137550010000000721005979381</v>
          </cell>
          <cell r="M266" t="str">
            <v>26 -  Pernambuco</v>
          </cell>
          <cell r="N266">
            <v>915</v>
          </cell>
        </row>
        <row r="267">
          <cell r="C267" t="str">
            <v>HOSPITAL NOSSA SENHORA DAS GRAÇAS - ANTIGO ALFA - CG Nº 024/2022</v>
          </cell>
          <cell r="E267" t="str">
            <v xml:space="preserve">3.9 - Material para Manutenção de Bens Imóveis </v>
          </cell>
          <cell r="F267">
            <v>5266210000573</v>
          </cell>
          <cell r="G267" t="str">
            <v>PORTELA DISTRIBUIDORA LTDA</v>
          </cell>
          <cell r="H267" t="str">
            <v>B</v>
          </cell>
          <cell r="I267" t="str">
            <v>S</v>
          </cell>
          <cell r="J267" t="str">
            <v>330583</v>
          </cell>
          <cell r="K267" t="str">
            <v>10/11/2023</v>
          </cell>
          <cell r="L267" t="str">
            <v>26231105266210000573550010003305831193444320</v>
          </cell>
          <cell r="M267" t="str">
            <v>26 -  Pernambuco</v>
          </cell>
          <cell r="N267">
            <v>164.45</v>
          </cell>
        </row>
        <row r="268">
          <cell r="C268" t="str">
            <v>HOSPITAL NOSSA SENHORA DAS GRAÇAS - ANTIGO ALFA - CG Nº 024/2022</v>
          </cell>
          <cell r="E268" t="str">
            <v xml:space="preserve">3.9 - Material para Manutenção de Bens Imóveis </v>
          </cell>
          <cell r="F268">
            <v>11623188001970</v>
          </cell>
          <cell r="G268" t="str">
            <v>ARMAZEM CORAL LTDA</v>
          </cell>
          <cell r="H268" t="str">
            <v>B</v>
          </cell>
          <cell r="I268" t="str">
            <v>S</v>
          </cell>
          <cell r="J268" t="str">
            <v>87104</v>
          </cell>
          <cell r="K268" t="str">
            <v>10/11/2023</v>
          </cell>
          <cell r="L268" t="str">
            <v>26231111623188001970550010000871041000871058</v>
          </cell>
          <cell r="M268" t="str">
            <v>26 -  Pernambuco</v>
          </cell>
          <cell r="N268">
            <v>575.5</v>
          </cell>
        </row>
        <row r="269">
          <cell r="C269" t="str">
            <v>HOSPITAL NOSSA SENHORA DAS GRAÇAS - ANTIGO ALFA - CG Nº 024/2022</v>
          </cell>
          <cell r="E269" t="str">
            <v xml:space="preserve">3.9 - Material para Manutenção de Bens Imóveis </v>
          </cell>
          <cell r="F269">
            <v>47580135000137</v>
          </cell>
          <cell r="G269" t="str">
            <v>A M COMERCIO DE MATERIAL DE CONSTRUCAO LTDA</v>
          </cell>
          <cell r="H269" t="str">
            <v>B</v>
          </cell>
          <cell r="I269" t="str">
            <v>S</v>
          </cell>
          <cell r="J269" t="str">
            <v>76</v>
          </cell>
          <cell r="K269" t="str">
            <v>09/11/2023</v>
          </cell>
          <cell r="L269" t="str">
            <v>26231147580135000137550010000000761003364249</v>
          </cell>
          <cell r="M269" t="str">
            <v>26 -  Pernambuco</v>
          </cell>
          <cell r="N269">
            <v>94</v>
          </cell>
        </row>
        <row r="270">
          <cell r="C270" t="str">
            <v>HOSPITAL NOSSA SENHORA DAS GRAÇAS - ANTIGO ALFA - CG Nº 024/2022</v>
          </cell>
          <cell r="E270" t="str">
            <v xml:space="preserve">3.9 - Material para Manutenção de Bens Imóveis </v>
          </cell>
          <cell r="F270">
            <v>39607719000120</v>
          </cell>
          <cell r="G270" t="str">
            <v>S K DE PAIVA LINHARES LTDA</v>
          </cell>
          <cell r="H270" t="str">
            <v>B</v>
          </cell>
          <cell r="I270" t="str">
            <v>S</v>
          </cell>
          <cell r="J270" t="str">
            <v>572</v>
          </cell>
          <cell r="K270" t="str">
            <v>10/11/2023</v>
          </cell>
          <cell r="L270" t="str">
            <v>26231139607719000120550010000005721076625092</v>
          </cell>
          <cell r="M270" t="str">
            <v>26 -  Pernambuco</v>
          </cell>
          <cell r="N270">
            <v>4100</v>
          </cell>
        </row>
        <row r="271">
          <cell r="C271" t="str">
            <v>HOSPITAL NOSSA SENHORA DAS GRAÇAS - ANTIGO ALFA - CG Nº 024/2022</v>
          </cell>
          <cell r="E271" t="str">
            <v xml:space="preserve">3.9 - Material para Manutenção de Bens Imóveis </v>
          </cell>
          <cell r="F271">
            <v>6913480000834</v>
          </cell>
          <cell r="G271" t="str">
            <v>DIMENSIONAL BRASIL SOLUCOES LTDA</v>
          </cell>
          <cell r="H271" t="str">
            <v>B</v>
          </cell>
          <cell r="I271" t="str">
            <v>S</v>
          </cell>
          <cell r="J271" t="str">
            <v>89386</v>
          </cell>
          <cell r="K271" t="str">
            <v>10/11/2023</v>
          </cell>
          <cell r="L271" t="str">
            <v>26231106913480000834550020000893861382783530</v>
          </cell>
          <cell r="M271" t="str">
            <v>26 -  Pernambuco</v>
          </cell>
          <cell r="N271">
            <v>3022</v>
          </cell>
        </row>
        <row r="272">
          <cell r="C272" t="str">
            <v>HOSPITAL NOSSA SENHORA DAS GRAÇAS - ANTIGO ALFA - CG Nº 024/2022</v>
          </cell>
          <cell r="E272" t="str">
            <v xml:space="preserve">3.9 - Material para Manutenção de Bens Imóveis </v>
          </cell>
          <cell r="F272">
            <v>11623188001970</v>
          </cell>
          <cell r="G272" t="str">
            <v>ARMAZEM CORAL LTDA</v>
          </cell>
          <cell r="H272" t="str">
            <v>B</v>
          </cell>
          <cell r="I272" t="str">
            <v>S</v>
          </cell>
          <cell r="J272" t="str">
            <v>87103</v>
          </cell>
          <cell r="K272" t="str">
            <v>10/11/2023</v>
          </cell>
          <cell r="L272" t="str">
            <v>26231111623188001970550010000871031000871042</v>
          </cell>
          <cell r="M272" t="str">
            <v>26 -  Pernambuco</v>
          </cell>
          <cell r="N272">
            <v>43</v>
          </cell>
        </row>
        <row r="273">
          <cell r="C273" t="str">
            <v>HOSPITAL NOSSA SENHORA DAS GRAÇAS - ANTIGO ALFA - CG Nº 024/2022</v>
          </cell>
          <cell r="E273" t="str">
            <v xml:space="preserve">3.9 - Material para Manutenção de Bens Imóveis </v>
          </cell>
          <cell r="F273">
            <v>44456100000100</v>
          </cell>
          <cell r="G273" t="str">
            <v>GDSUL IMPORTACAO INTELIGENTES LTDA</v>
          </cell>
          <cell r="H273" t="str">
            <v>B</v>
          </cell>
          <cell r="I273" t="str">
            <v>S</v>
          </cell>
          <cell r="J273" t="str">
            <v>4694</v>
          </cell>
          <cell r="K273" t="str">
            <v>10/11/2023</v>
          </cell>
          <cell r="L273" t="str">
            <v>26231144456100000100550000000046941548530884</v>
          </cell>
          <cell r="M273" t="str">
            <v>26 -  Pernambuco</v>
          </cell>
          <cell r="N273">
            <v>47.5</v>
          </cell>
        </row>
        <row r="274">
          <cell r="C274" t="str">
            <v>HOSPITAL NOSSA SENHORA DAS GRAÇAS - ANTIGO ALFA - CG Nº 024/2022</v>
          </cell>
          <cell r="E274" t="str">
            <v xml:space="preserve">3.9 - Material para Manutenção de Bens Imóveis </v>
          </cell>
          <cell r="F274">
            <v>47580135000137</v>
          </cell>
          <cell r="G274" t="str">
            <v>A M COMERCIO DE MATERIAL DE CONSTRUCAO LTDA</v>
          </cell>
          <cell r="H274" t="str">
            <v>B</v>
          </cell>
          <cell r="I274" t="str">
            <v>S</v>
          </cell>
          <cell r="J274" t="str">
            <v>78</v>
          </cell>
          <cell r="K274" t="str">
            <v>09/11/2023</v>
          </cell>
          <cell r="L274" t="str">
            <v>26231147580135000137550010000000781002380660</v>
          </cell>
          <cell r="M274" t="str">
            <v>26 -  Pernambuco</v>
          </cell>
          <cell r="N274">
            <v>140</v>
          </cell>
        </row>
        <row r="275">
          <cell r="C275" t="str">
            <v>HOSPITAL NOSSA SENHORA DAS GRAÇAS - ANTIGO ALFA - CG Nº 024/2022</v>
          </cell>
          <cell r="E275" t="str">
            <v xml:space="preserve">3.9 - Material para Manutenção de Bens Imóveis </v>
          </cell>
          <cell r="F275">
            <v>300568000128</v>
          </cell>
          <cell r="G275" t="str">
            <v>RIDEL MATERIAL ELETRICO LTDA</v>
          </cell>
          <cell r="H275" t="str">
            <v>B</v>
          </cell>
          <cell r="I275" t="str">
            <v>S</v>
          </cell>
          <cell r="J275" t="str">
            <v>138159</v>
          </cell>
          <cell r="K275" t="str">
            <v>10/11/2023</v>
          </cell>
          <cell r="L275" t="str">
            <v>26231100300568000128550010001381591102819241</v>
          </cell>
          <cell r="M275" t="str">
            <v>26 -  Pernambuco</v>
          </cell>
          <cell r="N275">
            <v>73.5</v>
          </cell>
        </row>
        <row r="276">
          <cell r="C276" t="str">
            <v>HOSPITAL NOSSA SENHORA DAS GRAÇAS - ANTIGO ALFA - CG Nº 024/2022</v>
          </cell>
          <cell r="E276" t="str">
            <v xml:space="preserve">3.9 - Material para Manutenção de Bens Imóveis </v>
          </cell>
          <cell r="F276">
            <v>10948040000890</v>
          </cell>
          <cell r="G276" t="str">
            <v>G5 COMERCIO DE MADEIRAS LTDA</v>
          </cell>
          <cell r="H276" t="str">
            <v>B</v>
          </cell>
          <cell r="I276" t="str">
            <v>S</v>
          </cell>
          <cell r="J276" t="str">
            <v>373274</v>
          </cell>
          <cell r="K276" t="str">
            <v>09/11/2023</v>
          </cell>
          <cell r="L276" t="str">
            <v>26231110948040000890550010003732741279366940</v>
          </cell>
          <cell r="M276" t="str">
            <v>26 -  Pernambuco</v>
          </cell>
          <cell r="N276">
            <v>283.87</v>
          </cell>
        </row>
        <row r="277">
          <cell r="C277" t="str">
            <v>HOSPITAL NOSSA SENHORA DAS GRAÇAS - ANTIGO ALFA - CG Nº 024/2022</v>
          </cell>
          <cell r="E277" t="str">
            <v xml:space="preserve">3.9 - Material para Manutenção de Bens Imóveis </v>
          </cell>
          <cell r="F277">
            <v>10948040000890</v>
          </cell>
          <cell r="G277" t="str">
            <v>G5 COMERCIO DE MADEIRAS LTDA</v>
          </cell>
          <cell r="H277" t="str">
            <v>B</v>
          </cell>
          <cell r="I277" t="str">
            <v>S</v>
          </cell>
          <cell r="J277" t="str">
            <v>373275</v>
          </cell>
          <cell r="K277" t="str">
            <v>09/11/2023</v>
          </cell>
          <cell r="L277" t="str">
            <v>26231110948040000890550010003732751674227068</v>
          </cell>
          <cell r="M277" t="str">
            <v>26 -  Pernambuco</v>
          </cell>
          <cell r="N277">
            <v>650.30999999999995</v>
          </cell>
        </row>
        <row r="278">
          <cell r="C278" t="str">
            <v>HOSPITAL NOSSA SENHORA DAS GRAÇAS - ANTIGO ALFA - CG Nº 024/2022</v>
          </cell>
          <cell r="E278" t="str">
            <v xml:space="preserve">3.9 - Material para Manutenção de Bens Imóveis </v>
          </cell>
          <cell r="F278">
            <v>47580135000137</v>
          </cell>
          <cell r="G278" t="str">
            <v>A M COMERCIO DE MATERIAL DE CONSTRUCAO LTDA</v>
          </cell>
          <cell r="H278" t="str">
            <v>B</v>
          </cell>
          <cell r="I278" t="str">
            <v>S</v>
          </cell>
          <cell r="J278" t="str">
            <v>77</v>
          </cell>
          <cell r="K278" t="str">
            <v>09/11/2023</v>
          </cell>
          <cell r="L278" t="str">
            <v>26231147580135000137550010000000771003250917</v>
          </cell>
          <cell r="M278" t="str">
            <v>26 -  Pernambuco</v>
          </cell>
          <cell r="N278">
            <v>2186</v>
          </cell>
        </row>
        <row r="279">
          <cell r="C279" t="str">
            <v>HOSPITAL NOSSA SENHORA DAS GRAÇAS - ANTIGO ALFA - CG Nº 024/2022</v>
          </cell>
          <cell r="E279" t="str">
            <v xml:space="preserve">3.9 - Material para Manutenção de Bens Imóveis </v>
          </cell>
          <cell r="F279">
            <v>8633893000114</v>
          </cell>
          <cell r="G279" t="str">
            <v>BARATA COMERCIO DE ELETRICIDADE LTDA</v>
          </cell>
          <cell r="H279" t="str">
            <v>B</v>
          </cell>
          <cell r="I279" t="str">
            <v>S</v>
          </cell>
          <cell r="J279" t="str">
            <v>3694</v>
          </cell>
          <cell r="K279" t="str">
            <v>07/11/2023</v>
          </cell>
          <cell r="L279" t="str">
            <v>26231108633893000114550010000036941515488954</v>
          </cell>
          <cell r="M279" t="str">
            <v>26 -  Pernambuco</v>
          </cell>
          <cell r="N279">
            <v>550</v>
          </cell>
        </row>
        <row r="280">
          <cell r="C280" t="str">
            <v>HOSPITAL NOSSA SENHORA DAS GRAÇAS - ANTIGO ALFA - CG Nº 024/2022</v>
          </cell>
          <cell r="E280" t="str">
            <v xml:space="preserve">3.9 - Material para Manutenção de Bens Imóveis </v>
          </cell>
          <cell r="F280">
            <v>47580135000137</v>
          </cell>
          <cell r="G280" t="str">
            <v>A M COMERCIO DE MATERIAL DE CONSTRUCAO LTDA</v>
          </cell>
          <cell r="H280" t="str">
            <v>B</v>
          </cell>
          <cell r="I280" t="str">
            <v>S</v>
          </cell>
          <cell r="J280" t="str">
            <v>79</v>
          </cell>
          <cell r="K280" t="str">
            <v>14/11/2023</v>
          </cell>
          <cell r="L280" t="str">
            <v>26231147580135000137550010000000791006844693</v>
          </cell>
          <cell r="M280" t="str">
            <v>26 -  Pernambuco</v>
          </cell>
          <cell r="N280">
            <v>490</v>
          </cell>
        </row>
        <row r="281">
          <cell r="C281" t="str">
            <v>HOSPITAL NOSSA SENHORA DAS GRAÇAS - ANTIGO ALFA - CG Nº 024/2022</v>
          </cell>
          <cell r="E281" t="str">
            <v xml:space="preserve">3.9 - Material para Manutenção de Bens Imóveis </v>
          </cell>
          <cell r="F281">
            <v>8159960000291</v>
          </cell>
          <cell r="G281" t="str">
            <v>WL COMERCIO DE MATERIAIS DE CONSTRUCAO EIRELI</v>
          </cell>
          <cell r="H281" t="str">
            <v>B</v>
          </cell>
          <cell r="I281" t="str">
            <v>S</v>
          </cell>
          <cell r="J281" t="str">
            <v>36381</v>
          </cell>
          <cell r="K281" t="str">
            <v>06/10/2023</v>
          </cell>
          <cell r="L281" t="str">
            <v>26231008159960000291550010000363811589872055</v>
          </cell>
          <cell r="M281" t="str">
            <v>26 -  Pernambuco</v>
          </cell>
          <cell r="N281">
            <v>555</v>
          </cell>
        </row>
        <row r="282">
          <cell r="C282" t="str">
            <v>HOSPITAL NOSSA SENHORA DAS GRAÇAS - ANTIGO ALFA - CG Nº 024/2022</v>
          </cell>
          <cell r="E282" t="str">
            <v xml:space="preserve">3.9 - Material para Manutenção de Bens Imóveis </v>
          </cell>
          <cell r="F282">
            <v>11623188001031</v>
          </cell>
          <cell r="G282" t="str">
            <v>ARMAZEM CORAL LTDA</v>
          </cell>
          <cell r="H282" t="str">
            <v>B</v>
          </cell>
          <cell r="I282" t="str">
            <v>S</v>
          </cell>
          <cell r="J282" t="str">
            <v>218003</v>
          </cell>
          <cell r="K282" t="str">
            <v>04/11/2023</v>
          </cell>
          <cell r="L282" t="str">
            <v>26231111623188001031650130002180031001530919</v>
          </cell>
          <cell r="M282" t="str">
            <v>26 -  Pernambuco</v>
          </cell>
          <cell r="N282">
            <v>105</v>
          </cell>
        </row>
        <row r="283">
          <cell r="C283" t="str">
            <v>HOSPITAL NOSSA SENHORA DAS GRAÇAS - ANTIGO ALFA - CG Nº 024/2022</v>
          </cell>
          <cell r="E283" t="str">
            <v xml:space="preserve">3.9 - Material para Manutenção de Bens Imóveis </v>
          </cell>
          <cell r="F283">
            <v>10230480001960</v>
          </cell>
          <cell r="G283" t="str">
            <v xml:space="preserve">FERREIRA COSTA E CIA LTDA </v>
          </cell>
          <cell r="H283" t="str">
            <v>B</v>
          </cell>
          <cell r="I283" t="str">
            <v>S</v>
          </cell>
          <cell r="J283" t="str">
            <v>1887654</v>
          </cell>
          <cell r="K283" t="str">
            <v>06/11/2023</v>
          </cell>
          <cell r="L283" t="str">
            <v>26231110230480001960550100018876541111647344</v>
          </cell>
          <cell r="M283" t="str">
            <v>26 -  Pernambuco</v>
          </cell>
          <cell r="N283">
            <v>92.4</v>
          </cell>
        </row>
        <row r="284">
          <cell r="C284" t="str">
            <v>HOSPITAL NOSSA SENHORA DAS GRAÇAS - ANTIGO ALFA - CG Nº 024/2022</v>
          </cell>
          <cell r="E284" t="str">
            <v xml:space="preserve">3.9 - Material para Manutenção de Bens Imóveis </v>
          </cell>
          <cell r="F284">
            <v>11623188001031</v>
          </cell>
          <cell r="G284" t="str">
            <v>ARMAZEM CORAL LTDA</v>
          </cell>
          <cell r="H284" t="str">
            <v>B</v>
          </cell>
          <cell r="I284" t="str">
            <v>S</v>
          </cell>
          <cell r="J284" t="str">
            <v>180057</v>
          </cell>
          <cell r="K284" t="str">
            <v>03/11/2023</v>
          </cell>
          <cell r="L284" t="str">
            <v>26231111623188001031650150001800571001430051</v>
          </cell>
          <cell r="M284" t="str">
            <v>26 -  Pernambuco</v>
          </cell>
          <cell r="N284">
            <v>49.9</v>
          </cell>
        </row>
        <row r="285">
          <cell r="C285" t="str">
            <v>HOSPITAL NOSSA SENHORA DAS GRAÇAS - ANTIGO ALFA - CG Nº 024/2022</v>
          </cell>
          <cell r="E285" t="str">
            <v xml:space="preserve">3.9 - Material para Manutenção de Bens Imóveis </v>
          </cell>
          <cell r="F285">
            <v>35519545000193</v>
          </cell>
          <cell r="G285" t="str">
            <v>ATACADO DA CONSTRUCAO LTDA</v>
          </cell>
          <cell r="H285" t="str">
            <v>B</v>
          </cell>
          <cell r="I285" t="str">
            <v>S</v>
          </cell>
          <cell r="J285" t="str">
            <v>27267</v>
          </cell>
          <cell r="K285" t="str">
            <v>01/11/2023</v>
          </cell>
          <cell r="L285" t="str">
            <v>26231135519545000193550010000272671000272688</v>
          </cell>
          <cell r="M285" t="str">
            <v>26 -  Pernambuco</v>
          </cell>
          <cell r="N285">
            <v>74.97</v>
          </cell>
        </row>
        <row r="286">
          <cell r="C286" t="str">
            <v>HOSPITAL NOSSA SENHORA DAS GRAÇAS - ANTIGO ALFA - CG Nº 024/2022</v>
          </cell>
          <cell r="E286" t="str">
            <v xml:space="preserve">3.9 - Material para Manutenção de Bens Imóveis </v>
          </cell>
          <cell r="F286">
            <v>20925559000130</v>
          </cell>
          <cell r="G286" t="str">
            <v>REFUSO PARAFUSOS E FERRAMENTAS LTDA</v>
          </cell>
          <cell r="H286" t="str">
            <v>B</v>
          </cell>
          <cell r="I286" t="str">
            <v>S</v>
          </cell>
          <cell r="J286" t="str">
            <v>36322</v>
          </cell>
          <cell r="K286" t="str">
            <v>08/11/2023</v>
          </cell>
          <cell r="L286" t="str">
            <v>26231120925559000130550010000363221157330623</v>
          </cell>
          <cell r="M286" t="str">
            <v>26 -  Pernambuco</v>
          </cell>
          <cell r="N286">
            <v>82.5</v>
          </cell>
        </row>
        <row r="287">
          <cell r="C287" t="str">
            <v>HOSPITAL NOSSA SENHORA DAS GRAÇAS - ANTIGO ALFA - CG Nº 024/2022</v>
          </cell>
          <cell r="E287" t="str">
            <v xml:space="preserve">3.9 - Material para Manutenção de Bens Imóveis </v>
          </cell>
          <cell r="F287">
            <v>20925559000130</v>
          </cell>
          <cell r="G287" t="str">
            <v>REFUSO PARAFUSOS E FERRAMENTAS LTDA</v>
          </cell>
          <cell r="H287" t="str">
            <v>B</v>
          </cell>
          <cell r="I287" t="str">
            <v>S</v>
          </cell>
          <cell r="J287" t="str">
            <v>36321</v>
          </cell>
          <cell r="K287" t="str">
            <v>08/11/2023</v>
          </cell>
          <cell r="L287" t="str">
            <v>26231120925559000130550010000363211157324073</v>
          </cell>
          <cell r="M287" t="str">
            <v>26 -  Pernambuco</v>
          </cell>
          <cell r="N287">
            <v>82.5</v>
          </cell>
        </row>
        <row r="288">
          <cell r="C288" t="str">
            <v>HOSPITAL NOSSA SENHORA DAS GRAÇAS - ANTIGO ALFA - CG Nº 024/2022</v>
          </cell>
          <cell r="E288" t="str">
            <v xml:space="preserve">3.9 - Material para Manutenção de Bens Imóveis </v>
          </cell>
          <cell r="F288">
            <v>47056944000144</v>
          </cell>
          <cell r="G288" t="str">
            <v>ALLUMINIUN GLASS INDUSTRIA E COMERCIO DE ESQUADRIAS LTD</v>
          </cell>
          <cell r="H288" t="str">
            <v>B</v>
          </cell>
          <cell r="I288" t="str">
            <v>S</v>
          </cell>
          <cell r="J288" t="str">
            <v>7</v>
          </cell>
          <cell r="K288" t="str">
            <v>23/11/2023</v>
          </cell>
          <cell r="L288" t="str">
            <v>26231147056944000144550010000000071349424171</v>
          </cell>
          <cell r="M288" t="str">
            <v>26 -  Pernambuco</v>
          </cell>
          <cell r="N288">
            <v>1800</v>
          </cell>
        </row>
        <row r="289">
          <cell r="C289" t="str">
            <v>HOSPITAL NOSSA SENHORA DAS GRAÇAS - ANTIGO ALFA - CG Nº 024/2022</v>
          </cell>
          <cell r="E289" t="str">
            <v xml:space="preserve">3.9 - Material para Manutenção de Bens Imóveis </v>
          </cell>
          <cell r="F289">
            <v>24502075000139</v>
          </cell>
          <cell r="G289" t="str">
            <v>ROLTEC EIRELI</v>
          </cell>
          <cell r="H289" t="str">
            <v>B</v>
          </cell>
          <cell r="I289" t="str">
            <v>S</v>
          </cell>
          <cell r="J289" t="str">
            <v>1070</v>
          </cell>
          <cell r="K289" t="str">
            <v>24/11/2023</v>
          </cell>
          <cell r="L289" t="str">
            <v>26231124502075000139550000000010701300017225</v>
          </cell>
          <cell r="M289" t="str">
            <v>26 -  Pernambuco</v>
          </cell>
          <cell r="N289">
            <v>2700</v>
          </cell>
        </row>
        <row r="290">
          <cell r="C290" t="str">
            <v>HOSPITAL NOSSA SENHORA DAS GRAÇAS - ANTIGO ALFA - CG Nº 024/2022</v>
          </cell>
          <cell r="E290" t="str">
            <v xml:space="preserve">3.9 - Material para Manutenção de Bens Imóveis </v>
          </cell>
          <cell r="F290">
            <v>44456100000100</v>
          </cell>
          <cell r="G290" t="str">
            <v>GDSUL IMPORTACAO INTELIGENTES LTDA</v>
          </cell>
          <cell r="H290" t="str">
            <v>B</v>
          </cell>
          <cell r="I290" t="str">
            <v>S</v>
          </cell>
          <cell r="J290" t="str">
            <v>4835</v>
          </cell>
          <cell r="K290" t="str">
            <v>23/11/2023</v>
          </cell>
          <cell r="L290" t="str">
            <v>26231144456100000100550000000048351968774689</v>
          </cell>
          <cell r="M290" t="str">
            <v>26 -  Pernambuco</v>
          </cell>
          <cell r="N290">
            <v>254.6</v>
          </cell>
        </row>
        <row r="291">
          <cell r="C291" t="str">
            <v>HOSPITAL NOSSA SENHORA DAS GRAÇAS - ANTIGO ALFA - CG Nº 024/2022</v>
          </cell>
          <cell r="E291" t="str">
            <v xml:space="preserve">3.9 - Material para Manutenção de Bens Imóveis </v>
          </cell>
          <cell r="F291">
            <v>47580135000137</v>
          </cell>
          <cell r="G291" t="str">
            <v>A M COMERCIO DE MATERIAL DE CONSTRUCAO LTDA</v>
          </cell>
          <cell r="H291" t="str">
            <v>B</v>
          </cell>
          <cell r="I291" t="str">
            <v>S</v>
          </cell>
          <cell r="J291" t="str">
            <v>80</v>
          </cell>
          <cell r="K291" t="str">
            <v>24/11/2023</v>
          </cell>
          <cell r="L291" t="str">
            <v>26231147580135000137550010000000801002234980</v>
          </cell>
          <cell r="M291" t="str">
            <v>26 -  Pernambuco</v>
          </cell>
          <cell r="N291">
            <v>1526</v>
          </cell>
        </row>
        <row r="292">
          <cell r="C292" t="str">
            <v>HOSPITAL NOSSA SENHORA DAS GRAÇAS - ANTIGO ALFA - CG Nº 024/2022</v>
          </cell>
          <cell r="E292" t="str">
            <v xml:space="preserve">3.9 - Material para Manutenção de Bens Imóveis </v>
          </cell>
          <cell r="F292">
            <v>47580135000137</v>
          </cell>
          <cell r="G292" t="str">
            <v>A M COMERCIO DE MATERIAL DE CONSTRUCAO LTDA</v>
          </cell>
          <cell r="H292" t="str">
            <v>B</v>
          </cell>
          <cell r="I292" t="str">
            <v>S</v>
          </cell>
          <cell r="J292" t="str">
            <v>81</v>
          </cell>
          <cell r="K292" t="str">
            <v>27/11/2023</v>
          </cell>
          <cell r="L292" t="str">
            <v>26231147580135000137550010000000811002618298</v>
          </cell>
          <cell r="M292" t="str">
            <v>26 -  Pernambuco</v>
          </cell>
          <cell r="N292">
            <v>1017</v>
          </cell>
        </row>
        <row r="293">
          <cell r="C293" t="str">
            <v>HOSPITAL NOSSA SENHORA DAS GRAÇAS - ANTIGO ALFA - CG Nº 024/2022</v>
          </cell>
          <cell r="E293" t="str">
            <v xml:space="preserve">3.9 - Material para Manutenção de Bens Imóveis </v>
          </cell>
          <cell r="F293">
            <v>9515628000609</v>
          </cell>
          <cell r="G293" t="str">
            <v>ATACADO DOS PRESENTES LTDA</v>
          </cell>
          <cell r="H293" t="str">
            <v>B</v>
          </cell>
          <cell r="I293" t="str">
            <v>S</v>
          </cell>
          <cell r="J293" t="str">
            <v>91030</v>
          </cell>
          <cell r="K293" t="str">
            <v>03/11/2023</v>
          </cell>
          <cell r="L293" t="str">
            <v>26231147580135000137550010000000811002618298</v>
          </cell>
          <cell r="M293" t="str">
            <v>26 -  Pernambuco</v>
          </cell>
          <cell r="N293">
            <v>191.6</v>
          </cell>
        </row>
        <row r="294">
          <cell r="C294" t="str">
            <v>HOSPITAL NOSSA SENHORA DAS GRAÇAS - ANTIGO ALFA - CG Nº 024/2022</v>
          </cell>
          <cell r="E294" t="str">
            <v xml:space="preserve">3.9 - Material para Manutenção de Bens Imóveis </v>
          </cell>
          <cell r="F294">
            <v>10779833000156</v>
          </cell>
          <cell r="G294" t="str">
            <v>MEDICAL MERCANTIL DE APAR MEDICA LTDA</v>
          </cell>
          <cell r="H294" t="str">
            <v>B</v>
          </cell>
          <cell r="I294" t="str">
            <v>S</v>
          </cell>
          <cell r="J294" t="str">
            <v>590714</v>
          </cell>
          <cell r="K294" t="str">
            <v>29/11/2023</v>
          </cell>
          <cell r="L294" t="str">
            <v>26231109515628000609650280000910301390079561</v>
          </cell>
          <cell r="M294" t="str">
            <v>26 -  Pernambuco</v>
          </cell>
          <cell r="N294">
            <v>884</v>
          </cell>
        </row>
        <row r="295">
          <cell r="C295" t="str">
            <v>HOSPITAL NOSSA SENHORA DAS GRAÇAS - ANTIGO ALFA - CG Nº 024/2022</v>
          </cell>
          <cell r="E295" t="str">
            <v xml:space="preserve">3.9 - Material para Manutenção de Bens Imóveis </v>
          </cell>
          <cell r="F295">
            <v>16367819000393</v>
          </cell>
          <cell r="G295" t="str">
            <v>GUSTAVO C BARBOSA COM DE MADEIRAS LTDA</v>
          </cell>
          <cell r="H295" t="str">
            <v>B</v>
          </cell>
          <cell r="I295" t="str">
            <v>S</v>
          </cell>
          <cell r="J295" t="str">
            <v>33526</v>
          </cell>
          <cell r="K295" t="str">
            <v>09/11/2023</v>
          </cell>
          <cell r="L295" t="str">
            <v>26231116367819000393550010000335261518005124</v>
          </cell>
          <cell r="M295" t="str">
            <v>26 -  Pernambuco</v>
          </cell>
          <cell r="N295">
            <v>25</v>
          </cell>
        </row>
        <row r="296">
          <cell r="C296" t="str">
            <v>HOSPITAL NOSSA SENHORA DAS GRAÇAS - ANTIGO ALFA - CG Nº 024/2022</v>
          </cell>
          <cell r="E296" t="str">
            <v xml:space="preserve">3.10 - Material para Manutenção de Bens Móveis </v>
          </cell>
          <cell r="F296">
            <v>17894761000137</v>
          </cell>
          <cell r="G296" t="str">
            <v>RECIFETRONIC COMERCIO E SERVICOS DE PRODUTOS DE INFOR</v>
          </cell>
          <cell r="H296" t="str">
            <v>B</v>
          </cell>
          <cell r="I296" t="str">
            <v>S</v>
          </cell>
          <cell r="J296" t="str">
            <v>7610</v>
          </cell>
          <cell r="K296" t="str">
            <v>02/10/2023</v>
          </cell>
          <cell r="L296" t="str">
            <v>26231017894761000137550010000076101111273797</v>
          </cell>
          <cell r="M296" t="str">
            <v>26 -  Pernambuco</v>
          </cell>
          <cell r="N296">
            <v>235</v>
          </cell>
        </row>
        <row r="297">
          <cell r="C297" t="str">
            <v>HOSPITAL NOSSA SENHORA DAS GRAÇAS - ANTIGO ALFA - CG Nº 024/2022</v>
          </cell>
          <cell r="E297" t="str">
            <v xml:space="preserve">3.10 - Material para Manutenção de Bens Móveis </v>
          </cell>
          <cell r="F297">
            <v>47580135000137</v>
          </cell>
          <cell r="G297" t="str">
            <v>A M COMERCIO DE MATERIAL DE CONSTRUCAO LTDA</v>
          </cell>
          <cell r="H297" t="str">
            <v>B</v>
          </cell>
          <cell r="I297" t="str">
            <v>S</v>
          </cell>
          <cell r="J297" t="str">
            <v>71</v>
          </cell>
          <cell r="K297" t="str">
            <v>03/11/2023</v>
          </cell>
          <cell r="L297" t="str">
            <v>26231147580135000137550010000000711005896896</v>
          </cell>
          <cell r="M297" t="str">
            <v>26 -  Pernambuco</v>
          </cell>
          <cell r="N297">
            <v>1013.9</v>
          </cell>
        </row>
        <row r="298">
          <cell r="C298" t="str">
            <v>HOSPITAL NOSSA SENHORA DAS GRAÇAS - ANTIGO ALFA - CG Nº 024/2022</v>
          </cell>
          <cell r="E298" t="str">
            <v xml:space="preserve">3.10 - Material para Manutenção de Bens Móveis </v>
          </cell>
          <cell r="F298">
            <v>54611678000130</v>
          </cell>
          <cell r="G298" t="str">
            <v>WEM EQUIPAMENTOS ELETRONICOS LTDA</v>
          </cell>
          <cell r="H298" t="str">
            <v>B</v>
          </cell>
          <cell r="I298" t="str">
            <v>S</v>
          </cell>
          <cell r="J298" t="str">
            <v>43725</v>
          </cell>
          <cell r="K298" t="str">
            <v>18/10/2023</v>
          </cell>
          <cell r="L298" t="str">
            <v>35231054611678000130550010000437251268624489</v>
          </cell>
          <cell r="M298" t="str">
            <v>35 -  São Paulo</v>
          </cell>
          <cell r="N298">
            <v>383.99</v>
          </cell>
        </row>
        <row r="299">
          <cell r="C299" t="str">
            <v>HOSPITAL NOSSA SENHORA DAS GRAÇAS - ANTIGO ALFA - CG Nº 024/2022</v>
          </cell>
          <cell r="E299" t="str">
            <v xml:space="preserve">3.10 - Material para Manutenção de Bens Móveis </v>
          </cell>
          <cell r="F299">
            <v>8675394000190</v>
          </cell>
          <cell r="G299" t="str">
            <v>SAFE SUPORTE A VIDA COMERCIO INTERNACIONAL LTDA</v>
          </cell>
          <cell r="H299" t="str">
            <v>B</v>
          </cell>
          <cell r="I299" t="str">
            <v>S</v>
          </cell>
          <cell r="J299" t="str">
            <v>46948</v>
          </cell>
          <cell r="K299" t="str">
            <v>01/11/2023</v>
          </cell>
          <cell r="L299" t="str">
            <v>26231108675394000190550010000469481298360483</v>
          </cell>
          <cell r="M299" t="str">
            <v>26 -  Pernambuco</v>
          </cell>
          <cell r="N299">
            <v>800</v>
          </cell>
        </row>
        <row r="300">
          <cell r="C300" t="str">
            <v>HOSPITAL NOSSA SENHORA DAS GRAÇAS - ANTIGO ALFA - CG Nº 024/2022</v>
          </cell>
          <cell r="E300" t="str">
            <v xml:space="preserve">3.10 - Material para Manutenção de Bens Móveis </v>
          </cell>
          <cell r="F300">
            <v>49322117000180</v>
          </cell>
          <cell r="G300" t="str">
            <v>PERFORMACE ELETRONICA TDA</v>
          </cell>
          <cell r="H300" t="str">
            <v>B</v>
          </cell>
          <cell r="I300" t="str">
            <v>S</v>
          </cell>
          <cell r="J300" t="str">
            <v>344</v>
          </cell>
          <cell r="K300" t="str">
            <v>03/11/2023</v>
          </cell>
          <cell r="L300" t="str">
            <v>26231149322117000180650010000003441655745240</v>
          </cell>
          <cell r="M300" t="str">
            <v>26 -  Pernambuco</v>
          </cell>
          <cell r="N300">
            <v>99</v>
          </cell>
        </row>
        <row r="301">
          <cell r="C301" t="str">
            <v>HOSPITAL NOSSA SENHORA DAS GRAÇAS - ANTIGO ALFA - CG Nº 024/2022</v>
          </cell>
          <cell r="E301" t="str">
            <v xml:space="preserve">3.10 - Material para Manutenção de Bens Móveis </v>
          </cell>
          <cell r="F301">
            <v>3679808000135</v>
          </cell>
          <cell r="G301" t="str">
            <v>BIO INFINITY COMERCIO HOSPITALAR E LOCACAO LTDA</v>
          </cell>
          <cell r="H301" t="str">
            <v>B</v>
          </cell>
          <cell r="I301" t="str">
            <v>S</v>
          </cell>
          <cell r="J301" t="str">
            <v>12864</v>
          </cell>
          <cell r="K301" t="str">
            <v>01/11/2023</v>
          </cell>
          <cell r="L301" t="str">
            <v>35231103679808000135550010000128641199243562</v>
          </cell>
          <cell r="M301" t="str">
            <v>35 -  São Paulo</v>
          </cell>
          <cell r="N301">
            <v>288</v>
          </cell>
        </row>
        <row r="302">
          <cell r="C302" t="str">
            <v>HOSPITAL NOSSA SENHORA DAS GRAÇAS - ANTIGO ALFA - CG Nº 024/2022</v>
          </cell>
          <cell r="E302" t="str">
            <v xml:space="preserve">3.10 - Material para Manutenção de Bens Móveis </v>
          </cell>
          <cell r="F302">
            <v>6069729000109</v>
          </cell>
          <cell r="G302" t="str">
            <v>MEDICA COMERCIO REP E IMPORTACAO LTDA</v>
          </cell>
          <cell r="H302" t="str">
            <v>B</v>
          </cell>
          <cell r="I302" t="str">
            <v>S</v>
          </cell>
          <cell r="J302" t="str">
            <v>36030</v>
          </cell>
          <cell r="K302" t="str">
            <v>07/11/2023</v>
          </cell>
          <cell r="L302" t="str">
            <v>26231106069729000109550010000360301000603743</v>
          </cell>
          <cell r="M302" t="str">
            <v>26 -  Pernambuco</v>
          </cell>
          <cell r="N302">
            <v>20266.400000000001</v>
          </cell>
        </row>
        <row r="303">
          <cell r="C303" t="str">
            <v>HOSPITAL NOSSA SENHORA DAS GRAÇAS - ANTIGO ALFA - CG Nº 024/2022</v>
          </cell>
          <cell r="E303" t="str">
            <v xml:space="preserve">3.10 - Material para Manutenção de Bens Móveis </v>
          </cell>
          <cell r="F303">
            <v>9342946000100</v>
          </cell>
          <cell r="G303" t="str">
            <v>PRIME MEDICAL COMERCIO DE MATERIAL MEDICO EIRELI</v>
          </cell>
          <cell r="H303" t="str">
            <v>B</v>
          </cell>
          <cell r="I303" t="str">
            <v>S</v>
          </cell>
          <cell r="J303" t="str">
            <v>873</v>
          </cell>
          <cell r="K303" t="str">
            <v>01/11/2023</v>
          </cell>
          <cell r="L303" t="str">
            <v>26231109342946000534550020000008731140823547</v>
          </cell>
          <cell r="M303" t="str">
            <v>26 -  Pernambuco</v>
          </cell>
          <cell r="N303">
            <v>2875</v>
          </cell>
        </row>
        <row r="304">
          <cell r="C304" t="str">
            <v>HOSPITAL NOSSA SENHORA DAS GRAÇAS - ANTIGO ALFA - CG Nº 024/2022</v>
          </cell>
          <cell r="E304" t="str">
            <v xml:space="preserve">3.10 - Material para Manutenção de Bens Móveis </v>
          </cell>
          <cell r="F304">
            <v>26603680000121</v>
          </cell>
          <cell r="G304" t="str">
            <v>MORAMED MANUTENCAO E VENDA DE ACESSORIOS MEDICO HOS</v>
          </cell>
          <cell r="H304" t="str">
            <v>B</v>
          </cell>
          <cell r="I304" t="str">
            <v>S</v>
          </cell>
          <cell r="J304" t="str">
            <v>2711</v>
          </cell>
          <cell r="K304" t="str">
            <v>07/11/2023</v>
          </cell>
          <cell r="L304" t="str">
            <v>26231126603680000121550010000027111962250664</v>
          </cell>
          <cell r="M304" t="str">
            <v>26 -  Pernambuco</v>
          </cell>
          <cell r="N304">
            <v>1345</v>
          </cell>
        </row>
        <row r="305">
          <cell r="C305" t="str">
            <v>HOSPITAL NOSSA SENHORA DAS GRAÇAS - ANTIGO ALFA - CG Nº 024/2022</v>
          </cell>
          <cell r="E305" t="str">
            <v xml:space="preserve">3.10 - Material para Manutenção de Bens Móveis </v>
          </cell>
          <cell r="F305">
            <v>8675394000190</v>
          </cell>
          <cell r="G305" t="str">
            <v>SAFE SUPORTE A VIDA COMERCIO INTERNACIONAL LTDA</v>
          </cell>
          <cell r="H305" t="str">
            <v>B</v>
          </cell>
          <cell r="I305" t="str">
            <v>S</v>
          </cell>
          <cell r="J305" t="str">
            <v>46948</v>
          </cell>
          <cell r="K305" t="str">
            <v>01/11/2023</v>
          </cell>
          <cell r="L305" t="str">
            <v>26231108675394000190550010000469481298360483</v>
          </cell>
          <cell r="M305" t="str">
            <v>26 -  Pernambuco</v>
          </cell>
          <cell r="N305">
            <v>1600</v>
          </cell>
        </row>
        <row r="306">
          <cell r="C306" t="str">
            <v>HOSPITAL NOSSA SENHORA DAS GRAÇAS - ANTIGO ALFA - CG Nº 024/2022</v>
          </cell>
          <cell r="E306" t="str">
            <v xml:space="preserve">3.10 - Material para Manutenção de Bens Móveis </v>
          </cell>
          <cell r="F306">
            <v>54611678000130</v>
          </cell>
          <cell r="G306" t="str">
            <v>WEM EQUIPAMENTOS ELETRONICOS LTDA</v>
          </cell>
          <cell r="H306" t="str">
            <v>B</v>
          </cell>
          <cell r="I306" t="str">
            <v>S</v>
          </cell>
          <cell r="J306" t="str">
            <v>43725</v>
          </cell>
          <cell r="K306" t="str">
            <v>18/10/2023</v>
          </cell>
          <cell r="L306" t="str">
            <v>35231054611678000130550010000437251268624489</v>
          </cell>
          <cell r="M306" t="str">
            <v>35 -  São Paulo</v>
          </cell>
          <cell r="N306">
            <v>14147.86</v>
          </cell>
        </row>
        <row r="307">
          <cell r="C307" t="str">
            <v>HOSPITAL NOSSA SENHORA DAS GRAÇAS - ANTIGO ALFA - CG Nº 024/2022</v>
          </cell>
          <cell r="E307" t="str">
            <v xml:space="preserve">3.10 - Material para Manutenção de Bens Móveis </v>
          </cell>
          <cell r="F307">
            <v>8675394000190</v>
          </cell>
          <cell r="G307" t="str">
            <v>SAFE SUPORTE A VIDA COMERCIO INTERNACIONAL LTDA</v>
          </cell>
          <cell r="H307" t="str">
            <v>B</v>
          </cell>
          <cell r="I307" t="str">
            <v>S</v>
          </cell>
          <cell r="J307" t="str">
            <v>46801</v>
          </cell>
          <cell r="K307" t="str">
            <v>24/10/2023</v>
          </cell>
          <cell r="L307" t="str">
            <v>26231008675394000190550010000468011385938208</v>
          </cell>
          <cell r="M307" t="str">
            <v>26 -  Pernambuco</v>
          </cell>
          <cell r="N307">
            <v>33380</v>
          </cell>
        </row>
        <row r="308">
          <cell r="C308" t="str">
            <v>HOSPITAL NOSSA SENHORA DAS GRAÇAS - ANTIGO ALFA - CG Nº 024/2022</v>
          </cell>
          <cell r="E308" t="str">
            <v xml:space="preserve">3.10 - Material para Manutenção de Bens Móveis </v>
          </cell>
          <cell r="F308">
            <v>2684571000118</v>
          </cell>
          <cell r="G308" t="str">
            <v>DINAMICA HOSPITALAR LTDA</v>
          </cell>
          <cell r="H308" t="str">
            <v>B</v>
          </cell>
          <cell r="I308" t="str">
            <v>S</v>
          </cell>
          <cell r="J308" t="str">
            <v>7961</v>
          </cell>
          <cell r="K308" t="str">
            <v>13/11/2023</v>
          </cell>
          <cell r="L308" t="str">
            <v>26231102684571000118551030000079611605423225</v>
          </cell>
          <cell r="M308" t="str">
            <v>26 -  Pernambuco</v>
          </cell>
          <cell r="N308">
            <v>3450</v>
          </cell>
        </row>
        <row r="309">
          <cell r="C309" t="str">
            <v>HOSPITAL NOSSA SENHORA DAS GRAÇAS - ANTIGO ALFA - CG Nº 024/2022</v>
          </cell>
          <cell r="E309" t="str">
            <v xml:space="preserve">3.10 - Material para Manutenção de Bens Móveis </v>
          </cell>
          <cell r="F309">
            <v>31375959000135</v>
          </cell>
          <cell r="G309" t="str">
            <v>INFRAMED INFRA ESTRUTURA HOSPITALAR EIRELI</v>
          </cell>
          <cell r="H309" t="str">
            <v>B</v>
          </cell>
          <cell r="I309" t="str">
            <v>S</v>
          </cell>
          <cell r="J309" t="str">
            <v>4809</v>
          </cell>
          <cell r="K309" t="str">
            <v>26/10/2023</v>
          </cell>
          <cell r="L309" t="str">
            <v>33231031375959000135550010000048091133165925</v>
          </cell>
          <cell r="M309" t="str">
            <v>33 -  Rio de Janeiro</v>
          </cell>
          <cell r="N309">
            <v>35600</v>
          </cell>
        </row>
        <row r="310">
          <cell r="C310" t="str">
            <v>HOSPITAL NOSSA SENHORA DAS GRAÇAS - ANTIGO ALFA - CG Nº 024/2022</v>
          </cell>
          <cell r="E310" t="str">
            <v xml:space="preserve">3.10 - Material para Manutenção de Bens Móveis </v>
          </cell>
          <cell r="F310">
            <v>10859287000163</v>
          </cell>
          <cell r="G310" t="str">
            <v>NEWMED COM SERV EQUIP HOSP LTDA</v>
          </cell>
          <cell r="H310" t="str">
            <v>B</v>
          </cell>
          <cell r="I310" t="str">
            <v>S</v>
          </cell>
          <cell r="J310" t="str">
            <v>7200</v>
          </cell>
          <cell r="K310" t="str">
            <v>17/11/2023</v>
          </cell>
          <cell r="L310" t="str">
            <v>26231110859287000163550010000072001546761668</v>
          </cell>
          <cell r="M310" t="str">
            <v>26 -  Pernambuco</v>
          </cell>
          <cell r="N310">
            <v>3375</v>
          </cell>
        </row>
        <row r="311">
          <cell r="C311" t="str">
            <v>HOSPITAL NOSSA SENHORA DAS GRAÇAS - ANTIGO ALFA - CG Nº 024/2022</v>
          </cell>
          <cell r="E311" t="str">
            <v xml:space="preserve">3.10 - Material para Manutenção de Bens Móveis </v>
          </cell>
          <cell r="F311">
            <v>8675394000190</v>
          </cell>
          <cell r="G311" t="str">
            <v>SAFE SUPORTE A VIDA COMERCIO INTERNACIONAL LTDA</v>
          </cell>
          <cell r="H311" t="str">
            <v>B</v>
          </cell>
          <cell r="I311" t="str">
            <v>S</v>
          </cell>
          <cell r="J311" t="str">
            <v>47187</v>
          </cell>
          <cell r="K311" t="str">
            <v>21/11/2023</v>
          </cell>
          <cell r="L311" t="str">
            <v>26231108675394000190550010000471871414993687</v>
          </cell>
          <cell r="M311" t="str">
            <v>26 -  Pernambuco</v>
          </cell>
          <cell r="N311">
            <v>690000</v>
          </cell>
        </row>
        <row r="312">
          <cell r="C312" t="str">
            <v>HOSPITAL NOSSA SENHORA DAS GRAÇAS - ANTIGO ALFA - CG Nº 024/2022</v>
          </cell>
          <cell r="E312" t="str">
            <v xml:space="preserve">3.10 - Material para Manutenção de Bens Móveis </v>
          </cell>
          <cell r="F312">
            <v>8675394000190</v>
          </cell>
          <cell r="G312" t="str">
            <v>SAFE SUPORTE A VIDA COMERCIO INTERNACIONAL LTDA</v>
          </cell>
          <cell r="H312" t="str">
            <v>B</v>
          </cell>
          <cell r="I312" t="str">
            <v>S</v>
          </cell>
          <cell r="J312" t="str">
            <v>46733</v>
          </cell>
          <cell r="K312" t="str">
            <v>19/10/2023</v>
          </cell>
          <cell r="L312" t="str">
            <v>26231008675394000190550010000467331674593860</v>
          </cell>
          <cell r="M312" t="str">
            <v>26 -  Pernambuco</v>
          </cell>
          <cell r="N312">
            <v>4700</v>
          </cell>
        </row>
        <row r="313">
          <cell r="C313" t="str">
            <v>HOSPITAL NOSSA SENHORA DAS GRAÇAS - ANTIGO ALFA - CG Nº 024/2022</v>
          </cell>
          <cell r="E313" t="str">
            <v xml:space="preserve">3.10 - Material para Manutenção de Bens Móveis </v>
          </cell>
          <cell r="F313">
            <v>51413651000144</v>
          </cell>
          <cell r="G313" t="str">
            <v>PROSPEQTUS LTDA</v>
          </cell>
          <cell r="H313" t="str">
            <v>B</v>
          </cell>
          <cell r="I313" t="str">
            <v>S</v>
          </cell>
          <cell r="J313" t="str">
            <v>96</v>
          </cell>
          <cell r="K313" t="str">
            <v>24/11/2023</v>
          </cell>
          <cell r="L313" t="str">
            <v>26231151413651000144550010000000961611912999</v>
          </cell>
          <cell r="M313" t="str">
            <v>26 -  Pernambuco</v>
          </cell>
          <cell r="N313">
            <v>278.39999999999998</v>
          </cell>
        </row>
        <row r="314">
          <cell r="C314" t="str">
            <v>HOSPITAL NOSSA SENHORA DAS GRAÇAS - ANTIGO ALFA - CG Nº 024/2022</v>
          </cell>
          <cell r="E314" t="str">
            <v xml:space="preserve">3.10 - Material para Manutenção de Bens Móveis </v>
          </cell>
          <cell r="F314">
            <v>10779833000156</v>
          </cell>
          <cell r="G314" t="str">
            <v>MEDICAL MERCANTIL DE APAR MEDICA LTDA</v>
          </cell>
          <cell r="H314" t="str">
            <v>B</v>
          </cell>
          <cell r="I314" t="str">
            <v>S</v>
          </cell>
          <cell r="J314" t="str">
            <v>590714</v>
          </cell>
          <cell r="K314" t="str">
            <v>29/11/2023</v>
          </cell>
          <cell r="L314" t="str">
            <v>26231110779833000156550010005907141592737001</v>
          </cell>
          <cell r="M314" t="str">
            <v>26 -  Pernambuco</v>
          </cell>
          <cell r="N314">
            <v>1047.2</v>
          </cell>
        </row>
        <row r="315">
          <cell r="C315" t="str">
            <v>HOSPITAL NOSSA SENHORA DAS GRAÇAS - ANTIGO ALFA - CG Nº 024/2022</v>
          </cell>
          <cell r="E315" t="str">
            <v xml:space="preserve">3.10 - Material para Manutenção de Bens Móveis </v>
          </cell>
          <cell r="F315">
            <v>10859287000163</v>
          </cell>
          <cell r="G315" t="str">
            <v>NEWMED COM SERV EQUIP HOSP LTDA</v>
          </cell>
          <cell r="H315" t="str">
            <v>B</v>
          </cell>
          <cell r="I315" t="str">
            <v>S</v>
          </cell>
          <cell r="J315" t="str">
            <v>7243</v>
          </cell>
          <cell r="K315" t="str">
            <v>29/11/2023</v>
          </cell>
          <cell r="L315" t="str">
            <v>26231110859287000163550010000072431413866610</v>
          </cell>
          <cell r="M315" t="str">
            <v>26 -  Pernambuco</v>
          </cell>
          <cell r="N315">
            <v>1040</v>
          </cell>
        </row>
        <row r="316">
          <cell r="C316" t="str">
            <v>HOSPITAL NOSSA SENHORA DAS GRAÇAS - ANTIGO ALFA - CG Nº 024/2022</v>
          </cell>
          <cell r="E316" t="str">
            <v xml:space="preserve">3.8 - Uniformes, Tecidos e Aviamentos </v>
          </cell>
          <cell r="F316">
            <v>30816175000132</v>
          </cell>
          <cell r="G316" t="str">
            <v>J A SILVA COMERCIO VAREJISTA DE TINTAS LTDA</v>
          </cell>
          <cell r="H316" t="str">
            <v>B</v>
          </cell>
          <cell r="I316" t="str">
            <v>S</v>
          </cell>
          <cell r="J316" t="str">
            <v>5505</v>
          </cell>
          <cell r="K316" t="str">
            <v>01/11/2023</v>
          </cell>
          <cell r="L316" t="str">
            <v>262311308161750001325500100000550510003814790</v>
          </cell>
          <cell r="M316" t="str">
            <v>26 -  Pernambuco</v>
          </cell>
          <cell r="N316">
            <v>39.9</v>
          </cell>
        </row>
        <row r="317">
          <cell r="C317" t="str">
            <v>HOSPITAL NOSSA SENHORA DAS GRAÇAS - ANTIGO ALFA - CG Nº 024/2022</v>
          </cell>
          <cell r="E317" t="str">
            <v xml:space="preserve">3.8 - Uniformes, Tecidos e Aviamentos </v>
          </cell>
          <cell r="F317">
            <v>13714064000104</v>
          </cell>
          <cell r="G317" t="str">
            <v>R A PRODUTOS E EQUIPAMENTOS DE LIMPEZA</v>
          </cell>
          <cell r="H317" t="str">
            <v>B</v>
          </cell>
          <cell r="I317" t="str">
            <v>S</v>
          </cell>
          <cell r="J317" t="str">
            <v>39224</v>
          </cell>
          <cell r="K317" t="str">
            <v>01/11/2023</v>
          </cell>
          <cell r="L317" t="str">
            <v>26231113714064000104550010000392241178001216</v>
          </cell>
          <cell r="M317" t="str">
            <v>26 -  Pernambuco</v>
          </cell>
          <cell r="N317">
            <v>76</v>
          </cell>
        </row>
        <row r="318">
          <cell r="C318" t="str">
            <v>HOSPITAL NOSSA SENHORA DAS GRAÇAS - ANTIGO ALFA - CG Nº 024/2022</v>
          </cell>
          <cell r="E318" t="str">
            <v xml:space="preserve">3.8 - Uniformes, Tecidos e Aviamentos </v>
          </cell>
          <cell r="F318">
            <v>36377805000104</v>
          </cell>
          <cell r="G318" t="str">
            <v>J A MATERIAL MEDICO E HOSPITALAR LTDA</v>
          </cell>
          <cell r="H318" t="str">
            <v>B</v>
          </cell>
          <cell r="I318" t="str">
            <v>S</v>
          </cell>
          <cell r="J318" t="str">
            <v>589</v>
          </cell>
          <cell r="K318" t="str">
            <v>17/11/2023</v>
          </cell>
          <cell r="L318" t="str">
            <v>26231136377805000104550010000005891261200009</v>
          </cell>
          <cell r="M318" t="str">
            <v>26 -  Pernambuco</v>
          </cell>
          <cell r="N318">
            <v>1040</v>
          </cell>
        </row>
        <row r="319">
          <cell r="C319" t="str">
            <v>HOSPITAL NOSSA SENHORA DAS GRAÇAS - ANTIGO ALFA - CG Nº 024/2022</v>
          </cell>
          <cell r="E319" t="str">
            <v xml:space="preserve">3.8 - Uniformes, Tecidos e Aviamentos </v>
          </cell>
          <cell r="F319">
            <v>4917296000594</v>
          </cell>
          <cell r="G319" t="str">
            <v>AVIL TEXTIL LTDA</v>
          </cell>
          <cell r="H319" t="str">
            <v>B</v>
          </cell>
          <cell r="I319" t="str">
            <v>S</v>
          </cell>
          <cell r="J319" t="str">
            <v>179039</v>
          </cell>
          <cell r="K319" t="str">
            <v>28/11/2023</v>
          </cell>
          <cell r="L319" t="str">
            <v>26231104917296000594651020001790399000002040</v>
          </cell>
          <cell r="M319" t="str">
            <v>26 -  Pernambuco</v>
          </cell>
          <cell r="N319">
            <v>6.76</v>
          </cell>
        </row>
        <row r="320">
          <cell r="C320" t="str">
            <v>HOSPITAL NOSSA SENHORA DAS GRAÇAS - ANTIGO ALFA - CG Nº 024/2022</v>
          </cell>
          <cell r="E320" t="str">
            <v>6 - Equipamento e Material Permanente</v>
          </cell>
          <cell r="F320">
            <v>8675394000190</v>
          </cell>
          <cell r="G320" t="str">
            <v>SAFE SUPORTE A VIDA COMERCIO INTERNACIONAL LTDA</v>
          </cell>
          <cell r="H320" t="str">
            <v>B</v>
          </cell>
          <cell r="I320" t="str">
            <v>S</v>
          </cell>
          <cell r="J320" t="str">
            <v>46801</v>
          </cell>
          <cell r="K320" t="str">
            <v>24/10/2023</v>
          </cell>
          <cell r="L320" t="str">
            <v>26231008675394000190550010000468011385938208</v>
          </cell>
          <cell r="M320" t="str">
            <v>26 -  Pernambuco</v>
          </cell>
          <cell r="N320">
            <v>642500</v>
          </cell>
        </row>
        <row r="321">
          <cell r="C321" t="str">
            <v>HOSPITAL NOSSA SENHORA DAS GRAÇAS - ANTIGO ALFA - CG Nº 024/2022</v>
          </cell>
          <cell r="E321" t="str">
            <v>6 - Equipamento e Material Permanente</v>
          </cell>
          <cell r="F321">
            <v>8675394000190</v>
          </cell>
          <cell r="G321" t="str">
            <v>SAFE SUPORTE A VIDA COMERCIO INTERNACIONAL LTDA</v>
          </cell>
          <cell r="H321" t="str">
            <v>B</v>
          </cell>
          <cell r="I321" t="str">
            <v>S</v>
          </cell>
          <cell r="J321" t="str">
            <v>46948</v>
          </cell>
          <cell r="K321" t="str">
            <v>01/11/2023</v>
          </cell>
          <cell r="L321" t="str">
            <v>26231108675394000190550010000469481298360483</v>
          </cell>
          <cell r="M321" t="str">
            <v>26 -  Pernambuco</v>
          </cell>
          <cell r="N321">
            <v>16000</v>
          </cell>
        </row>
        <row r="322">
          <cell r="C322" t="str">
            <v>HOSPITAL NOSSA SENHORA DAS GRAÇAS - ANTIGO ALFA - CG Nº 024/2022</v>
          </cell>
          <cell r="E322" t="str">
            <v>6 - Equipamento e Material Permanente</v>
          </cell>
          <cell r="F322">
            <v>20451726000158</v>
          </cell>
          <cell r="G322" t="str">
            <v>SALUTEM COMERCIO DE MOVEIS HOSPITALARES</v>
          </cell>
          <cell r="H322" t="str">
            <v>B</v>
          </cell>
          <cell r="I322" t="str">
            <v>S</v>
          </cell>
          <cell r="J322" t="str">
            <v>26567</v>
          </cell>
          <cell r="K322" t="str">
            <v>25/10/2023</v>
          </cell>
          <cell r="L322" t="str">
            <v>35231020451726000158550010000265671322996669</v>
          </cell>
          <cell r="M322" t="str">
            <v>35 -  São Paulo</v>
          </cell>
          <cell r="N322">
            <v>3486.65</v>
          </cell>
        </row>
        <row r="323">
          <cell r="C323" t="str">
            <v>HOSPITAL NOSSA SENHORA DAS GRAÇAS - ANTIGO ALFA - CG Nº 024/2022</v>
          </cell>
          <cell r="E323" t="str">
            <v>6 - Equipamento e Material Permanente</v>
          </cell>
          <cell r="F323">
            <v>36377805000104</v>
          </cell>
          <cell r="G323" t="str">
            <v>J A MATERIAL MEDICO E HOSPITALAR LTDA</v>
          </cell>
          <cell r="H323" t="str">
            <v>B</v>
          </cell>
          <cell r="I323" t="str">
            <v>S</v>
          </cell>
          <cell r="J323" t="str">
            <v>575</v>
          </cell>
          <cell r="K323" t="str">
            <v>29/10/2023</v>
          </cell>
          <cell r="L323" t="str">
            <v>26231036377805000104550010000005751259800003</v>
          </cell>
          <cell r="M323" t="str">
            <v>26 -  Pernambuco</v>
          </cell>
          <cell r="N323">
            <v>21000</v>
          </cell>
        </row>
        <row r="324">
          <cell r="E324" t="str">
            <v/>
          </cell>
        </row>
        <row r="325">
          <cell r="C325" t="str">
            <v>HOSPITAL NOSSA SENHORA DAS GRAÇAS - ANTIGO ALFA - CG Nº 024/2022</v>
          </cell>
          <cell r="E325" t="str">
            <v>1.99 - Outras Despesas com Pessoal</v>
          </cell>
          <cell r="F325" t="str">
            <v>09.759.606/0001-80</v>
          </cell>
          <cell r="G325" t="str">
            <v>SIND DAS EMP DE TRANSP DE PASSAG DO EST DE PERNAMBUCO</v>
          </cell>
          <cell r="H325" t="str">
            <v>S</v>
          </cell>
          <cell r="I325" t="str">
            <v>N</v>
          </cell>
          <cell r="J325" t="str">
            <v>VALE TRANSPORTE</v>
          </cell>
          <cell r="K325">
            <v>45229</v>
          </cell>
          <cell r="M325" t="str">
            <v>2611606 - Recife - PE</v>
          </cell>
          <cell r="N325">
            <v>95194.1</v>
          </cell>
        </row>
        <row r="326">
          <cell r="C326" t="str">
            <v>HOSPITAL NOSSA SENHORA DAS GRAÇAS - ANTIGO ALFA - CG Nº 024/2022</v>
          </cell>
          <cell r="E326" t="str">
            <v>1.99 - Outras Despesas com Pessoal</v>
          </cell>
          <cell r="F326" t="str">
            <v>09.759.606/0001-80</v>
          </cell>
          <cell r="G326" t="str">
            <v>SIND DAS EMP DE TRANSP DE PASSAG DO EST DE PERNAMBUCO</v>
          </cell>
          <cell r="H326" t="str">
            <v>S</v>
          </cell>
          <cell r="I326" t="str">
            <v>N</v>
          </cell>
          <cell r="J326" t="str">
            <v>VALE TRANSPORTE</v>
          </cell>
          <cell r="K326">
            <v>45230</v>
          </cell>
          <cell r="M326" t="str">
            <v>2611606 - Recife - PE</v>
          </cell>
          <cell r="N326">
            <v>2511.81</v>
          </cell>
        </row>
        <row r="327">
          <cell r="C327" t="str">
            <v>HOSPITAL NOSSA SENHORA DAS GRAÇAS - ANTIGO ALFA - CG Nº 024/2022</v>
          </cell>
          <cell r="E327" t="str">
            <v>1.99 - Outras Despesas com Pessoal</v>
          </cell>
          <cell r="F327" t="str">
            <v>09.759.606/0001-80</v>
          </cell>
          <cell r="G327" t="str">
            <v>SIND DAS EMP DE TRANSP DE PASSAG DO EST DE PERNAMBUCO</v>
          </cell>
          <cell r="H327" t="str">
            <v>S</v>
          </cell>
          <cell r="I327" t="str">
            <v>N</v>
          </cell>
          <cell r="J327" t="str">
            <v>VALE TRANSPORTE</v>
          </cell>
          <cell r="K327">
            <v>45230</v>
          </cell>
          <cell r="M327" t="str">
            <v>2611606 - Recife - PE</v>
          </cell>
          <cell r="N327">
            <v>1052.83</v>
          </cell>
        </row>
        <row r="328">
          <cell r="C328" t="str">
            <v>HOSPITAL NOSSA SENHORA DAS GRAÇAS - ANTIGO ALFA - CG Nº 024/2022</v>
          </cell>
          <cell r="E328" t="str">
            <v>1.99 - Outras Despesas com Pessoal</v>
          </cell>
          <cell r="F328" t="str">
            <v>09.759.606/0001-80</v>
          </cell>
          <cell r="G328" t="str">
            <v>SIND DAS EMP DE TRANSP DE PASSAG DO EST DE PERNAMBUCO</v>
          </cell>
          <cell r="H328" t="str">
            <v>S</v>
          </cell>
          <cell r="I328" t="str">
            <v>N</v>
          </cell>
          <cell r="J328" t="str">
            <v>VALE TRANSPORTE</v>
          </cell>
          <cell r="K328">
            <v>45237</v>
          </cell>
          <cell r="M328" t="str">
            <v>2611606 - Recife - PE</v>
          </cell>
          <cell r="N328">
            <v>883.6</v>
          </cell>
        </row>
        <row r="329">
          <cell r="C329" t="str">
            <v>HOSPITAL NOSSA SENHORA DAS GRAÇAS - ANTIGO ALFA - CG Nº 024/2022</v>
          </cell>
          <cell r="E329" t="str">
            <v>1.99 - Outras Despesas com Pessoal</v>
          </cell>
          <cell r="F329" t="str">
            <v>09.759.606/0001-80</v>
          </cell>
          <cell r="G329" t="str">
            <v>SIND DAS EMP DE TRANSP DE PASSAG DO EST DE PERNAMBUCO</v>
          </cell>
          <cell r="H329" t="str">
            <v>S</v>
          </cell>
          <cell r="I329" t="str">
            <v>N</v>
          </cell>
          <cell r="J329" t="str">
            <v>VALE TRANSPORTE</v>
          </cell>
          <cell r="K329">
            <v>45241</v>
          </cell>
          <cell r="M329" t="str">
            <v>2611606 - Recife - PE</v>
          </cell>
          <cell r="N329">
            <v>815.03</v>
          </cell>
        </row>
        <row r="330">
          <cell r="C330" t="str">
            <v>HOSPITAL NOSSA SENHORA DAS GRAÇAS - ANTIGO ALFA - CG Nº 024/2022</v>
          </cell>
          <cell r="E330" t="str">
            <v>1.99 - Outras Despesas com Pessoal</v>
          </cell>
          <cell r="F330" t="str">
            <v>09.759.606/0001-80</v>
          </cell>
          <cell r="G330" t="str">
            <v>SIND DAS EMP DE TRANSP DE PASSAG DO EST DE PERNAMBUCO</v>
          </cell>
          <cell r="H330" t="str">
            <v>S</v>
          </cell>
          <cell r="I330" t="str">
            <v>N</v>
          </cell>
          <cell r="J330" t="str">
            <v>VALE TRANSPORTE</v>
          </cell>
          <cell r="K330">
            <v>45254</v>
          </cell>
          <cell r="M330" t="str">
            <v>2611606 - Recife - PE</v>
          </cell>
          <cell r="N330">
            <v>1189.1500000000001</v>
          </cell>
        </row>
        <row r="331">
          <cell r="C331" t="str">
            <v>HOSPITAL NOSSA SENHORA DAS GRAÇAS - ANTIGO ALFA - CG Nº 024/2022</v>
          </cell>
          <cell r="E331" t="str">
            <v>1.99 - Outras Despesas com Pessoal</v>
          </cell>
          <cell r="F331" t="str">
            <v>09.759.606/0001-80</v>
          </cell>
          <cell r="G331" t="str">
            <v>SIND DAS EMP DE TRANSP DE PASSAG DO EST DE PERNAMBUCO</v>
          </cell>
          <cell r="H331" t="str">
            <v>S</v>
          </cell>
          <cell r="I331" t="str">
            <v>N</v>
          </cell>
          <cell r="J331" t="str">
            <v>VALE TRANSPORTE</v>
          </cell>
          <cell r="K331">
            <v>45229</v>
          </cell>
          <cell r="M331" t="str">
            <v>2611606 - Recife - PE</v>
          </cell>
          <cell r="N331">
            <v>2120.2600000000002</v>
          </cell>
        </row>
        <row r="332">
          <cell r="E332" t="str">
            <v/>
          </cell>
        </row>
        <row r="333">
          <cell r="C333" t="str">
            <v>HOSPITAL NOSSA SENHORA DAS GRAÇAS - ANTIGO ALFA - CG Nº 024/2022</v>
          </cell>
          <cell r="E333" t="str">
            <v xml:space="preserve">5.25 - Serviços Bancários </v>
          </cell>
          <cell r="F333" t="str">
            <v>09.039.744/0023-08</v>
          </cell>
          <cell r="G333" t="str">
            <v>FUNDACAO GESTAO HOSPITALAR MARTINIANO FERNANDES - FGH</v>
          </cell>
          <cell r="H333" t="str">
            <v>S</v>
          </cell>
          <cell r="I333" t="str">
            <v>N</v>
          </cell>
          <cell r="J333" t="str">
            <v xml:space="preserve">TARIFAS </v>
          </cell>
          <cell r="K333">
            <v>45231</v>
          </cell>
          <cell r="M333" t="str">
            <v>2611606 - Recife - PE</v>
          </cell>
          <cell r="N333">
            <v>12.42</v>
          </cell>
        </row>
        <row r="334">
          <cell r="C334" t="str">
            <v>HOSPITAL NOSSA SENHORA DAS GRAÇAS - ANTIGO ALFA - CG Nº 024/2022</v>
          </cell>
          <cell r="E334" t="str">
            <v xml:space="preserve">5.25 - Serviços Bancários </v>
          </cell>
          <cell r="F334" t="str">
            <v>09.039.744/0023-08</v>
          </cell>
          <cell r="G334" t="str">
            <v>FUNDACAO GESTAO HOSPITALAR MARTINIANO FERNANDES - FGH</v>
          </cell>
          <cell r="H334" t="str">
            <v>S</v>
          </cell>
          <cell r="I334" t="str">
            <v>N</v>
          </cell>
          <cell r="J334" t="str">
            <v xml:space="preserve">TARIFAS </v>
          </cell>
          <cell r="K334">
            <v>45236</v>
          </cell>
          <cell r="M334" t="str">
            <v>2611606 - Recife - PE</v>
          </cell>
          <cell r="N334">
            <v>12.15</v>
          </cell>
        </row>
        <row r="335">
          <cell r="C335" t="str">
            <v>HOSPITAL NOSSA SENHORA DAS GRAÇAS - ANTIGO ALFA - CG Nº 024/2022</v>
          </cell>
          <cell r="E335" t="str">
            <v xml:space="preserve">5.25 - Serviços Bancários </v>
          </cell>
          <cell r="F335" t="str">
            <v>09.039.744/0023-08</v>
          </cell>
          <cell r="G335" t="str">
            <v>FUNDACAO GESTAO HOSPITALAR MARTINIANO FERNANDES - FGH</v>
          </cell>
          <cell r="H335" t="str">
            <v>S</v>
          </cell>
          <cell r="I335" t="str">
            <v>N</v>
          </cell>
          <cell r="J335" t="str">
            <v xml:space="preserve">TARIFAS </v>
          </cell>
          <cell r="K335">
            <v>45236</v>
          </cell>
          <cell r="M335" t="str">
            <v>2611606 - Recife - PE</v>
          </cell>
          <cell r="N335">
            <v>12.15</v>
          </cell>
        </row>
        <row r="336">
          <cell r="C336" t="str">
            <v>HOSPITAL NOSSA SENHORA DAS GRAÇAS - ANTIGO ALFA - CG Nº 024/2022</v>
          </cell>
          <cell r="E336" t="str">
            <v xml:space="preserve">5.25 - Serviços Bancários </v>
          </cell>
          <cell r="F336" t="str">
            <v>09.039.744/0023-08</v>
          </cell>
          <cell r="G336" t="str">
            <v>FUNDACAO GESTAO HOSPITALAR MARTINIANO FERNANDES - FGH</v>
          </cell>
          <cell r="H336" t="str">
            <v>S</v>
          </cell>
          <cell r="I336" t="str">
            <v>N</v>
          </cell>
          <cell r="J336" t="str">
            <v xml:space="preserve">TARIFAS </v>
          </cell>
          <cell r="K336">
            <v>45237</v>
          </cell>
          <cell r="M336" t="str">
            <v>2611606 - Recife - PE</v>
          </cell>
          <cell r="N336">
            <v>39.33</v>
          </cell>
        </row>
        <row r="337">
          <cell r="C337" t="str">
            <v>HOSPITAL NOSSA SENHORA DAS GRAÇAS - ANTIGO ALFA - CG Nº 024/2022</v>
          </cell>
          <cell r="E337" t="str">
            <v xml:space="preserve">5.25 - Serviços Bancários </v>
          </cell>
          <cell r="F337" t="str">
            <v>09.039.744/0023-08</v>
          </cell>
          <cell r="G337" t="str">
            <v>FUNDACAO GESTAO HOSPITALAR MARTINIANO FERNANDES - FGH</v>
          </cell>
          <cell r="H337" t="str">
            <v>S</v>
          </cell>
          <cell r="I337" t="str">
            <v>N</v>
          </cell>
          <cell r="J337" t="str">
            <v xml:space="preserve">TARIFAS </v>
          </cell>
          <cell r="K337">
            <v>45238</v>
          </cell>
          <cell r="M337" t="str">
            <v>2611606 - Recife - PE</v>
          </cell>
          <cell r="N337">
            <v>51.75</v>
          </cell>
        </row>
        <row r="338">
          <cell r="C338" t="str">
            <v>HOSPITAL NOSSA SENHORA DAS GRAÇAS - ANTIGO ALFA - CG Nº 024/2022</v>
          </cell>
          <cell r="E338" t="str">
            <v xml:space="preserve">5.25 - Serviços Bancários </v>
          </cell>
          <cell r="F338" t="str">
            <v>09.039.744/0023-08</v>
          </cell>
          <cell r="G338" t="str">
            <v>FUNDACAO GESTAO HOSPITALAR MARTINIANO FERNANDES - FGH</v>
          </cell>
          <cell r="H338" t="str">
            <v>S</v>
          </cell>
          <cell r="I338" t="str">
            <v>N</v>
          </cell>
          <cell r="J338" t="str">
            <v>TAR CC REAL TIME PAGFOR</v>
          </cell>
          <cell r="K338">
            <v>45239</v>
          </cell>
          <cell r="M338" t="str">
            <v>2611606 - Recife - PE</v>
          </cell>
          <cell r="N338">
            <v>9.75</v>
          </cell>
        </row>
        <row r="339">
          <cell r="C339" t="str">
            <v>HOSPITAL NOSSA SENHORA DAS GRAÇAS - ANTIGO ALFA - CG Nº 024/2022</v>
          </cell>
          <cell r="E339" t="str">
            <v xml:space="preserve">5.25 - Serviços Bancários </v>
          </cell>
          <cell r="F339" t="str">
            <v>09.039.744/0023-08</v>
          </cell>
          <cell r="G339" t="str">
            <v>FUNDACAO GESTAO HOSPITALAR MARTINIANO FERNANDES - FGH</v>
          </cell>
          <cell r="H339" t="str">
            <v>S</v>
          </cell>
          <cell r="I339" t="str">
            <v>N</v>
          </cell>
          <cell r="J339" t="str">
            <v>TAR SERV TED STR PAGFOR</v>
          </cell>
          <cell r="K339">
            <v>45239</v>
          </cell>
          <cell r="M339" t="str">
            <v>2611606 - Recife - PE</v>
          </cell>
          <cell r="N339">
            <v>81.55</v>
          </cell>
        </row>
        <row r="340">
          <cell r="C340" t="str">
            <v>HOSPITAL NOSSA SENHORA DAS GRAÇAS - ANTIGO ALFA - CG Nº 024/2022</v>
          </cell>
          <cell r="E340" t="str">
            <v xml:space="preserve">5.25 - Serviços Bancários </v>
          </cell>
          <cell r="F340" t="str">
            <v>09.039.744/0023-08</v>
          </cell>
          <cell r="G340" t="str">
            <v>FUNDACAO GESTAO HOSPITALAR MARTINIANO FERNANDES - FGH</v>
          </cell>
          <cell r="H340" t="str">
            <v>S</v>
          </cell>
          <cell r="I340" t="str">
            <v>N</v>
          </cell>
          <cell r="J340" t="str">
            <v>TARIFA BANCARIA TEDeletronico</v>
          </cell>
          <cell r="K340">
            <v>45239</v>
          </cell>
          <cell r="M340" t="str">
            <v>2611606 - Recife - PE</v>
          </cell>
          <cell r="N340">
            <v>12.15</v>
          </cell>
        </row>
        <row r="341">
          <cell r="C341" t="str">
            <v>HOSPITAL NOSSA SENHORA DAS GRAÇAS - ANTIGO ALFA - CG Nº 024/2022</v>
          </cell>
          <cell r="E341" t="str">
            <v xml:space="preserve">5.25 - Serviços Bancários </v>
          </cell>
          <cell r="F341" t="str">
            <v>09.039.744/0023-08</v>
          </cell>
          <cell r="G341" t="str">
            <v>FUNDACAO GESTAO HOSPITALAR MARTINIANO FERNANDES - FGH</v>
          </cell>
          <cell r="H341" t="str">
            <v>S</v>
          </cell>
          <cell r="I341" t="str">
            <v>N</v>
          </cell>
          <cell r="J341" t="str">
            <v xml:space="preserve">TARIFAS </v>
          </cell>
          <cell r="K341">
            <v>45239</v>
          </cell>
          <cell r="M341" t="str">
            <v>2611606 - Recife - PE</v>
          </cell>
          <cell r="N341">
            <v>41.4</v>
          </cell>
        </row>
        <row r="342">
          <cell r="C342" t="str">
            <v>HOSPITAL NOSSA SENHORA DAS GRAÇAS - ANTIGO ALFA - CG Nº 024/2022</v>
          </cell>
          <cell r="E342" t="str">
            <v xml:space="preserve">5.25 - Serviços Bancários </v>
          </cell>
          <cell r="F342" t="str">
            <v>09.039.744/0023-08</v>
          </cell>
          <cell r="G342" t="str">
            <v>FUNDACAO GESTAO HOSPITALAR MARTINIANO FERNANDES - FGH</v>
          </cell>
          <cell r="H342" t="str">
            <v>S</v>
          </cell>
          <cell r="I342" t="str">
            <v>N</v>
          </cell>
          <cell r="J342" t="str">
            <v xml:space="preserve">TARIFAS </v>
          </cell>
          <cell r="K342">
            <v>45244</v>
          </cell>
          <cell r="M342" t="str">
            <v>2611606 - Recife - PE</v>
          </cell>
          <cell r="N342">
            <v>41.4</v>
          </cell>
        </row>
        <row r="343">
          <cell r="C343" t="str">
            <v>HOSPITAL NOSSA SENHORA DAS GRAÇAS - ANTIGO ALFA - CG Nº 024/2022</v>
          </cell>
          <cell r="E343" t="str">
            <v xml:space="preserve">5.25 - Serviços Bancários </v>
          </cell>
          <cell r="F343" t="str">
            <v>09.039.744/0023-08</v>
          </cell>
          <cell r="G343" t="str">
            <v>FUNDACAO GESTAO HOSPITALAR MARTINIANO FERNANDES - FGH</v>
          </cell>
          <cell r="H343" t="str">
            <v>S</v>
          </cell>
          <cell r="I343" t="str">
            <v>N</v>
          </cell>
          <cell r="J343" t="str">
            <v xml:space="preserve">TARIFAS </v>
          </cell>
          <cell r="K343">
            <v>45246</v>
          </cell>
          <cell r="M343" t="str">
            <v>2611606 - Recife - PE</v>
          </cell>
          <cell r="N343">
            <v>2.0699999999999998</v>
          </cell>
        </row>
        <row r="344">
          <cell r="C344" t="str">
            <v>HOSPITAL NOSSA SENHORA DAS GRAÇAS - ANTIGO ALFA - CG Nº 024/2022</v>
          </cell>
          <cell r="E344" t="str">
            <v xml:space="preserve">5.25 - Serviços Bancários </v>
          </cell>
          <cell r="F344" t="str">
            <v>09.039.744/0023-08</v>
          </cell>
          <cell r="G344" t="str">
            <v>FUNDACAO GESTAO HOSPITALAR MARTINIANO FERNANDES - FGH</v>
          </cell>
          <cell r="H344" t="str">
            <v>S</v>
          </cell>
          <cell r="I344" t="str">
            <v>N</v>
          </cell>
          <cell r="J344" t="str">
            <v>TARIFA BANCARIA TEDeletronico</v>
          </cell>
          <cell r="K344">
            <v>45247</v>
          </cell>
          <cell r="M344" t="str">
            <v>2611606 - Recife - PE</v>
          </cell>
          <cell r="N344">
            <v>12.15</v>
          </cell>
        </row>
        <row r="345">
          <cell r="C345" t="str">
            <v>HOSPITAL NOSSA SENHORA DAS GRAÇAS - ANTIGO ALFA - CG Nº 024/2022</v>
          </cell>
          <cell r="E345" t="str">
            <v xml:space="preserve">5.25 - Serviços Bancários </v>
          </cell>
          <cell r="F345" t="str">
            <v>09.039.744/0023-08</v>
          </cell>
          <cell r="G345" t="str">
            <v>FUNDACAO GESTAO HOSPITALAR MARTINIANO FERNANDES - FGH</v>
          </cell>
          <cell r="H345" t="str">
            <v>S</v>
          </cell>
          <cell r="I345" t="str">
            <v>N</v>
          </cell>
          <cell r="J345" t="str">
            <v xml:space="preserve">TARIFAS </v>
          </cell>
          <cell r="K345">
            <v>45247</v>
          </cell>
          <cell r="M345" t="str">
            <v>2611606 - Recife - PE</v>
          </cell>
          <cell r="N345">
            <v>6.21</v>
          </cell>
        </row>
        <row r="346">
          <cell r="C346" t="str">
            <v>HOSPITAL NOSSA SENHORA DAS GRAÇAS - ANTIGO ALFA - CG Nº 024/2022</v>
          </cell>
          <cell r="E346" t="str">
            <v xml:space="preserve">5.25 - Serviços Bancários </v>
          </cell>
          <cell r="F346" t="str">
            <v>09.039.744/0023-08</v>
          </cell>
          <cell r="G346" t="str">
            <v>FUNDACAO GESTAO HOSPITALAR MARTINIANO FERNANDES - FGH</v>
          </cell>
          <cell r="H346" t="str">
            <v>S</v>
          </cell>
          <cell r="I346" t="str">
            <v>N</v>
          </cell>
          <cell r="J346" t="str">
            <v xml:space="preserve">TARIFAS </v>
          </cell>
          <cell r="K346">
            <v>45250</v>
          </cell>
          <cell r="M346" t="str">
            <v>2611606 - Recife - PE</v>
          </cell>
          <cell r="N346">
            <v>8.2799999999999994</v>
          </cell>
        </row>
        <row r="347">
          <cell r="C347" t="str">
            <v>HOSPITAL NOSSA SENHORA DAS GRAÇAS - ANTIGO ALFA - CG Nº 024/2022</v>
          </cell>
          <cell r="E347" t="str">
            <v xml:space="preserve">5.25 - Serviços Bancários </v>
          </cell>
          <cell r="F347" t="str">
            <v>09.039.744/0023-08</v>
          </cell>
          <cell r="G347" t="str">
            <v>FUNDACAO GESTAO HOSPITALAR MARTINIANO FERNANDES - FGH</v>
          </cell>
          <cell r="H347" t="str">
            <v>S</v>
          </cell>
          <cell r="I347" t="str">
            <v>N</v>
          </cell>
          <cell r="J347" t="str">
            <v xml:space="preserve">TARIFAS </v>
          </cell>
          <cell r="K347">
            <v>45251</v>
          </cell>
          <cell r="M347" t="str">
            <v>2611606 - Recife - PE</v>
          </cell>
          <cell r="N347">
            <v>43.47</v>
          </cell>
        </row>
        <row r="348">
          <cell r="C348" t="str">
            <v>HOSPITAL NOSSA SENHORA DAS GRAÇAS - ANTIGO ALFA - CG Nº 024/2022</v>
          </cell>
          <cell r="E348" t="str">
            <v xml:space="preserve">5.25 - Serviços Bancários </v>
          </cell>
          <cell r="F348" t="str">
            <v>09.039.744/0023-08</v>
          </cell>
          <cell r="G348" t="str">
            <v>FUNDACAO GESTAO HOSPITALAR MARTINIANO FERNANDES - FGH</v>
          </cell>
          <cell r="H348" t="str">
            <v>S</v>
          </cell>
          <cell r="I348" t="str">
            <v>N</v>
          </cell>
          <cell r="J348" t="str">
            <v xml:space="preserve">TARIFAS </v>
          </cell>
          <cell r="K348">
            <v>45252</v>
          </cell>
          <cell r="M348" t="str">
            <v>2611606 - Recife - PE</v>
          </cell>
          <cell r="N348">
            <v>31.05</v>
          </cell>
        </row>
        <row r="349">
          <cell r="C349" t="str">
            <v>HOSPITAL NOSSA SENHORA DAS GRAÇAS - ANTIGO ALFA - CG Nº 024/2022</v>
          </cell>
          <cell r="E349" t="str">
            <v xml:space="preserve">5.25 - Serviços Bancários </v>
          </cell>
          <cell r="F349" t="str">
            <v>09.039.744/0023-08</v>
          </cell>
          <cell r="G349" t="str">
            <v>FUNDACAO GESTAO HOSPITALAR MARTINIANO FERNANDES - FGH</v>
          </cell>
          <cell r="H349" t="str">
            <v>S</v>
          </cell>
          <cell r="I349" t="str">
            <v>N</v>
          </cell>
          <cell r="J349" t="str">
            <v xml:space="preserve">TARIFAS </v>
          </cell>
          <cell r="K349">
            <v>45253</v>
          </cell>
          <cell r="M349" t="str">
            <v>2611606 - Recife - PE</v>
          </cell>
          <cell r="N349">
            <v>49.68</v>
          </cell>
        </row>
        <row r="350">
          <cell r="C350" t="str">
            <v>HOSPITAL NOSSA SENHORA DAS GRAÇAS - ANTIGO ALFA - CG Nº 024/2022</v>
          </cell>
          <cell r="E350" t="str">
            <v xml:space="preserve">5.25 - Serviços Bancários </v>
          </cell>
          <cell r="F350" t="str">
            <v>09.039.744/0023-08</v>
          </cell>
          <cell r="G350" t="str">
            <v>FUNDACAO GESTAO HOSPITALAR MARTINIANO FERNANDES - FGH</v>
          </cell>
          <cell r="H350" t="str">
            <v>S</v>
          </cell>
          <cell r="I350" t="str">
            <v>N</v>
          </cell>
          <cell r="J350" t="str">
            <v xml:space="preserve">TARIFAS </v>
          </cell>
          <cell r="K350">
            <v>45254</v>
          </cell>
          <cell r="M350" t="str">
            <v>2611606 - Recife - PE</v>
          </cell>
          <cell r="N350">
            <v>12.15</v>
          </cell>
        </row>
        <row r="351">
          <cell r="C351" t="str">
            <v>HOSPITAL NOSSA SENHORA DAS GRAÇAS - ANTIGO ALFA - CG Nº 024/2022</v>
          </cell>
          <cell r="E351" t="str">
            <v xml:space="preserve">5.25 - Serviços Bancários </v>
          </cell>
          <cell r="F351" t="str">
            <v>09.039.744/0023-08</v>
          </cell>
          <cell r="G351" t="str">
            <v>FUNDACAO GESTAO HOSPITALAR MARTINIANO FERNANDES - FGH</v>
          </cell>
          <cell r="H351" t="str">
            <v>S</v>
          </cell>
          <cell r="I351" t="str">
            <v>N</v>
          </cell>
          <cell r="J351" t="str">
            <v xml:space="preserve">TARIFAS </v>
          </cell>
          <cell r="K351">
            <v>45258</v>
          </cell>
          <cell r="M351" t="str">
            <v>2611606 - Recife - PE</v>
          </cell>
          <cell r="N351">
            <v>28.98</v>
          </cell>
        </row>
        <row r="352">
          <cell r="C352" t="str">
            <v>HOSPITAL NOSSA SENHORA DAS GRAÇAS - ANTIGO ALFA - CG Nº 024/2022</v>
          </cell>
          <cell r="E352" t="str">
            <v xml:space="preserve">5.25 - Serviços Bancários </v>
          </cell>
          <cell r="F352" t="str">
            <v>09.039.744/0023-08</v>
          </cell>
          <cell r="G352" t="str">
            <v>FUNDACAO GESTAO HOSPITALAR MARTINIANO FERNANDES - FGH</v>
          </cell>
          <cell r="H352" t="str">
            <v>S</v>
          </cell>
          <cell r="I352" t="str">
            <v>N</v>
          </cell>
          <cell r="J352" t="str">
            <v xml:space="preserve">TARIFAS </v>
          </cell>
          <cell r="K352">
            <v>45260</v>
          </cell>
          <cell r="M352" t="str">
            <v>2611606 - Recife - PE</v>
          </cell>
          <cell r="N352">
            <v>16.559999999999999</v>
          </cell>
        </row>
        <row r="353">
          <cell r="E353" t="str">
            <v/>
          </cell>
        </row>
        <row r="354">
          <cell r="C354" t="str">
            <v>HOSPITAL NOSSA SENHORA DAS GRAÇAS - ANTIGO ALFA - CG Nº 024/2022</v>
          </cell>
          <cell r="E354" t="str">
            <v>4.6 - Serviços de Profissionais de Saúde</v>
          </cell>
          <cell r="F354">
            <v>11617520489</v>
          </cell>
          <cell r="G354" t="str">
            <v>JENNIFER KELLY GONCALVES PONTUAL</v>
          </cell>
          <cell r="H354" t="str">
            <v>S</v>
          </cell>
          <cell r="I354" t="str">
            <v>N</v>
          </cell>
          <cell r="J354" t="str">
            <v>RPA</v>
          </cell>
          <cell r="K354">
            <v>45231</v>
          </cell>
          <cell r="M354" t="str">
            <v>2611606 - Recife - PE</v>
          </cell>
          <cell r="N354">
            <v>1457.7</v>
          </cell>
        </row>
        <row r="355">
          <cell r="C355" t="str">
            <v>HOSPITAL NOSSA SENHORA DAS GRAÇAS - ANTIGO ALFA - CG Nº 024/2022</v>
          </cell>
          <cell r="E355" t="str">
            <v>4.7 - Apoio Administrativo, Técnico e Operacional</v>
          </cell>
          <cell r="F355">
            <v>4078673414</v>
          </cell>
          <cell r="G355" t="str">
            <v>RUBIA DE CASSIA DA SILVA</v>
          </cell>
          <cell r="H355" t="str">
            <v>S</v>
          </cell>
          <cell r="I355" t="str">
            <v>N</v>
          </cell>
          <cell r="J355" t="str">
            <v>RPA</v>
          </cell>
          <cell r="K355">
            <v>45231</v>
          </cell>
          <cell r="M355" t="str">
            <v>2611606 - Recife - PE</v>
          </cell>
          <cell r="N355">
            <v>1814.24</v>
          </cell>
        </row>
        <row r="356">
          <cell r="C356" t="str">
            <v>HOSPITAL NOSSA SENHORA DAS GRAÇAS - ANTIGO ALFA - CG Nº 024/2022</v>
          </cell>
          <cell r="E356" t="str">
            <v>4.7 - Apoio Administrativo, Técnico e Operacional</v>
          </cell>
          <cell r="F356">
            <v>2350026400</v>
          </cell>
          <cell r="G356" t="str">
            <v>FABIO ROGERIO NUNES CAVALCANTI</v>
          </cell>
          <cell r="H356" t="str">
            <v>S</v>
          </cell>
          <cell r="I356" t="str">
            <v>N</v>
          </cell>
          <cell r="J356" t="str">
            <v>RPA</v>
          </cell>
          <cell r="K356">
            <v>45231</v>
          </cell>
          <cell r="M356" t="str">
            <v>2611606 - Recife - PE</v>
          </cell>
          <cell r="N356">
            <v>2070.04</v>
          </cell>
        </row>
        <row r="357">
          <cell r="C357" t="str">
            <v>HOSPITAL NOSSA SENHORA DAS GRAÇAS - ANTIGO ALFA - CG Nº 024/2022</v>
          </cell>
          <cell r="E357" t="str">
            <v>4.7 - Apoio Administrativo, Técnico e Operacional</v>
          </cell>
          <cell r="F357">
            <v>7393672421</v>
          </cell>
          <cell r="G357" t="str">
            <v>JAQUELINE MARILIA DA SILVA</v>
          </cell>
          <cell r="H357" t="str">
            <v>S</v>
          </cell>
          <cell r="I357" t="str">
            <v>N</v>
          </cell>
          <cell r="J357" t="str">
            <v>RPA</v>
          </cell>
          <cell r="K357">
            <v>45231</v>
          </cell>
          <cell r="M357" t="str">
            <v>2611606 - Recife - PE</v>
          </cell>
          <cell r="N357">
            <v>3560.7</v>
          </cell>
        </row>
        <row r="358">
          <cell r="C358" t="str">
            <v>HOSPITAL NOSSA SENHORA DAS GRAÇAS - ANTIGO ALFA - CG Nº 024/2022</v>
          </cell>
          <cell r="E358" t="str">
            <v>4.7 - Apoio Administrativo, Técnico e Operacional</v>
          </cell>
          <cell r="F358">
            <v>70382834488</v>
          </cell>
          <cell r="G358" t="str">
            <v>EDINALDO VICENTE DA SILVA</v>
          </cell>
          <cell r="H358" t="str">
            <v>S</v>
          </cell>
          <cell r="I358" t="str">
            <v>N</v>
          </cell>
          <cell r="J358" t="str">
            <v>RPA</v>
          </cell>
          <cell r="K358">
            <v>45231</v>
          </cell>
          <cell r="M358" t="str">
            <v>2611606 - Recife - PE</v>
          </cell>
          <cell r="N358">
            <v>609.41999999999996</v>
          </cell>
        </row>
        <row r="359">
          <cell r="C359" t="str">
            <v>HOSPITAL NOSSA SENHORA DAS GRAÇAS - ANTIGO ALFA - CG Nº 024/2022</v>
          </cell>
          <cell r="E359" t="str">
            <v>4.7 - Apoio Administrativo, Técnico e Operacional</v>
          </cell>
          <cell r="F359">
            <v>57308560406</v>
          </cell>
          <cell r="G359" t="str">
            <v>GERSON BERNARDO DA SILVA</v>
          </cell>
          <cell r="H359" t="str">
            <v>S</v>
          </cell>
          <cell r="I359" t="str">
            <v>N</v>
          </cell>
          <cell r="J359" t="str">
            <v>RPA</v>
          </cell>
          <cell r="K359">
            <v>45231</v>
          </cell>
          <cell r="M359" t="str">
            <v>2611606 - Recife - PE</v>
          </cell>
          <cell r="N359">
            <v>609.41999999999996</v>
          </cell>
        </row>
        <row r="360">
          <cell r="C360" t="str">
            <v>HOSPITAL NOSSA SENHORA DAS GRAÇAS - ANTIGO ALFA - CG Nº 024/2022</v>
          </cell>
          <cell r="E360" t="str">
            <v>4.7 - Apoio Administrativo, Técnico e Operacional</v>
          </cell>
          <cell r="F360">
            <v>4254359462</v>
          </cell>
          <cell r="G360" t="str">
            <v>ALEXANDRE XAVIER DA ROCHA</v>
          </cell>
          <cell r="H360" t="str">
            <v>S</v>
          </cell>
          <cell r="I360" t="str">
            <v>N</v>
          </cell>
          <cell r="J360" t="str">
            <v>RPA</v>
          </cell>
          <cell r="K360">
            <v>45231</v>
          </cell>
          <cell r="M360" t="str">
            <v>2611606 - Recife - PE</v>
          </cell>
          <cell r="N360">
            <v>609.41999999999996</v>
          </cell>
        </row>
        <row r="361">
          <cell r="C361" t="str">
            <v>HOSPITAL NOSSA SENHORA DAS GRAÇAS - ANTIGO ALFA - CG Nº 024/2022</v>
          </cell>
          <cell r="E361" t="str">
            <v>4.7 - Apoio Administrativo, Técnico e Operacional</v>
          </cell>
          <cell r="F361">
            <v>3348665450</v>
          </cell>
          <cell r="G361" t="str">
            <v>ALEXANDRE LUIZ DA CONCEICAO SANTOS</v>
          </cell>
          <cell r="H361" t="str">
            <v>S</v>
          </cell>
          <cell r="I361" t="str">
            <v>N</v>
          </cell>
          <cell r="J361" t="str">
            <v>RPA</v>
          </cell>
          <cell r="K361">
            <v>45231</v>
          </cell>
          <cell r="M361" t="str">
            <v>2611606 - Recife - PE</v>
          </cell>
          <cell r="N361">
            <v>609.41999999999996</v>
          </cell>
        </row>
        <row r="362">
          <cell r="C362" t="str">
            <v>HOSPITAL NOSSA SENHORA DAS GRAÇAS - ANTIGO ALFA - CG Nº 024/2022</v>
          </cell>
          <cell r="E362" t="str">
            <v>4.7 - Apoio Administrativo, Técnico e Operacional</v>
          </cell>
          <cell r="F362">
            <v>24669652400</v>
          </cell>
          <cell r="G362" t="str">
            <v>JOSE FRANCISCO DA SILVA</v>
          </cell>
          <cell r="H362" t="str">
            <v>S</v>
          </cell>
          <cell r="I362" t="str">
            <v>N</v>
          </cell>
          <cell r="J362" t="str">
            <v>RPA</v>
          </cell>
          <cell r="K362">
            <v>45231</v>
          </cell>
          <cell r="M362" t="str">
            <v>2611606 - Recife - PE</v>
          </cell>
          <cell r="N362">
            <v>609.76</v>
          </cell>
        </row>
        <row r="363">
          <cell r="C363" t="str">
            <v>HOSPITAL NOSSA SENHORA DAS GRAÇAS - ANTIGO ALFA - CG Nº 024/2022</v>
          </cell>
          <cell r="E363" t="str">
            <v>4.7 - Apoio Administrativo, Técnico e Operacional</v>
          </cell>
          <cell r="F363">
            <v>10087896400</v>
          </cell>
          <cell r="G363" t="str">
            <v>JESSYCA CRISTINA ARTICO DE OLIVEIRA</v>
          </cell>
          <cell r="H363" t="str">
            <v>S</v>
          </cell>
          <cell r="I363" t="str">
            <v>N</v>
          </cell>
          <cell r="J363" t="str">
            <v>RPA</v>
          </cell>
          <cell r="K363">
            <v>45231</v>
          </cell>
          <cell r="M363" t="str">
            <v>2611606 - Recife - PE</v>
          </cell>
          <cell r="N363">
            <v>1168.33</v>
          </cell>
        </row>
        <row r="364">
          <cell r="C364" t="str">
            <v>HOSPITAL NOSSA SENHORA DAS GRAÇAS - ANTIGO ALFA - CG Nº 024/2022</v>
          </cell>
          <cell r="E364" t="str">
            <v>4.6 - Serviços de Profissionais de Saúde</v>
          </cell>
          <cell r="F364">
            <v>11480127450</v>
          </cell>
          <cell r="G364" t="str">
            <v>PEDRO VITOR SOARES SILVA DE ALBUQUERQUE</v>
          </cell>
          <cell r="H364" t="str">
            <v>S</v>
          </cell>
          <cell r="I364" t="str">
            <v>N</v>
          </cell>
          <cell r="J364" t="str">
            <v>RPA</v>
          </cell>
          <cell r="K364">
            <v>45231</v>
          </cell>
          <cell r="M364" t="str">
            <v>2611606 - Recife - PE</v>
          </cell>
          <cell r="N364">
            <v>1707</v>
          </cell>
        </row>
        <row r="365">
          <cell r="E365" t="str">
            <v/>
          </cell>
        </row>
        <row r="366">
          <cell r="C366" t="str">
            <v>HOSPITAL NOSSA SENHORA DAS GRAÇAS - ANTIGO ALFA - CG Nº 024/2022</v>
          </cell>
          <cell r="E366" t="str">
            <v xml:space="preserve">3.10 - Material para Manutenção de Bens Móveis </v>
          </cell>
          <cell r="F366" t="str">
            <v>54.611.678/0001-30</v>
          </cell>
          <cell r="G366" t="str">
            <v>WEM EQUIPAMENTOS ELETRONICOS LTDA</v>
          </cell>
          <cell r="H366" t="str">
            <v>B</v>
          </cell>
          <cell r="I366" t="str">
            <v>S</v>
          </cell>
          <cell r="J366" t="str">
            <v>43725</v>
          </cell>
          <cell r="K366">
            <v>45217</v>
          </cell>
          <cell r="L366" t="str">
            <v>35231054611678000130550010000437251268624489</v>
          </cell>
          <cell r="M366" t="str">
            <v>35 -  São Paulo</v>
          </cell>
          <cell r="N366">
            <v>174070.77</v>
          </cell>
        </row>
        <row r="367">
          <cell r="C367" t="str">
            <v>HOSPITAL NOSSA SENHORA DAS GRAÇAS - ANTIGO ALFA - CG Nº 024/2022</v>
          </cell>
          <cell r="E367" t="str">
            <v xml:space="preserve">3.10 - Material para Manutenção de Bens Móveis </v>
          </cell>
          <cell r="F367" t="str">
            <v>08.675.394/0001-90</v>
          </cell>
          <cell r="G367" t="str">
            <v>SAFE SUPORTE A VIDA COMERCIO INTERNACIONAL LTDA</v>
          </cell>
          <cell r="H367" t="str">
            <v>B</v>
          </cell>
          <cell r="I367" t="str">
            <v>S</v>
          </cell>
          <cell r="J367" t="str">
            <v>46948</v>
          </cell>
          <cell r="K367">
            <v>45231</v>
          </cell>
          <cell r="L367" t="str">
            <v>26231108675394000190550010000469481298360483</v>
          </cell>
          <cell r="M367" t="str">
            <v>26 -  Pernambuco</v>
          </cell>
          <cell r="N367">
            <v>190933</v>
          </cell>
        </row>
        <row r="368">
          <cell r="C368" t="str">
            <v>HOSPITAL NOSSA SENHORA DAS GRAÇAS - ANTIGO ALFA - CG Nº 024/2022</v>
          </cell>
          <cell r="E368" t="str">
            <v xml:space="preserve">3.10 - Material para Manutenção de Bens Móveis </v>
          </cell>
          <cell r="F368" t="str">
            <v>08.675.394/0001-90</v>
          </cell>
          <cell r="G368" t="str">
            <v>SAFE SUPORTE A VIDA COMERCIO INTERNACIONAL LTDA</v>
          </cell>
          <cell r="H368" t="str">
            <v>B</v>
          </cell>
          <cell r="I368" t="str">
            <v>S</v>
          </cell>
          <cell r="J368" t="str">
            <v>46733</v>
          </cell>
          <cell r="K368">
            <v>45218</v>
          </cell>
          <cell r="L368" t="str">
            <v>26231008675394000190550010000467331674593860</v>
          </cell>
          <cell r="M368" t="str">
            <v>26 -  Pernambuco</v>
          </cell>
          <cell r="N368">
            <v>67180</v>
          </cell>
        </row>
        <row r="369">
          <cell r="C369" t="str">
            <v>HOSPITAL NOSSA SENHORA DAS GRAÇAS - ANTIGO ALFA - CG Nº 024/2022</v>
          </cell>
          <cell r="E369" t="str">
            <v xml:space="preserve">3.10 - Material para Manutenção de Bens Móveis </v>
          </cell>
          <cell r="F369" t="str">
            <v>10.779.833/0001-56</v>
          </cell>
          <cell r="G369" t="str">
            <v>MEDICAL MERCANTIL DE APAR MEDICA LTDA</v>
          </cell>
          <cell r="H369" t="str">
            <v>B</v>
          </cell>
          <cell r="I369" t="str">
            <v>S</v>
          </cell>
          <cell r="J369" t="str">
            <v>590714</v>
          </cell>
          <cell r="K369">
            <v>45259</v>
          </cell>
          <cell r="L369" t="str">
            <v>26231110779833000156550010005907141592737001</v>
          </cell>
          <cell r="M369" t="str">
            <v>26 -  Pernambuco</v>
          </cell>
          <cell r="N369">
            <v>773.5</v>
          </cell>
        </row>
        <row r="370">
          <cell r="C370" t="str">
            <v>HOSPITAL NOSSA SENHORA DAS GRAÇAS - ANTIGO ALFA - CG Nº 024/2022</v>
          </cell>
          <cell r="E370" t="str">
            <v xml:space="preserve">3.8 - Uniformes, Tecidos e Aviamentos </v>
          </cell>
          <cell r="F370" t="str">
            <v>25.464.260/0006-53</v>
          </cell>
          <cell r="G370" t="str">
            <v>NEOBETEL EPI,EQUIPAMENTOS DE PROTECAO INDIVIDUAL LTDA</v>
          </cell>
          <cell r="H370" t="str">
            <v>B</v>
          </cell>
          <cell r="I370" t="str">
            <v>S</v>
          </cell>
          <cell r="J370" t="str">
            <v>43822</v>
          </cell>
          <cell r="K370">
            <v>45251</v>
          </cell>
          <cell r="L370" t="str">
            <v>26231125464260000653550010000438221170438226</v>
          </cell>
          <cell r="M370" t="str">
            <v>26 -  Pernambuco</v>
          </cell>
          <cell r="N370">
            <v>985</v>
          </cell>
        </row>
        <row r="371">
          <cell r="C371" t="str">
            <v>HOSPITAL NOSSA SENHORA DAS GRAÇAS - ANTIGO ALFA - CG Nº 024/2022</v>
          </cell>
          <cell r="E371" t="str">
            <v>3.12 - Material Hospitalar</v>
          </cell>
          <cell r="F371" t="str">
            <v>12.420.164/0010-48</v>
          </cell>
          <cell r="G371" t="str">
            <v>CM HOSPITALAR S.A RECIFE</v>
          </cell>
          <cell r="H371" t="str">
            <v>B</v>
          </cell>
          <cell r="I371" t="str">
            <v>S</v>
          </cell>
          <cell r="J371" t="str">
            <v>200683</v>
          </cell>
          <cell r="K371">
            <v>45218</v>
          </cell>
          <cell r="L371" t="str">
            <v>26231012420164001048550010002006831949069000</v>
          </cell>
          <cell r="M371" t="str">
            <v>26 -  Pernambuco</v>
          </cell>
          <cell r="N371">
            <v>18952</v>
          </cell>
        </row>
        <row r="372">
          <cell r="C372" t="str">
            <v>HOSPITAL NOSSA SENHORA DAS GRAÇAS - ANTIGO ALFA - CG Nº 024/2022</v>
          </cell>
          <cell r="E372" t="str">
            <v>1.99 - Outras Despesas com Pessoal</v>
          </cell>
          <cell r="F372">
            <v>28296399000119</v>
          </cell>
          <cell r="G372" t="str">
            <v>AVANNTE COMERCIO E SERVICOS LTDA</v>
          </cell>
          <cell r="H372" t="str">
            <v>B</v>
          </cell>
          <cell r="I372" t="str">
            <v>S</v>
          </cell>
          <cell r="J372" t="str">
            <v>221</v>
          </cell>
          <cell r="K372" t="str">
            <v>14/11/2023</v>
          </cell>
          <cell r="L372" t="str">
            <v>26231128296399000119550010000002211000018208</v>
          </cell>
          <cell r="M372" t="str">
            <v>26 -  Pernambuco</v>
          </cell>
          <cell r="N372">
            <v>99142.76</v>
          </cell>
        </row>
        <row r="373">
          <cell r="C373" t="str">
            <v>HOSPITAL NOSSA SENHORA DAS GRAÇAS - ANTIGO ALFA - CG Nº 024/2022</v>
          </cell>
          <cell r="E373" t="str">
            <v>1.99 - Outras Despesas com Pessoal</v>
          </cell>
          <cell r="F373">
            <v>28296399000119</v>
          </cell>
          <cell r="G373" t="str">
            <v>AVANNTE COMERCIO E SERVICOS LTDA</v>
          </cell>
          <cell r="H373" t="str">
            <v>B</v>
          </cell>
          <cell r="I373" t="str">
            <v>S</v>
          </cell>
          <cell r="J373" t="str">
            <v>229</v>
          </cell>
          <cell r="K373" t="str">
            <v>29/11/2023</v>
          </cell>
          <cell r="L373" t="str">
            <v>26231128296399000119550010000002291000018290</v>
          </cell>
          <cell r="M373" t="str">
            <v>26 -  Pernambuco</v>
          </cell>
          <cell r="N373">
            <v>115602.3</v>
          </cell>
        </row>
        <row r="374">
          <cell r="E374" t="str">
            <v/>
          </cell>
        </row>
        <row r="375">
          <cell r="C375" t="str">
            <v>HOSPITAL NOSSA SENHORA DAS GRAÇAS - ANTIGO ALFA - CG Nº 024/2022</v>
          </cell>
          <cell r="E375" t="str">
            <v>5.19 - Serviços Gráficos, de Encadernação e de Emolduração</v>
          </cell>
          <cell r="F375" t="str">
            <v>33.101.788/0001-81</v>
          </cell>
          <cell r="G375" t="str">
            <v>THIAGO S DE MELO DIGITAL GRAFICA</v>
          </cell>
          <cell r="H375" t="str">
            <v>S</v>
          </cell>
          <cell r="I375" t="str">
            <v>S</v>
          </cell>
          <cell r="J375" t="str">
            <v>00000613</v>
          </cell>
          <cell r="K375">
            <v>45237</v>
          </cell>
          <cell r="L375" t="str">
            <v>DAEI-FRZP</v>
          </cell>
          <cell r="M375" t="str">
            <v>2611606 - Recife - PE</v>
          </cell>
          <cell r="N375">
            <v>3510</v>
          </cell>
        </row>
        <row r="376">
          <cell r="C376" t="str">
            <v>HOSPITAL NOSSA SENHORA DAS GRAÇAS - ANTIGO ALFA - CG Nº 024/2022</v>
          </cell>
          <cell r="E376" t="str">
            <v>5.4 - Reparo e Manutenção de Bens Imóveis</v>
          </cell>
          <cell r="F376" t="str">
            <v>14.161.974/0001-61</v>
          </cell>
          <cell r="G376" t="str">
            <v>PRATICA CONSTRUCAO E REFORMAS LTDA</v>
          </cell>
          <cell r="H376" t="str">
            <v>S</v>
          </cell>
          <cell r="I376" t="str">
            <v>S</v>
          </cell>
          <cell r="J376" t="str">
            <v>00000261</v>
          </cell>
          <cell r="K376">
            <v>45267</v>
          </cell>
          <cell r="L376" t="str">
            <v>ib4u-unyl</v>
          </cell>
          <cell r="M376" t="str">
            <v>2611606 - Recife - PE</v>
          </cell>
          <cell r="N376">
            <v>70000</v>
          </cell>
        </row>
        <row r="377">
          <cell r="C377" t="str">
            <v>HOSPITAL NOSSA SENHORA DAS GRAÇAS - ANTIGO ALFA - CG Nº 024/2022</v>
          </cell>
          <cell r="E377" t="str">
            <v>5.19 - Serviços Gráficos, de Encadernação e de Emolduração</v>
          </cell>
          <cell r="F377" t="str">
            <v>10.473.437/0001-04</v>
          </cell>
          <cell r="G377" t="str">
            <v>FOTO BELEZA ARTES COMERCIO LTDA</v>
          </cell>
          <cell r="H377" t="str">
            <v>S</v>
          </cell>
          <cell r="I377" t="str">
            <v>S</v>
          </cell>
          <cell r="J377" t="str">
            <v>00023985</v>
          </cell>
          <cell r="K377">
            <v>45233</v>
          </cell>
          <cell r="L377" t="str">
            <v>CKKB-NIQD</v>
          </cell>
          <cell r="M377" t="str">
            <v>2611606 - Recife - PE</v>
          </cell>
          <cell r="N377">
            <v>368</v>
          </cell>
        </row>
        <row r="378">
          <cell r="C378" t="str">
            <v>HOSPITAL NOSSA SENHORA DAS GRAÇAS - ANTIGO ALFA - CG Nº 024/2022</v>
          </cell>
          <cell r="E378" t="str">
            <v>5.19 - Serviços Gráficos, de Encadernação e de Emolduração</v>
          </cell>
          <cell r="F378" t="str">
            <v>30.825.872/0001-50</v>
          </cell>
          <cell r="G378" t="str">
            <v>MARCELO RICARDO DOS SANTOS</v>
          </cell>
          <cell r="H378" t="str">
            <v>S</v>
          </cell>
          <cell r="I378" t="str">
            <v>S</v>
          </cell>
          <cell r="J378">
            <v>44</v>
          </cell>
          <cell r="K378">
            <v>45257</v>
          </cell>
          <cell r="L378" t="str">
            <v>261160622308258720001500000000000004423114706227881</v>
          </cell>
          <cell r="M378" t="str">
            <v>2611606 - Recife - PE</v>
          </cell>
          <cell r="N378">
            <v>6.5</v>
          </cell>
        </row>
        <row r="379">
          <cell r="C379" t="str">
            <v>HOSPITAL NOSSA SENHORA DAS GRAÇAS - ANTIGO ALFA - CG Nº 024/2022</v>
          </cell>
          <cell r="E379" t="str">
            <v>5.19 - Serviços Gráficos, de Encadernação e de Emolduração</v>
          </cell>
          <cell r="F379" t="str">
            <v>42.687.592/0001-01</v>
          </cell>
          <cell r="G379" t="str">
            <v xml:space="preserve">OMERO GALDINO DA SILVA JUNIOR </v>
          </cell>
          <cell r="H379" t="str">
            <v>S</v>
          </cell>
          <cell r="I379" t="str">
            <v>S</v>
          </cell>
          <cell r="J379">
            <v>81</v>
          </cell>
          <cell r="K379">
            <v>45258</v>
          </cell>
          <cell r="L379" t="str">
            <v>Q1VA-LGVR</v>
          </cell>
          <cell r="M379" t="str">
            <v>2611606 - Recife - PE</v>
          </cell>
          <cell r="N379">
            <v>250</v>
          </cell>
        </row>
        <row r="380">
          <cell r="C380" t="str">
            <v>HOSPITAL NOSSA SENHORA DAS GRAÇAS - ANTIGO ALFA - CG Nº 024/2022</v>
          </cell>
          <cell r="E380" t="str">
            <v>5.5 - Reparo e Manutenção de Máquinas e Equipamentos</v>
          </cell>
          <cell r="F380" t="str">
            <v>12.853.727/0001-09</v>
          </cell>
          <cell r="G380" t="str">
            <v xml:space="preserve">KESA COMERCIO E SERVICOS TECNICOS LTDA </v>
          </cell>
          <cell r="H380" t="str">
            <v>S</v>
          </cell>
          <cell r="I380" t="str">
            <v>S</v>
          </cell>
          <cell r="J380" t="str">
            <v>00007279</v>
          </cell>
          <cell r="K380">
            <v>45251</v>
          </cell>
          <cell r="L380" t="str">
            <v>6PZS-S7Z4</v>
          </cell>
          <cell r="M380" t="str">
            <v>2611606 - Recife - PE</v>
          </cell>
          <cell r="N380">
            <v>1200</v>
          </cell>
        </row>
        <row r="381">
          <cell r="C381" t="str">
            <v>HOSPITAL NOSSA SENHORA DAS GRAÇAS - ANTIGO ALFA - CG Nº 024/2022</v>
          </cell>
          <cell r="E381" t="str">
            <v>5.99 - Outros Serviços de Terceiros Pessoa Jurídica</v>
          </cell>
          <cell r="F381" t="str">
            <v>10.816.775/0002-74</v>
          </cell>
          <cell r="G381" t="str">
            <v>INSPETORIA SALESIANA DO NORDESTE DO BRASIL</v>
          </cell>
          <cell r="H381" t="str">
            <v>S</v>
          </cell>
          <cell r="I381" t="str">
            <v>S</v>
          </cell>
          <cell r="J381" t="str">
            <v>00019133</v>
          </cell>
          <cell r="K381">
            <v>45244</v>
          </cell>
          <cell r="L381" t="str">
            <v>W2AA-YGBC</v>
          </cell>
          <cell r="M381" t="str">
            <v>2611606 - Recife - PE</v>
          </cell>
          <cell r="N381">
            <v>840</v>
          </cell>
        </row>
        <row r="382">
          <cell r="C382" t="str">
            <v>HOSPITAL NOSSA SENHORA DAS GRAÇAS - ANTIGO ALFA - CG Nº 024/2022</v>
          </cell>
          <cell r="E382" t="str">
            <v>5.2 - Serviços Técnicos Profissionais</v>
          </cell>
          <cell r="F382" t="str">
            <v>39.431.387/0001-76</v>
          </cell>
          <cell r="G382" t="str">
            <v xml:space="preserve">FIGUEIROA CONSULTORIA EM GESTAO LTDA </v>
          </cell>
          <cell r="H382" t="str">
            <v>S</v>
          </cell>
          <cell r="I382" t="str">
            <v>S</v>
          </cell>
          <cell r="J382" t="str">
            <v>00000040</v>
          </cell>
          <cell r="K382">
            <v>45261</v>
          </cell>
          <cell r="L382" t="str">
            <v>QEFY-GGYD</v>
          </cell>
          <cell r="M382" t="str">
            <v>2611606 - Recife - PE</v>
          </cell>
          <cell r="N382">
            <v>12000</v>
          </cell>
        </row>
        <row r="383">
          <cell r="C383" t="str">
            <v>HOSPITAL NOSSA SENHORA DAS GRAÇAS - ANTIGO ALFA - CG Nº 024/2022</v>
          </cell>
          <cell r="E383" t="str">
            <v>5.17 - Manutenção de Software, Certificação Digital e Microfilmagem</v>
          </cell>
          <cell r="F383" t="str">
            <v>45.384.884/0001-63</v>
          </cell>
          <cell r="G383" t="str">
            <v>WEBDOX DO BRASIL LTDA</v>
          </cell>
          <cell r="H383" t="str">
            <v>S</v>
          </cell>
          <cell r="I383" t="str">
            <v>S</v>
          </cell>
          <cell r="J383" t="str">
            <v>00000393</v>
          </cell>
          <cell r="K383">
            <v>45252</v>
          </cell>
          <cell r="L383" t="str">
            <v>S9XP-ERIZ</v>
          </cell>
          <cell r="M383" t="str">
            <v>3550308 - São Paulo - SP</v>
          </cell>
          <cell r="N383">
            <v>960</v>
          </cell>
        </row>
        <row r="384">
          <cell r="C384" t="str">
            <v>HOSPITAL NOSSA SENHORA DAS GRAÇAS - ANTIGO ALFA - CG Nº 024/2022</v>
          </cell>
          <cell r="E384" t="str">
            <v>5.1 - Locação de Equipamentos Médicos-Hospitalares</v>
          </cell>
          <cell r="F384" t="str">
            <v>31.673.254/0001-02</v>
          </cell>
          <cell r="G384" t="str">
            <v>LABORATORIOS B BRAUN S.A</v>
          </cell>
          <cell r="H384" t="str">
            <v>S</v>
          </cell>
          <cell r="I384" t="str">
            <v>S</v>
          </cell>
          <cell r="J384" t="str">
            <v>054815</v>
          </cell>
          <cell r="K384">
            <v>45252</v>
          </cell>
          <cell r="M384" t="str">
            <v>3304904 - São Gonçalo - RJ</v>
          </cell>
          <cell r="N384">
            <v>14420</v>
          </cell>
        </row>
        <row r="385">
          <cell r="C385" t="str">
            <v>HOSPITAL NOSSA SENHORA DAS GRAÇAS - ANTIGO ALFA - CG Nº 024/2022</v>
          </cell>
          <cell r="E385" t="str">
            <v>5.17 - Manutenção de Software, Certificação Digital e Microfilmagem</v>
          </cell>
          <cell r="F385" t="str">
            <v>05.020.356/0001-00</v>
          </cell>
          <cell r="G385" t="str">
            <v>BID COMERCIO E SERVICOS EM TECNOLOGIA DA INFORMACAO LTD</v>
          </cell>
          <cell r="H385" t="str">
            <v>S</v>
          </cell>
          <cell r="I385" t="str">
            <v>S</v>
          </cell>
          <cell r="J385" t="str">
            <v>00006268</v>
          </cell>
          <cell r="K385">
            <v>45261</v>
          </cell>
          <cell r="L385" t="str">
            <v>MTBX-LEDX</v>
          </cell>
          <cell r="M385" t="str">
            <v>2611606 - Recife - PE</v>
          </cell>
          <cell r="N385">
            <v>1644.29</v>
          </cell>
        </row>
        <row r="386">
          <cell r="C386" t="str">
            <v>HOSPITAL NOSSA SENHORA DAS GRAÇAS - ANTIGO ALFA - CG Nº 024/2022</v>
          </cell>
          <cell r="E386" t="str">
            <v>5.17 - Manutenção de Software, Certificação Digital e Microfilmagem</v>
          </cell>
          <cell r="F386" t="str">
            <v>05.620.302/0002-67</v>
          </cell>
          <cell r="G386" t="str">
            <v>GREEN PAPER FREE SOLUCOES SEM PAPEL LTDA ME</v>
          </cell>
          <cell r="H386" t="str">
            <v>S</v>
          </cell>
          <cell r="I386" t="str">
            <v>S</v>
          </cell>
          <cell r="J386" t="str">
            <v>00005752</v>
          </cell>
          <cell r="K386">
            <v>45237</v>
          </cell>
          <cell r="L386" t="str">
            <v>REJ2-S3WQL</v>
          </cell>
          <cell r="M386" t="str">
            <v>2602308 - Bonito - PE</v>
          </cell>
          <cell r="N386">
            <v>3057</v>
          </cell>
        </row>
        <row r="387">
          <cell r="C387" t="str">
            <v>HOSPITAL NOSSA SENHORA DAS GRAÇAS - ANTIGO ALFA - CG Nº 024/2022</v>
          </cell>
          <cell r="E387" t="str">
            <v>5.3 - Locação de Máquinas e Equipamentos</v>
          </cell>
          <cell r="F387" t="str">
            <v>05.097.661/0001-09</v>
          </cell>
          <cell r="G387" t="str">
            <v>CONTAGE CONSULTORIA EM TELECOMUNICACOES E MONITORAMENTO LTDA</v>
          </cell>
          <cell r="H387" t="str">
            <v>S</v>
          </cell>
          <cell r="I387" t="str">
            <v>S</v>
          </cell>
          <cell r="J387" t="str">
            <v>FAT007761</v>
          </cell>
          <cell r="K387">
            <v>45240</v>
          </cell>
          <cell r="M387" t="str">
            <v>2611606 - Recife - PE</v>
          </cell>
          <cell r="N387">
            <v>2310</v>
          </cell>
        </row>
        <row r="388">
          <cell r="C388" t="str">
            <v>HOSPITAL NOSSA SENHORA DAS GRAÇAS - ANTIGO ALFA - CG Nº 024/2022</v>
          </cell>
          <cell r="E388" t="str">
            <v>5.99 - Outros Serviços de Terceiros Pessoa Jurídica</v>
          </cell>
          <cell r="F388" t="str">
            <v>58.921.792/0001-17</v>
          </cell>
          <cell r="G388" t="str">
            <v>PLANISA PLANEJAMENTO E ORGANIZACAO DE INSTITUICOES DE SAUDE LTDA</v>
          </cell>
          <cell r="H388" t="str">
            <v>S</v>
          </cell>
          <cell r="I388" t="str">
            <v>S</v>
          </cell>
          <cell r="J388" t="str">
            <v>00031610</v>
          </cell>
          <cell r="K388">
            <v>45235</v>
          </cell>
          <cell r="L388" t="str">
            <v>FPKE-GMEI</v>
          </cell>
          <cell r="M388" t="str">
            <v>3550308 - São Paulo - SP</v>
          </cell>
          <cell r="N388">
            <v>4610</v>
          </cell>
        </row>
        <row r="389">
          <cell r="C389" t="str">
            <v>HOSPITAL NOSSA SENHORA DAS GRAÇAS - ANTIGO ALFA - CG Nº 024/2022</v>
          </cell>
          <cell r="E389" t="str">
            <v>5.17 - Manutenção de Software, Certificação Digital e Microfilmagem</v>
          </cell>
          <cell r="F389" t="str">
            <v>92.306.257/0007-80</v>
          </cell>
          <cell r="G389" t="str">
            <v>MV INFORMATICA NORDESTE LTDA</v>
          </cell>
          <cell r="H389" t="str">
            <v>S</v>
          </cell>
          <cell r="I389" t="str">
            <v>S</v>
          </cell>
          <cell r="J389" t="str">
            <v>00065351</v>
          </cell>
          <cell r="K389">
            <v>45261</v>
          </cell>
          <cell r="L389" t="str">
            <v>QVBG-ECUY</v>
          </cell>
          <cell r="M389" t="str">
            <v>2611606 - Recife - PE</v>
          </cell>
          <cell r="N389">
            <v>49003.85</v>
          </cell>
        </row>
        <row r="390">
          <cell r="C390" t="str">
            <v>HOSPITAL NOSSA SENHORA DAS GRAÇAS - ANTIGO ALFA - CG Nº 024/2022</v>
          </cell>
          <cell r="E390" t="str">
            <v>5.18 - Teledonia Fixa</v>
          </cell>
          <cell r="F390" t="str">
            <v>32.520.797/0001-44</v>
          </cell>
          <cell r="G390" t="str">
            <v>ALBERTE TONY DE SOUZA LTDA</v>
          </cell>
          <cell r="H390" t="str">
            <v>S</v>
          </cell>
          <cell r="I390" t="str">
            <v>S</v>
          </cell>
          <cell r="J390" t="str">
            <v>00003799</v>
          </cell>
          <cell r="K390">
            <v>45257</v>
          </cell>
          <cell r="L390" t="str">
            <v>AE5V-VEXV</v>
          </cell>
          <cell r="M390" t="str">
            <v>2611606 - Recife - PE</v>
          </cell>
          <cell r="N390">
            <v>2680</v>
          </cell>
        </row>
        <row r="391">
          <cell r="C391" t="str">
            <v>HOSPITAL NOSSA SENHORA DAS GRAÇAS - ANTIGO ALFA - CG Nº 024/2022</v>
          </cell>
          <cell r="E391" t="str">
            <v>5.18 - Teledonia Fixa</v>
          </cell>
          <cell r="F391" t="str">
            <v>11.844.663/0001-09</v>
          </cell>
          <cell r="G391" t="str">
            <v>1TELECOM PE RECIFE</v>
          </cell>
          <cell r="H391" t="str">
            <v>S</v>
          </cell>
          <cell r="I391" t="str">
            <v>S</v>
          </cell>
          <cell r="J391">
            <v>132969</v>
          </cell>
          <cell r="K391">
            <v>45250</v>
          </cell>
          <cell r="M391" t="str">
            <v>2611606 - Recife - PE</v>
          </cell>
          <cell r="N391">
            <v>450</v>
          </cell>
        </row>
        <row r="392">
          <cell r="C392" t="str">
            <v>HOSPITAL NOSSA SENHORA DAS GRAÇAS - ANTIGO ALFA - CG Nº 024/2022</v>
          </cell>
          <cell r="E392" t="str">
            <v>5.18 - Teledonia Fixa</v>
          </cell>
          <cell r="F392" t="str">
            <v>11.844.663/0001-09</v>
          </cell>
          <cell r="G392" t="str">
            <v>1TELECOM PE RECIFE</v>
          </cell>
          <cell r="H392" t="str">
            <v>S</v>
          </cell>
          <cell r="I392" t="str">
            <v>S</v>
          </cell>
          <cell r="J392">
            <v>110235</v>
          </cell>
          <cell r="K392">
            <v>45250</v>
          </cell>
          <cell r="M392" t="str">
            <v>2611606 - Recife - PE</v>
          </cell>
          <cell r="N392">
            <v>450</v>
          </cell>
        </row>
        <row r="393">
          <cell r="C393" t="str">
            <v>HOSPITAL NOSSA SENHORA DAS GRAÇAS - ANTIGO ALFA - CG Nº 024/2022</v>
          </cell>
          <cell r="E393" t="str">
            <v>5.5 - Reparo e Manutenção de Máquinas e Equipamentos</v>
          </cell>
          <cell r="F393" t="str">
            <v>15.651.204/0001-60</v>
          </cell>
          <cell r="G393" t="str">
            <v>ROGERIO ARAUJO DE LIMA</v>
          </cell>
          <cell r="H393" t="str">
            <v>S</v>
          </cell>
          <cell r="I393" t="str">
            <v>S</v>
          </cell>
          <cell r="J393">
            <v>27</v>
          </cell>
          <cell r="K393">
            <v>45260</v>
          </cell>
          <cell r="L393" t="str">
            <v>26079012215651204000160000000000002723113099139107</v>
          </cell>
          <cell r="M393" t="str">
            <v>2607901 - Jaboatão dos Guararapes - PE</v>
          </cell>
          <cell r="N393">
            <v>760</v>
          </cell>
        </row>
        <row r="394">
          <cell r="C394" t="str">
            <v>HOSPITAL NOSSA SENHORA DAS GRAÇAS - ANTIGO ALFA - CG Nº 024/2022</v>
          </cell>
          <cell r="E394" t="str">
            <v>5.15 - Serviços Domésticos</v>
          </cell>
          <cell r="F394" t="str">
            <v>27.837.083/0001-24</v>
          </cell>
          <cell r="G394" t="str">
            <v>CLEAN HIGIENIZACAO DE TEXTEIS LTDA ME</v>
          </cell>
          <cell r="H394" t="str">
            <v>S</v>
          </cell>
          <cell r="I394" t="str">
            <v>S</v>
          </cell>
          <cell r="J394" t="str">
            <v>000003159</v>
          </cell>
          <cell r="K394">
            <v>45286</v>
          </cell>
          <cell r="L394" t="str">
            <v>TLRZ78201</v>
          </cell>
          <cell r="M394" t="str">
            <v>2607901 - Jaboatão dos Guararapes - PE</v>
          </cell>
          <cell r="N394">
            <v>36975.39</v>
          </cell>
        </row>
        <row r="395">
          <cell r="C395" t="str">
            <v>HOSPITAL NOSSA SENHORA DAS GRAÇAS - ANTIGO ALFA - CG Nº 024/2022</v>
          </cell>
          <cell r="E395" t="str">
            <v>5.23 - Limpeza e Conservação</v>
          </cell>
          <cell r="F395" t="str">
            <v>57.559.387/0001-38</v>
          </cell>
          <cell r="G395" t="str">
            <v>VERZANI &amp; SANDRINI S.A.</v>
          </cell>
          <cell r="H395" t="str">
            <v>S</v>
          </cell>
          <cell r="I395" t="str">
            <v>S</v>
          </cell>
          <cell r="J395">
            <v>180579</v>
          </cell>
          <cell r="K395">
            <v>45231</v>
          </cell>
          <cell r="L395" t="str">
            <v>TERPIQTGN</v>
          </cell>
          <cell r="M395" t="str">
            <v>3547809 - Santo André - SP</v>
          </cell>
          <cell r="N395">
            <v>355866.74</v>
          </cell>
        </row>
        <row r="396">
          <cell r="C396" t="str">
            <v>HOSPITAL NOSSA SENHORA DAS GRAÇAS - ANTIGO ALFA - CG Nº 024/2022</v>
          </cell>
          <cell r="E396" t="str">
            <v>5.2 - Serviços Técnicos Profissionais</v>
          </cell>
          <cell r="F396" t="str">
            <v>09.425.434/0001-08</v>
          </cell>
          <cell r="G396" t="str">
            <v>BLACK ADVOGADOS ASSOCIADOS</v>
          </cell>
          <cell r="H396" t="str">
            <v>S</v>
          </cell>
          <cell r="I396" t="str">
            <v>S</v>
          </cell>
          <cell r="J396" t="str">
            <v>00002652</v>
          </cell>
          <cell r="K396">
            <v>45266</v>
          </cell>
          <cell r="L396" t="str">
            <v>E1KE-AUCC</v>
          </cell>
          <cell r="M396" t="str">
            <v>2611606 - Recife - PE</v>
          </cell>
          <cell r="N396">
            <v>12700</v>
          </cell>
        </row>
        <row r="397">
          <cell r="C397" t="str">
            <v>HOSPITAL NOSSA SENHORA DAS GRAÇAS - ANTIGO ALFA - CG Nº 024/2022</v>
          </cell>
          <cell r="E397" t="str">
            <v>5.19 - Serviços Gráficos, de Encadernação e de Emolduração</v>
          </cell>
          <cell r="F397" t="str">
            <v>33.101.788/0001-81</v>
          </cell>
          <cell r="G397" t="str">
            <v>THIAGO S DE MELO DIGITAL GRAFICA</v>
          </cell>
          <cell r="H397" t="str">
            <v>S</v>
          </cell>
          <cell r="I397" t="str">
            <v>S</v>
          </cell>
          <cell r="J397" t="str">
            <v>00000680</v>
          </cell>
          <cell r="K397">
            <v>45266</v>
          </cell>
          <cell r="L397" t="str">
            <v>Q9PP-R8SP</v>
          </cell>
          <cell r="M397" t="str">
            <v>2611606 - Recife - PE</v>
          </cell>
          <cell r="N397">
            <v>2430</v>
          </cell>
        </row>
        <row r="398">
          <cell r="C398" t="str">
            <v>HOSPITAL NOSSA SENHORA DAS GRAÇAS - ANTIGO ALFA - CG Nº 024/2022</v>
          </cell>
          <cell r="E398" t="str">
            <v>5.5 - Reparo e Manutenção de Máquinas e Equipamentos</v>
          </cell>
          <cell r="F398" t="str">
            <v>07.146.768/0001-17</v>
          </cell>
          <cell r="G398" t="str">
            <v>SERV IMAGEM NORDESTE ASSISTENCIA TECNICA LTDA</v>
          </cell>
          <cell r="H398" t="str">
            <v>S</v>
          </cell>
          <cell r="I398" t="str">
            <v>S</v>
          </cell>
          <cell r="J398" t="str">
            <v>000005670</v>
          </cell>
          <cell r="K398">
            <v>45260</v>
          </cell>
          <cell r="L398" t="str">
            <v>CGEE51259</v>
          </cell>
          <cell r="M398" t="str">
            <v>2607901 - Jaboatão dos Guararapes - PE</v>
          </cell>
          <cell r="N398">
            <v>15200</v>
          </cell>
        </row>
        <row r="399">
          <cell r="C399" t="str">
            <v>HOSPITAL NOSSA SENHORA DAS GRAÇAS - ANTIGO ALFA - CG Nº 024/2022</v>
          </cell>
          <cell r="E399" t="str">
            <v>5.1 - Locação de Equipamentos Médicos-Hospitalares</v>
          </cell>
          <cell r="F399" t="str">
            <v>05.011.743/0001-80</v>
          </cell>
          <cell r="G399" t="str">
            <v>ALMERI ANGELO SALVIANO DA SILVA - ASTECH</v>
          </cell>
          <cell r="H399" t="str">
            <v>S</v>
          </cell>
          <cell r="I399" t="str">
            <v>S</v>
          </cell>
          <cell r="J399" t="str">
            <v>6183/2023</v>
          </cell>
          <cell r="K399">
            <v>45265</v>
          </cell>
          <cell r="M399" t="str">
            <v>2611606 - Recife - PE</v>
          </cell>
          <cell r="N399">
            <v>600</v>
          </cell>
        </row>
        <row r="400">
          <cell r="C400" t="str">
            <v>HOSPITAL NOSSA SENHORA DAS GRAÇAS - ANTIGO ALFA - CG Nº 024/2022</v>
          </cell>
          <cell r="E400" t="str">
            <v>5.1 - Locação de Equipamentos Médicos-Hospitalares</v>
          </cell>
          <cell r="F400" t="str">
            <v>12.332.754/0001-28</v>
          </cell>
          <cell r="G400" t="str">
            <v>PAULO WAGNER SAMPAIO DA SILVA - AQUA PAQUE</v>
          </cell>
          <cell r="H400" t="str">
            <v>S</v>
          </cell>
          <cell r="I400" t="str">
            <v>S</v>
          </cell>
          <cell r="J400">
            <v>17</v>
          </cell>
          <cell r="K400">
            <v>45264</v>
          </cell>
          <cell r="M400" t="str">
            <v>2611606 - Recife - PE</v>
          </cell>
          <cell r="N400">
            <v>5900</v>
          </cell>
        </row>
        <row r="401">
          <cell r="C401" t="str">
            <v>HOSPITAL NOSSA SENHORA DAS GRAÇAS - ANTIGO ALFA - CG Nº 024/2022</v>
          </cell>
          <cell r="E401" t="str">
            <v>5.13 - Água e Esgoto</v>
          </cell>
          <cell r="F401" t="str">
            <v>09.769.035/0001-64</v>
          </cell>
          <cell r="G401" t="str">
            <v>COMPANHIA PERNAMBUCANA DE SANEAMENTO - COMPESA</v>
          </cell>
          <cell r="H401" t="str">
            <v>S</v>
          </cell>
          <cell r="I401" t="str">
            <v>S</v>
          </cell>
          <cell r="J401" t="str">
            <v>20231153916317</v>
          </cell>
          <cell r="K401">
            <v>45231</v>
          </cell>
          <cell r="M401" t="str">
            <v>2611606 - Recife - PE</v>
          </cell>
          <cell r="N401">
            <v>54969.58</v>
          </cell>
        </row>
        <row r="402">
          <cell r="C402" t="str">
            <v>HOSPITAL NOSSA SENHORA DAS GRAÇAS - ANTIGO ALFA - CG Nº 024/2022</v>
          </cell>
          <cell r="E402" t="str">
            <v>5.5 - Reparo e Manutenção de Máquinas e Equipamentos</v>
          </cell>
          <cell r="F402" t="str">
            <v>11.189.101/0001-79</v>
          </cell>
          <cell r="G402" t="str">
            <v>GENSETS ENERGIA INSTALACAO E MANUTENCAO ELETRICA LTDA</v>
          </cell>
          <cell r="H402" t="str">
            <v>S</v>
          </cell>
          <cell r="I402" t="str">
            <v>S</v>
          </cell>
          <cell r="J402" t="str">
            <v>00006397</v>
          </cell>
          <cell r="K402">
            <v>45254</v>
          </cell>
          <cell r="L402" t="str">
            <v>RNTD-TBLS</v>
          </cell>
          <cell r="M402" t="str">
            <v>2611606 - Recife - PE</v>
          </cell>
          <cell r="N402">
            <v>1459.77</v>
          </cell>
        </row>
        <row r="403">
          <cell r="C403" t="str">
            <v>HOSPITAL NOSSA SENHORA DAS GRAÇAS - ANTIGO ALFA - CG Nº 024/2022</v>
          </cell>
          <cell r="E403" t="str">
            <v>5.99 - Outros Serviços de Terceiros Pessoa Jurídica</v>
          </cell>
          <cell r="F403" t="str">
            <v>12.918.503/0001-20</v>
          </cell>
          <cell r="G403" t="str">
            <v>TECH'YDRO GESTAO &amp; SERVICOS DE ENGENHARIA QUIMICA LTDA</v>
          </cell>
          <cell r="H403" t="str">
            <v>S</v>
          </cell>
          <cell r="I403" t="str">
            <v>S</v>
          </cell>
          <cell r="J403" t="str">
            <v>0000004441</v>
          </cell>
          <cell r="K403">
            <v>45247</v>
          </cell>
          <cell r="M403" t="str">
            <v>2304285 - Eusébio - CE</v>
          </cell>
          <cell r="N403">
            <v>982.81</v>
          </cell>
        </row>
        <row r="404">
          <cell r="C404" t="str">
            <v>HOSPITAL NOSSA SENHORA DAS GRAÇAS - ANTIGO ALFA - CG Nº 024/2022</v>
          </cell>
          <cell r="E404" t="str">
            <v>5.12 - Energia Elétrica</v>
          </cell>
          <cell r="F404" t="str">
            <v>10.835.932/0001-08</v>
          </cell>
          <cell r="G404" t="str">
            <v>COMPANHIA ENERGETICA DE PERNAMBUCO - CELPE</v>
          </cell>
          <cell r="H404" t="str">
            <v>S</v>
          </cell>
          <cell r="I404" t="str">
            <v>S</v>
          </cell>
          <cell r="J404">
            <v>285025995</v>
          </cell>
          <cell r="K404">
            <v>45261</v>
          </cell>
          <cell r="L404" t="str">
            <v>26231210835932000108660002850259951056708490</v>
          </cell>
          <cell r="M404" t="str">
            <v>2611606 - Recife - PE</v>
          </cell>
          <cell r="N404">
            <v>327546.8</v>
          </cell>
        </row>
        <row r="405">
          <cell r="C405" t="str">
            <v>HOSPITAL NOSSA SENHORA DAS GRAÇAS - ANTIGO ALFA - CG Nº 024/2022</v>
          </cell>
          <cell r="E405" t="str">
            <v>5.5 - Reparo e Manutenção de Máquinas e Equipamentos</v>
          </cell>
          <cell r="F405" t="str">
            <v>58.295.213/0023-83</v>
          </cell>
          <cell r="G405" t="str">
            <v>PHILIPS MEDICAL SYSTEMS LTDA</v>
          </cell>
          <cell r="H405" t="str">
            <v>S</v>
          </cell>
          <cell r="I405" t="str">
            <v>S</v>
          </cell>
          <cell r="J405" t="str">
            <v>00023108</v>
          </cell>
          <cell r="K405">
            <v>45231</v>
          </cell>
          <cell r="L405" t="str">
            <v>K2CB-7MHC</v>
          </cell>
          <cell r="M405" t="str">
            <v>3125101 - Extrema - MG</v>
          </cell>
          <cell r="N405">
            <v>22875.41</v>
          </cell>
        </row>
        <row r="406">
          <cell r="C406" t="str">
            <v>HOSPITAL NOSSA SENHORA DAS GRAÇAS - ANTIGO ALFA - CG Nº 024/2022</v>
          </cell>
          <cell r="E406" t="str">
            <v>5.99 - Outros Serviços de Terceiros Pessoa Jurídica</v>
          </cell>
          <cell r="F406" t="str">
            <v>12.332.754/0001-28</v>
          </cell>
          <cell r="G406" t="str">
            <v>PAULO WAGNER SAMPAIO DA SILVA</v>
          </cell>
          <cell r="H406" t="str">
            <v>S</v>
          </cell>
          <cell r="I406" t="str">
            <v>S</v>
          </cell>
          <cell r="J406" t="str">
            <v>00001875</v>
          </cell>
          <cell r="K406">
            <v>45265</v>
          </cell>
          <cell r="L406" t="str">
            <v>4BVV-SP7Y</v>
          </cell>
          <cell r="M406" t="str">
            <v>2611606 - Recife - PE</v>
          </cell>
          <cell r="N406">
            <v>2190</v>
          </cell>
        </row>
        <row r="407">
          <cell r="C407" t="str">
            <v>HOSPITAL NOSSA SENHORA DAS GRAÇAS - ANTIGO ALFA - CG Nº 024/2022</v>
          </cell>
          <cell r="E407" t="str">
            <v>5.99 - Outros Serviços de Terceiros Pessoa Jurídica</v>
          </cell>
          <cell r="F407" t="str">
            <v>12.332.754/0001-28</v>
          </cell>
          <cell r="G407" t="str">
            <v>PAULO WAGNER SAMPAIO DA SILVA</v>
          </cell>
          <cell r="H407" t="str">
            <v>S</v>
          </cell>
          <cell r="I407" t="str">
            <v>S</v>
          </cell>
          <cell r="J407" t="str">
            <v>00001876</v>
          </cell>
          <cell r="K407">
            <v>45265</v>
          </cell>
          <cell r="L407" t="str">
            <v>M4ND-JLPG</v>
          </cell>
          <cell r="M407" t="str">
            <v>2611606 - Recife - PE</v>
          </cell>
          <cell r="N407">
            <v>3690.75</v>
          </cell>
        </row>
        <row r="408">
          <cell r="C408" t="str">
            <v>HOSPITAL NOSSA SENHORA DAS GRAÇAS - ANTIGO ALFA - CG Nº 024/2022</v>
          </cell>
          <cell r="E408" t="str">
            <v>5.5 - Reparo e Manutenção de Máquinas e Equipamentos</v>
          </cell>
          <cell r="F408" t="str">
            <v>00.331.788/0024-05</v>
          </cell>
          <cell r="G408" t="str">
            <v>AIR LIQUIDE BRASIL LTDA</v>
          </cell>
          <cell r="H408" t="str">
            <v>S</v>
          </cell>
          <cell r="I408" t="str">
            <v>S</v>
          </cell>
          <cell r="J408" t="str">
            <v>000002577</v>
          </cell>
          <cell r="K408">
            <v>45259</v>
          </cell>
          <cell r="L408" t="str">
            <v>WWDU29756</v>
          </cell>
          <cell r="M408" t="str">
            <v>2602902 - Cabo de Santo Agostinho - PE</v>
          </cell>
          <cell r="N408">
            <v>872</v>
          </cell>
        </row>
        <row r="409">
          <cell r="C409" t="str">
            <v>HOSPITAL NOSSA SENHORA DAS GRAÇAS - ANTIGO ALFA - CG Nº 024/2022</v>
          </cell>
          <cell r="E409" t="str">
            <v>5.5 - Reparo e Manutenção de Máquinas e Equipamentos</v>
          </cell>
          <cell r="F409" t="str">
            <v>00.331.788/0024-05</v>
          </cell>
          <cell r="G409" t="str">
            <v>AIR LIQUIDE BRASIL LTDA</v>
          </cell>
          <cell r="H409" t="str">
            <v>S</v>
          </cell>
          <cell r="I409" t="str">
            <v>S</v>
          </cell>
          <cell r="J409" t="str">
            <v>000002578</v>
          </cell>
          <cell r="K409">
            <v>45259</v>
          </cell>
          <cell r="L409" t="str">
            <v>JSNI66385</v>
          </cell>
          <cell r="M409" t="str">
            <v>2602902 - Cabo de Santo Agostinho - PE</v>
          </cell>
          <cell r="N409">
            <v>872</v>
          </cell>
        </row>
        <row r="410">
          <cell r="C410" t="str">
            <v>HOSPITAL NOSSA SENHORA DAS GRAÇAS - ANTIGO ALFA - CG Nº 024/2022</v>
          </cell>
          <cell r="E410" t="str">
            <v>5.3 - Locação de Máquinas e Equipamentos</v>
          </cell>
          <cell r="F410" t="str">
            <v>40.938.508/0001-50</v>
          </cell>
          <cell r="G410" t="str">
            <v>MAQ-LAREM MAQUINAS MOVEIS E EQUIPAMENTOS LTDA</v>
          </cell>
          <cell r="H410" t="str">
            <v>S</v>
          </cell>
          <cell r="I410" t="str">
            <v>S</v>
          </cell>
          <cell r="J410" t="str">
            <v>Z15105</v>
          </cell>
          <cell r="K410">
            <v>45254</v>
          </cell>
          <cell r="M410" t="str">
            <v>2507507 - João Pessoa - PB</v>
          </cell>
          <cell r="N410">
            <v>18062.2</v>
          </cell>
        </row>
        <row r="411">
          <cell r="C411" t="str">
            <v>HOSPITAL NOSSA SENHORA DAS GRAÇAS - ANTIGO ALFA - CG Nº 024/2022</v>
          </cell>
          <cell r="E411" t="str">
            <v>5.99 - Outros Serviços de Terceiros Pessoa Jurídica</v>
          </cell>
          <cell r="F411" t="str">
            <v>37.814.890/0001-85</v>
          </cell>
          <cell r="G411" t="str">
            <v>BIOXXI NORDESTE ESTERILIZACOES LTDA</v>
          </cell>
          <cell r="H411" t="str">
            <v>S</v>
          </cell>
          <cell r="I411" t="str">
            <v>S</v>
          </cell>
          <cell r="J411" t="str">
            <v>00002157</v>
          </cell>
          <cell r="K411">
            <v>45264</v>
          </cell>
          <cell r="L411" t="str">
            <v>UNSL-DVKF</v>
          </cell>
          <cell r="M411" t="str">
            <v>2611606 - Recife - PE</v>
          </cell>
          <cell r="N411">
            <v>28653.8</v>
          </cell>
        </row>
        <row r="412">
          <cell r="C412" t="str">
            <v>HOSPITAL NOSSA SENHORA DAS GRAÇAS - ANTIGO ALFA - CG Nº 024/2022</v>
          </cell>
          <cell r="E412" t="str">
            <v>5.10 - Detetização/Tratamento de Resíduos e Afins</v>
          </cell>
          <cell r="F412" t="str">
            <v>10.333.266/0001-00</v>
          </cell>
          <cell r="G412" t="str">
            <v>CARLOS ANTONIO DE OLIVEIRA MILET JUNIOR</v>
          </cell>
          <cell r="H412" t="str">
            <v>S</v>
          </cell>
          <cell r="I412" t="str">
            <v>S</v>
          </cell>
          <cell r="J412" t="str">
            <v>00010686</v>
          </cell>
          <cell r="K412">
            <v>45265</v>
          </cell>
          <cell r="L412" t="str">
            <v>BXZG-E7J4</v>
          </cell>
          <cell r="M412" t="str">
            <v>2611606 - Recife - PE</v>
          </cell>
          <cell r="N412">
            <v>650</v>
          </cell>
        </row>
        <row r="413">
          <cell r="C413" t="str">
            <v>HOSPITAL NOSSA SENHORA DAS GRAÇAS - ANTIGO ALFA - CG Nº 024/2022</v>
          </cell>
          <cell r="E413" t="str">
            <v>5.2 - Serviços Técnicos Profissionais</v>
          </cell>
          <cell r="F413" t="str">
            <v>09.395.586/0001-05</v>
          </cell>
          <cell r="G413" t="str">
            <v>SEC IMAGE SERVICOS E COMERCIO LTDA ME</v>
          </cell>
          <cell r="H413" t="str">
            <v>S</v>
          </cell>
          <cell r="I413" t="str">
            <v>S</v>
          </cell>
          <cell r="J413" t="str">
            <v>000000570</v>
          </cell>
          <cell r="K413">
            <v>45265</v>
          </cell>
          <cell r="L413" t="str">
            <v>TRIP50472</v>
          </cell>
          <cell r="M413" t="str">
            <v>2610707 - Paulista - PE</v>
          </cell>
          <cell r="N413">
            <v>6000</v>
          </cell>
        </row>
        <row r="414">
          <cell r="C414" t="str">
            <v>HOSPITAL NOSSA SENHORA DAS GRAÇAS - ANTIGO ALFA - CG Nº 024/2022</v>
          </cell>
          <cell r="E414" t="str">
            <v>5.23 - Limpeza e Conservação</v>
          </cell>
          <cell r="F414" t="str">
            <v>11.356.463/0001-07</v>
          </cell>
          <cell r="G414" t="str">
            <v>LIMPEX - SERVICO DE LIMPEZA DE RESERVATORIO LTDA</v>
          </cell>
          <cell r="H414" t="str">
            <v>S</v>
          </cell>
          <cell r="I414" t="str">
            <v>S</v>
          </cell>
          <cell r="J414" t="str">
            <v>00001244</v>
          </cell>
          <cell r="K414">
            <v>45265</v>
          </cell>
          <cell r="L414" t="str">
            <v>WYHP-SDGQ</v>
          </cell>
          <cell r="M414" t="str">
            <v>2611606 - Recife - PE</v>
          </cell>
          <cell r="N414">
            <v>1512</v>
          </cell>
        </row>
        <row r="415">
          <cell r="C415" t="str">
            <v>HOSPITAL NOSSA SENHORA DAS GRAÇAS - ANTIGO ALFA - CG Nº 024/2022</v>
          </cell>
          <cell r="E415" t="str">
            <v>5.2 - Serviços Técnicos Profissionais</v>
          </cell>
          <cell r="F415" t="str">
            <v>05.790.116/0001-95</v>
          </cell>
          <cell r="G415" t="str">
            <v>PACI PROJETOS, ASSESSORIA E CONSULTORIA DE INSTALACOES</v>
          </cell>
          <cell r="H415" t="str">
            <v>S</v>
          </cell>
          <cell r="I415" t="str">
            <v>S</v>
          </cell>
          <cell r="J415" t="str">
            <v>00001888</v>
          </cell>
          <cell r="K415">
            <v>45265</v>
          </cell>
          <cell r="L415" t="str">
            <v>4UWW-SKGC</v>
          </cell>
          <cell r="M415" t="str">
            <v>2611606 - Recife - PE</v>
          </cell>
          <cell r="N415">
            <v>8000</v>
          </cell>
        </row>
        <row r="416">
          <cell r="C416" t="str">
            <v>HOSPITAL NOSSA SENHORA DAS GRAÇAS - ANTIGO ALFA - CG Nº 024/2022</v>
          </cell>
          <cell r="E416" t="str">
            <v>5.1 - Locação de Equipamentos Médicos-Hospitalares</v>
          </cell>
          <cell r="F416" t="str">
            <v>00.331.788/0024-05</v>
          </cell>
          <cell r="G416" t="str">
            <v>AIR LIQUIDE BRASIL LTDA</v>
          </cell>
          <cell r="H416" t="str">
            <v>S</v>
          </cell>
          <cell r="I416" t="str">
            <v>S</v>
          </cell>
          <cell r="J416" t="str">
            <v>0050172</v>
          </cell>
          <cell r="K416">
            <v>45266</v>
          </cell>
          <cell r="M416" t="str">
            <v>2611606 - Recife - PE</v>
          </cell>
          <cell r="N416">
            <v>2261.75</v>
          </cell>
        </row>
        <row r="417">
          <cell r="C417" t="str">
            <v>HOSPITAL NOSSA SENHORA DAS GRAÇAS - ANTIGO ALFA - CG Nº 024/2022</v>
          </cell>
          <cell r="E417" t="str">
            <v>5.5 - Reparo e Manutenção de Máquinas e Equipamentos</v>
          </cell>
          <cell r="F417" t="str">
            <v>90.347.840/0008-94</v>
          </cell>
          <cell r="G417" t="str">
            <v>TK ELEVADORES BRASIL LTDA</v>
          </cell>
          <cell r="H417" t="str">
            <v>S</v>
          </cell>
          <cell r="I417" t="str">
            <v>S</v>
          </cell>
          <cell r="J417">
            <v>143899</v>
          </cell>
          <cell r="K417">
            <v>45236</v>
          </cell>
          <cell r="L417" t="str">
            <v>EQWM-NNEB</v>
          </cell>
          <cell r="M417" t="str">
            <v>2611606 - Recife - PE</v>
          </cell>
          <cell r="N417">
            <v>4976.3999999999996</v>
          </cell>
        </row>
        <row r="418">
          <cell r="C418" t="str">
            <v>HOSPITAL NOSSA SENHORA DAS GRAÇAS - ANTIGO ALFA - CG Nº 024/2022</v>
          </cell>
          <cell r="E418" t="str">
            <v>5.1 - Locação de Equipamentos Médicos-Hospitalares</v>
          </cell>
          <cell r="F418" t="str">
            <v>06.069.729/0001-09</v>
          </cell>
          <cell r="G418" t="str">
            <v>MEDICA COMERCIO REPRESENTACAO E IMPORTACAO LTDA</v>
          </cell>
          <cell r="H418" t="str">
            <v>S</v>
          </cell>
          <cell r="I418" t="str">
            <v>S</v>
          </cell>
          <cell r="J418">
            <v>3573</v>
          </cell>
          <cell r="K418">
            <v>45250</v>
          </cell>
          <cell r="M418" t="str">
            <v>2611606 - Recife - PE</v>
          </cell>
          <cell r="N418">
            <v>7858.4</v>
          </cell>
        </row>
        <row r="419">
          <cell r="C419" t="str">
            <v>HOSPITAL NOSSA SENHORA DAS GRAÇAS - ANTIGO ALFA - CG Nº 024/2022</v>
          </cell>
          <cell r="E419" t="str">
            <v>5.9 - Telefonia Móvel</v>
          </cell>
          <cell r="F419" t="str">
            <v>40.432.544/0102-90</v>
          </cell>
          <cell r="G419" t="str">
            <v>CLARO S.A.</v>
          </cell>
          <cell r="H419" t="str">
            <v>S</v>
          </cell>
          <cell r="I419" t="str">
            <v>S</v>
          </cell>
          <cell r="J419" t="str">
            <v>36634079/112023</v>
          </cell>
          <cell r="K419">
            <v>45250</v>
          </cell>
          <cell r="M419" t="str">
            <v>2611606 - Recife - PE</v>
          </cell>
          <cell r="N419">
            <v>920.12</v>
          </cell>
        </row>
        <row r="420">
          <cell r="C420" t="str">
            <v>HOSPITAL NOSSA SENHORA DAS GRAÇAS - ANTIGO ALFA - CG Nº 024/2022</v>
          </cell>
          <cell r="E420" t="str">
            <v>5.3 - Locação de Máquinas e Equipamentos</v>
          </cell>
          <cell r="F420" t="str">
            <v>09.039.744/0023-08</v>
          </cell>
          <cell r="G420" t="str">
            <v>T F V B ROCHA COMERCIO E SERVICOS DE FILTROS (AGUA.COM)</v>
          </cell>
          <cell r="H420" t="str">
            <v>S</v>
          </cell>
          <cell r="I420" t="str">
            <v>S</v>
          </cell>
          <cell r="J420">
            <v>231201</v>
          </cell>
          <cell r="K420">
            <v>45260</v>
          </cell>
          <cell r="M420" t="str">
            <v>2611606 - Recife - PE</v>
          </cell>
          <cell r="N420">
            <v>2559.1799999999998</v>
          </cell>
        </row>
        <row r="421">
          <cell r="C421" t="str">
            <v>HOSPITAL NOSSA SENHORA DAS GRAÇAS - ANTIGO ALFA - CG Nº 024/2022</v>
          </cell>
          <cell r="E421" t="str">
            <v>5.3 - Locação de Máquinas e Equipamentos</v>
          </cell>
          <cell r="F421" t="str">
            <v>04.488.986/0001-41</v>
          </cell>
          <cell r="G421" t="str">
            <v>C P PAULISTA LOCACAO DE VEICULOS LTDA</v>
          </cell>
          <cell r="H421" t="str">
            <v>S</v>
          </cell>
          <cell r="I421" t="str">
            <v>S</v>
          </cell>
          <cell r="J421" t="str">
            <v>001926</v>
          </cell>
          <cell r="K421">
            <v>45257</v>
          </cell>
          <cell r="M421" t="str">
            <v>2611606 - Recife - PE</v>
          </cell>
          <cell r="N421">
            <v>14952</v>
          </cell>
        </row>
        <row r="422">
          <cell r="C422" t="str">
            <v>HOSPITAL NOSSA SENHORA DAS GRAÇAS - ANTIGO ALFA - CG Nº 024/2022</v>
          </cell>
          <cell r="E422" t="str">
            <v>5.1 - Locação de Equipamentos Médicos-Hospitalares</v>
          </cell>
          <cell r="F422" t="str">
            <v>43.559.107/0001-87</v>
          </cell>
          <cell r="G422" t="str">
            <v>SARAH LIMA GUSMAO NERES EPP</v>
          </cell>
          <cell r="H422" t="str">
            <v>S</v>
          </cell>
          <cell r="I422" t="str">
            <v>S</v>
          </cell>
          <cell r="J422" t="str">
            <v>01070</v>
          </cell>
          <cell r="K422">
            <v>45265</v>
          </cell>
          <cell r="M422" t="str">
            <v>2611606 - Recife - PE</v>
          </cell>
          <cell r="N422">
            <v>12339.8</v>
          </cell>
        </row>
        <row r="423">
          <cell r="C423" t="str">
            <v>HOSPITAL NOSSA SENHORA DAS GRAÇAS - ANTIGO ALFA - CG Nº 024/2022</v>
          </cell>
          <cell r="E423" t="str">
            <v>5.17 - Manutenção de Software, Certificação Digital e Microfilmagem</v>
          </cell>
          <cell r="F423" t="str">
            <v>27.208.515/0001-38</v>
          </cell>
          <cell r="G423" t="str">
            <v>REDFOX SOLUCOES DIGITAIS LTDA - ME</v>
          </cell>
          <cell r="H423" t="str">
            <v>S</v>
          </cell>
          <cell r="I423" t="str">
            <v>S</v>
          </cell>
          <cell r="J423" t="str">
            <v>00000820</v>
          </cell>
          <cell r="K423">
            <v>45265</v>
          </cell>
          <cell r="L423" t="str">
            <v>Z5RY-43HN</v>
          </cell>
          <cell r="M423" t="str">
            <v>3550308 - São Paulo - SP</v>
          </cell>
          <cell r="N423">
            <v>939.31</v>
          </cell>
        </row>
        <row r="424">
          <cell r="C424" t="str">
            <v>HOSPITAL NOSSA SENHORA DAS GRAÇAS - ANTIGO ALFA - CG Nº 024/2022</v>
          </cell>
          <cell r="E424" t="str">
            <v>5.99 - Outros Serviços de Terceiros Pessoa Jurídica</v>
          </cell>
          <cell r="F424" t="str">
            <v>35.521.046/0001-30</v>
          </cell>
          <cell r="G424" t="str">
            <v>TGI - CONSULTORIA EM GESTAO EMPRESARIAL LTDA</v>
          </cell>
          <cell r="H424" t="str">
            <v>S</v>
          </cell>
          <cell r="I424" t="str">
            <v>S</v>
          </cell>
          <cell r="J424" t="str">
            <v>00023849</v>
          </cell>
          <cell r="K424">
            <v>45238</v>
          </cell>
          <cell r="L424" t="str">
            <v>EFMY-JKBF</v>
          </cell>
          <cell r="M424" t="str">
            <v>2611606 - Recife - PE</v>
          </cell>
          <cell r="N424">
            <v>3600</v>
          </cell>
        </row>
        <row r="425">
          <cell r="C425" t="str">
            <v>HOSPITAL NOSSA SENHORA DAS GRAÇAS - ANTIGO ALFA - CG Nº 024/2022</v>
          </cell>
          <cell r="E425" t="str">
            <v>5.10 - Detetização/Tratamento de Resíduos e Afins</v>
          </cell>
          <cell r="F425" t="str">
            <v>01.568.077/0002-06</v>
          </cell>
          <cell r="G425" t="str">
            <v>B-GREEN GESTAO AMBIENTAL S.A.</v>
          </cell>
          <cell r="H425" t="str">
            <v>S</v>
          </cell>
          <cell r="I425" t="str">
            <v>S</v>
          </cell>
          <cell r="J425" t="str">
            <v>00501262</v>
          </cell>
          <cell r="K425">
            <v>45261</v>
          </cell>
          <cell r="L425" t="str">
            <v>J6RI-GDGQ</v>
          </cell>
          <cell r="M425" t="str">
            <v>2611606 - Recife - PE</v>
          </cell>
          <cell r="N425">
            <v>5900</v>
          </cell>
        </row>
        <row r="426">
          <cell r="C426" t="str">
            <v>HOSPITAL NOSSA SENHORA DAS GRAÇAS - ANTIGO ALFA - CG Nº 024/2022</v>
          </cell>
          <cell r="E426" t="str">
            <v>5.3 - Locação de Máquinas e Equipamentos</v>
          </cell>
          <cell r="F426" t="str">
            <v>24.801.362/0001-40</v>
          </cell>
          <cell r="G426" t="str">
            <v>AMD TECNOLOGIA DA INFORMACAO E SISTEMAS</v>
          </cell>
          <cell r="H426" t="str">
            <v>S</v>
          </cell>
          <cell r="I426" t="str">
            <v>S</v>
          </cell>
          <cell r="J426" t="str">
            <v>000581</v>
          </cell>
          <cell r="K426">
            <v>45261</v>
          </cell>
          <cell r="M426" t="str">
            <v>2611606 - Recife - PE</v>
          </cell>
          <cell r="N426">
            <v>498</v>
          </cell>
        </row>
        <row r="427">
          <cell r="C427" t="str">
            <v>HOSPITAL NOSSA SENHORA DAS GRAÇAS - ANTIGO ALFA - CG Nº 024/2022</v>
          </cell>
          <cell r="E427" t="str">
            <v>5.18 - Teledonia Fixa</v>
          </cell>
          <cell r="F427" t="str">
            <v>03.423.730/0001-93</v>
          </cell>
          <cell r="G427" t="str">
            <v>SMART TELECOMUNICACOES E SERVICOS LTDA</v>
          </cell>
          <cell r="H427" t="str">
            <v>S</v>
          </cell>
          <cell r="I427" t="str">
            <v>S</v>
          </cell>
          <cell r="J427">
            <v>442906179</v>
          </cell>
          <cell r="K427">
            <v>45251</v>
          </cell>
          <cell r="M427" t="str">
            <v>2611606 - Recife - PE</v>
          </cell>
          <cell r="N427">
            <v>1186.83</v>
          </cell>
        </row>
        <row r="428">
          <cell r="C428" t="str">
            <v>HOSPITAL NOSSA SENHORA DAS GRAÇAS - ANTIGO ALFA - CG Nº 024/2022</v>
          </cell>
          <cell r="E428" t="str">
            <v>5.2 - Serviços Técnicos Profissionais</v>
          </cell>
          <cell r="F428" t="str">
            <v>11.973.134/0001-05</v>
          </cell>
          <cell r="G428" t="str">
            <v>SUL AMERICA ODONTOLOGICO S.A.</v>
          </cell>
          <cell r="H428" t="str">
            <v>S</v>
          </cell>
          <cell r="I428" t="str">
            <v>S</v>
          </cell>
          <cell r="J428" t="str">
            <v>02744020</v>
          </cell>
          <cell r="K428">
            <v>45264</v>
          </cell>
          <cell r="L428" t="str">
            <v>EFXE-C9AJ</v>
          </cell>
          <cell r="M428" t="str">
            <v>3550308 - São Paulo - SP</v>
          </cell>
          <cell r="N428">
            <v>11428.24</v>
          </cell>
        </row>
        <row r="429">
          <cell r="C429" t="str">
            <v>HOSPITAL NOSSA SENHORA DAS GRAÇAS - ANTIGO ALFA - CG Nº 024/2022</v>
          </cell>
          <cell r="E429" t="str">
            <v>5.9 - Telefonia Móvel</v>
          </cell>
          <cell r="F429" t="str">
            <v>02.558.157/0008-39</v>
          </cell>
          <cell r="G429" t="str">
            <v>TELEFONICA BRASIL S.A. (VIVO)</v>
          </cell>
          <cell r="H429" t="str">
            <v>S</v>
          </cell>
          <cell r="I429" t="str">
            <v>S</v>
          </cell>
          <cell r="J429">
            <v>446698644</v>
          </cell>
          <cell r="K429">
            <v>45254</v>
          </cell>
          <cell r="M429" t="str">
            <v>2611606 - Recife - PE</v>
          </cell>
          <cell r="N429">
            <v>91.43</v>
          </cell>
        </row>
        <row r="430">
          <cell r="C430" t="str">
            <v>HOSPITAL NOSSA SENHORA DAS GRAÇAS - ANTIGO ALFA - CG Nº 024/2022</v>
          </cell>
          <cell r="E430" t="str">
            <v>5.17 - Manutenção de Software, Certificação Digital e Microfilmagem</v>
          </cell>
          <cell r="F430" t="str">
            <v>09.236.362/0001-50</v>
          </cell>
          <cell r="G430" t="str">
            <v>SELECTY TECNOLOGIA PARA RH LTDA - ME</v>
          </cell>
          <cell r="H430" t="str">
            <v>S</v>
          </cell>
          <cell r="I430" t="str">
            <v>S</v>
          </cell>
          <cell r="J430">
            <v>9590</v>
          </cell>
          <cell r="K430">
            <v>45261</v>
          </cell>
          <cell r="L430" t="str">
            <v>RDMM6702</v>
          </cell>
          <cell r="M430" t="str">
            <v>4106902 - Curitiba - PR</v>
          </cell>
          <cell r="N430">
            <v>152</v>
          </cell>
        </row>
        <row r="431">
          <cell r="C431" t="str">
            <v>HOSPITAL NOSSA SENHORA DAS GRAÇAS - ANTIGO ALFA - CG Nº 024/2022</v>
          </cell>
          <cell r="E431" t="str">
            <v>5.16 - Serviços Médico-Hospitalares, Odotonlogia e Laboratoriais</v>
          </cell>
          <cell r="F431" t="str">
            <v>29.652.890/0001-06</v>
          </cell>
          <cell r="G431" t="str">
            <v>CEMED - CENTRO MEDICO ESPECIALIZADO LTDa</v>
          </cell>
          <cell r="H431" t="str">
            <v>S</v>
          </cell>
          <cell r="I431" t="str">
            <v>S</v>
          </cell>
          <cell r="J431" t="str">
            <v>00000550</v>
          </cell>
          <cell r="K431">
            <v>45265</v>
          </cell>
          <cell r="L431" t="str">
            <v>QB1D-FKVM</v>
          </cell>
          <cell r="M431" t="str">
            <v>2611606 - Recife - PE</v>
          </cell>
          <cell r="N431">
            <v>24338.1</v>
          </cell>
        </row>
        <row r="432">
          <cell r="C432" t="str">
            <v>HOSPITAL NOSSA SENHORA DAS GRAÇAS - ANTIGO ALFA - CG Nº 024/2022</v>
          </cell>
          <cell r="E432" t="str">
            <v>5.16 - Serviços Médico-Hospitalares, Odotonlogia e Laboratoriais</v>
          </cell>
          <cell r="F432" t="str">
            <v>30.013.275/0001-20</v>
          </cell>
          <cell r="G432" t="str">
            <v>INFECTOVITA SERVICOS MEDICOS E HOSPITALARES LTDA</v>
          </cell>
          <cell r="H432" t="str">
            <v>S</v>
          </cell>
          <cell r="I432" t="str">
            <v>S</v>
          </cell>
          <cell r="J432" t="str">
            <v>00000324</v>
          </cell>
          <cell r="K432">
            <v>45261</v>
          </cell>
          <cell r="L432" t="str">
            <v>YR6V-LYU9</v>
          </cell>
          <cell r="M432" t="str">
            <v>2611606 - Recife - PE</v>
          </cell>
          <cell r="N432">
            <v>25000</v>
          </cell>
        </row>
        <row r="433">
          <cell r="C433" t="str">
            <v>HOSPITAL NOSSA SENHORA DAS GRAÇAS - ANTIGO ALFA - CG Nº 024/2022</v>
          </cell>
          <cell r="E433" t="str">
            <v>5.16 - Serviços Médico-Hospitalares, Odotonlogia e Laboratoriais</v>
          </cell>
          <cell r="F433" t="str">
            <v>41.162.811/0001-76</v>
          </cell>
          <cell r="G433" t="str">
            <v>CLINICA LUBAMBO SERVICOS MEDICOS LTDA</v>
          </cell>
          <cell r="H433" t="str">
            <v>S</v>
          </cell>
          <cell r="I433" t="str">
            <v>S</v>
          </cell>
          <cell r="J433" t="str">
            <v>00000217</v>
          </cell>
          <cell r="K433">
            <v>45264</v>
          </cell>
          <cell r="L433" t="str">
            <v>DDDX-UAAX</v>
          </cell>
          <cell r="M433" t="str">
            <v>2611606 - Recife - PE</v>
          </cell>
          <cell r="N433">
            <v>5849.51</v>
          </cell>
        </row>
        <row r="434">
          <cell r="C434" t="str">
            <v>HOSPITAL NOSSA SENHORA DAS GRAÇAS - ANTIGO ALFA - CG Nº 024/2022</v>
          </cell>
          <cell r="E434" t="str">
            <v>5.16 - Serviços Médico-Hospitalares, Odotonlogia e Laboratoriais</v>
          </cell>
          <cell r="F434" t="str">
            <v>39.746.753/0001-86</v>
          </cell>
          <cell r="G434" t="str">
            <v>INTERMED CLINICA MEDICA LTDA</v>
          </cell>
          <cell r="H434" t="str">
            <v>S</v>
          </cell>
          <cell r="I434" t="str">
            <v>S</v>
          </cell>
          <cell r="J434" t="str">
            <v>00000042</v>
          </cell>
          <cell r="K434">
            <v>45265</v>
          </cell>
          <cell r="L434" t="str">
            <v>SY9B-Y779</v>
          </cell>
          <cell r="M434" t="str">
            <v>2611606 - Recife - PE</v>
          </cell>
          <cell r="N434">
            <v>13614</v>
          </cell>
        </row>
        <row r="435">
          <cell r="C435" t="str">
            <v>HOSPITAL NOSSA SENHORA DAS GRAÇAS - ANTIGO ALFA - CG Nº 024/2022</v>
          </cell>
          <cell r="E435" t="str">
            <v>5.16 - Serviços Médico-Hospitalares, Odotonlogia e Laboratoriais</v>
          </cell>
          <cell r="F435" t="str">
            <v>43.214.890/0001-47</v>
          </cell>
          <cell r="G435" t="str">
            <v>P E D COSNULTA MEDICA LTDA</v>
          </cell>
          <cell r="H435" t="str">
            <v>S</v>
          </cell>
          <cell r="I435" t="str">
            <v>S</v>
          </cell>
          <cell r="J435" t="str">
            <v>00000108</v>
          </cell>
          <cell r="K435">
            <v>45265</v>
          </cell>
          <cell r="L435" t="str">
            <v>4QXQ-6QCK</v>
          </cell>
          <cell r="M435" t="str">
            <v>2611606 - Recife - PE</v>
          </cell>
          <cell r="N435">
            <v>24338.1</v>
          </cell>
        </row>
        <row r="436">
          <cell r="C436" t="str">
            <v>HOSPITAL NOSSA SENHORA DAS GRAÇAS - ANTIGO ALFA - CG Nº 024/2022</v>
          </cell>
          <cell r="E436" t="str">
            <v>5.16 - Serviços Médico-Hospitalares, Odotonlogia e Laboratoriais</v>
          </cell>
          <cell r="F436" t="str">
            <v>20.915.564/0001-61</v>
          </cell>
          <cell r="G436" t="str">
            <v>CM PATRIOTA LTDA</v>
          </cell>
          <cell r="H436" t="str">
            <v>S</v>
          </cell>
          <cell r="I436" t="str">
            <v>S</v>
          </cell>
          <cell r="J436" t="str">
            <v>000356</v>
          </cell>
          <cell r="K436">
            <v>45265</v>
          </cell>
          <cell r="L436" t="str">
            <v>231205084817452</v>
          </cell>
          <cell r="M436" t="str">
            <v>2604007 - Carpina - PE</v>
          </cell>
          <cell r="N436">
            <v>24338.1</v>
          </cell>
        </row>
        <row r="437">
          <cell r="C437" t="str">
            <v>HOSPITAL NOSSA SENHORA DAS GRAÇAS - ANTIGO ALFA - CG Nº 024/2022</v>
          </cell>
          <cell r="E437" t="str">
            <v>5.99 - Outros Serviços de Terceiros Pessoa Jurídica</v>
          </cell>
          <cell r="F437" t="str">
            <v>28.760.293/0001-24</v>
          </cell>
          <cell r="G437" t="str">
            <v>PALOMA P ALMEIDA SOLUCOES EM GESTAO DE PESSOAS ME</v>
          </cell>
          <cell r="H437" t="str">
            <v>S</v>
          </cell>
          <cell r="I437" t="str">
            <v>S</v>
          </cell>
          <cell r="J437" t="str">
            <v>00000232</v>
          </cell>
          <cell r="K437">
            <v>45231</v>
          </cell>
          <cell r="L437" t="str">
            <v>UB5I-UHHX</v>
          </cell>
          <cell r="M437" t="str">
            <v>3304557 - Rio de Janeiro - RJ</v>
          </cell>
          <cell r="N437">
            <v>4400</v>
          </cell>
        </row>
        <row r="438">
          <cell r="C438" t="str">
            <v>HOSPITAL NOSSA SENHORA DAS GRAÇAS - ANTIGO ALFA - CG Nº 024/2022</v>
          </cell>
          <cell r="E438" t="str">
            <v>5.16 - Serviços Médico-Hospitalares, Odotonlogia e Laboratoriais</v>
          </cell>
          <cell r="F438" t="str">
            <v>37.222.013/0001-15</v>
          </cell>
          <cell r="G438" t="str">
            <v>GUSMAO SERVICOS MEDICOS LTDA</v>
          </cell>
          <cell r="H438" t="str">
            <v>S</v>
          </cell>
          <cell r="I438" t="str">
            <v>S</v>
          </cell>
          <cell r="J438" t="str">
            <v>00000023</v>
          </cell>
          <cell r="K438">
            <v>45266</v>
          </cell>
          <cell r="L438" t="str">
            <v>61P7-3JQM7</v>
          </cell>
          <cell r="M438" t="str">
            <v>2605806 - Frei Miguelinho - PE</v>
          </cell>
          <cell r="N438">
            <v>23695.05</v>
          </cell>
        </row>
        <row r="439">
          <cell r="C439" t="str">
            <v>HOSPITAL NOSSA SENHORA DAS GRAÇAS - ANTIGO ALFA - CG Nº 024/2022</v>
          </cell>
          <cell r="E439" t="str">
            <v>5.16 - Serviços Médico-Hospitalares, Odotonlogia e Laboratoriais</v>
          </cell>
          <cell r="F439" t="str">
            <v>39.725.375/0001-54</v>
          </cell>
          <cell r="G439" t="str">
            <v>BORGES E LOBO SERVICOS MEDICOS LTDA</v>
          </cell>
          <cell r="H439" t="str">
            <v>S</v>
          </cell>
          <cell r="I439" t="str">
            <v>S</v>
          </cell>
          <cell r="J439" t="str">
            <v>00000070</v>
          </cell>
          <cell r="K439">
            <v>45266</v>
          </cell>
          <cell r="L439" t="str">
            <v>XDRY-DPIE</v>
          </cell>
          <cell r="M439" t="str">
            <v>2611606 - Recife - PE</v>
          </cell>
          <cell r="N439">
            <v>13226.73</v>
          </cell>
        </row>
        <row r="440">
          <cell r="C440" t="str">
            <v>HOSPITAL NOSSA SENHORA DAS GRAÇAS - ANTIGO ALFA - CG Nº 024/2022</v>
          </cell>
          <cell r="E440" t="str">
            <v>5.16 - Serviços Médico-Hospitalares, Odotonlogia e Laboratoriais</v>
          </cell>
          <cell r="F440" t="str">
            <v>04.539.279/0001-37</v>
          </cell>
          <cell r="G440" t="str">
            <v>CIENTIFICALAB PRODUTOS LABORATORIAIS E SISTEMAS LTDA</v>
          </cell>
          <cell r="H440" t="str">
            <v>S</v>
          </cell>
          <cell r="I440" t="str">
            <v>S</v>
          </cell>
          <cell r="J440" t="str">
            <v>012623</v>
          </cell>
          <cell r="K440">
            <v>45271</v>
          </cell>
          <cell r="L440" t="str">
            <v>383I.7438.7735.9948399-S</v>
          </cell>
          <cell r="M440" t="str">
            <v>3505708 - Barueri - SP</v>
          </cell>
          <cell r="N440">
            <v>132786.12</v>
          </cell>
        </row>
        <row r="441">
          <cell r="C441" t="str">
            <v>HOSPITAL NOSSA SENHORA DAS GRAÇAS - ANTIGO ALFA - CG Nº 024/2022</v>
          </cell>
          <cell r="E441" t="str">
            <v>5.99 - Outros Serviços de Terceiros Pessoa Jurídica</v>
          </cell>
          <cell r="F441" t="str">
            <v>11.735.586/0001-59</v>
          </cell>
          <cell r="G441" t="str">
            <v>FUNDACAO DE APOIO AO DESENVOLVIMENTO DA UNIVERSIDADE FE</v>
          </cell>
          <cell r="H441" t="str">
            <v>S</v>
          </cell>
          <cell r="I441" t="str">
            <v>S</v>
          </cell>
          <cell r="J441" t="str">
            <v>00074365</v>
          </cell>
          <cell r="K441">
            <v>45272</v>
          </cell>
          <cell r="L441" t="str">
            <v>QTPN-F1FD</v>
          </cell>
          <cell r="M441" t="str">
            <v>2611606 - Recife - PE</v>
          </cell>
          <cell r="N441">
            <v>552</v>
          </cell>
        </row>
        <row r="442">
          <cell r="C442" t="str">
            <v>HOSPITAL NOSSA SENHORA DAS GRAÇAS - ANTIGO ALFA - CG Nº 024/2022</v>
          </cell>
          <cell r="E442" t="str">
            <v>5.8 - Locação de Veículos Automotores</v>
          </cell>
          <cell r="F442" t="str">
            <v>07.901.782/0002-60</v>
          </cell>
          <cell r="G442" t="str">
            <v>SAFETYMED ASSESSORIA MEDICA LTDA (FALTA PROCESSO)</v>
          </cell>
          <cell r="H442" t="str">
            <v>S</v>
          </cell>
          <cell r="I442" t="str">
            <v>S</v>
          </cell>
          <cell r="J442" t="str">
            <v>00007766</v>
          </cell>
          <cell r="K442">
            <v>45279</v>
          </cell>
          <cell r="L442" t="str">
            <v>ZAP2-GXGE</v>
          </cell>
          <cell r="M442" t="str">
            <v>2611606 - Recife - PE</v>
          </cell>
          <cell r="N442">
            <v>66825</v>
          </cell>
        </row>
        <row r="443">
          <cell r="C443" t="str">
            <v>HOSPITAL NOSSA SENHORA DAS GRAÇAS - ANTIGO ALFA - CG Nº 024/2022</v>
          </cell>
          <cell r="E443" t="str">
            <v>5.99 - Outros Serviços de Terceiros Pessoa Jurídica</v>
          </cell>
          <cell r="F443" t="str">
            <v>24.392.243/0001-80</v>
          </cell>
          <cell r="G443" t="str">
            <v>SERVICO DE IMAGENS RADIOGRAFICAS DO RECIFE LTDA</v>
          </cell>
          <cell r="H443" t="str">
            <v>S</v>
          </cell>
          <cell r="I443" t="str">
            <v>S</v>
          </cell>
          <cell r="J443" t="str">
            <v>00026609</v>
          </cell>
          <cell r="K443">
            <v>45261</v>
          </cell>
          <cell r="L443" t="str">
            <v>FTRZ-ZQBP</v>
          </cell>
          <cell r="M443" t="str">
            <v>2611606 - Recife - PE</v>
          </cell>
          <cell r="N443">
            <v>4740</v>
          </cell>
        </row>
        <row r="444">
          <cell r="C444" t="str">
            <v>HOSPITAL NOSSA SENHORA DAS GRAÇAS - ANTIGO ALFA - CG Nº 024/2022</v>
          </cell>
          <cell r="E444" t="str">
            <v>5.99 - Outros Serviços de Terceiros Pessoa Jurídica</v>
          </cell>
          <cell r="F444" t="str">
            <v>70.226.840/0001-52</v>
          </cell>
          <cell r="G444" t="str">
            <v>DIAGNO DIAGNOSTICOS AVANCADOS POR IMAGENS LTDA</v>
          </cell>
          <cell r="H444" t="str">
            <v>S</v>
          </cell>
          <cell r="I444" t="str">
            <v>S</v>
          </cell>
          <cell r="J444" t="str">
            <v>00002456</v>
          </cell>
          <cell r="K444">
            <v>45261</v>
          </cell>
          <cell r="L444" t="str">
            <v>XZF2-AWUT</v>
          </cell>
          <cell r="M444" t="str">
            <v>2611606 - Recife - PE</v>
          </cell>
          <cell r="N444">
            <v>26895</v>
          </cell>
        </row>
        <row r="445">
          <cell r="C445" t="str">
            <v>HOSPITAL NOSSA SENHORA DAS GRAÇAS - ANTIGO ALFA - CG Nº 024/2022</v>
          </cell>
          <cell r="E445" t="str">
            <v>5.16 - Serviços Médico-Hospitalares, Odotonlogia e Laboratoriais</v>
          </cell>
          <cell r="F445" t="str">
            <v>13.575.825/0001-86</v>
          </cell>
          <cell r="G445" t="str">
            <v>VEIGA E LIMA CIRURGIA MEDICA LTDA</v>
          </cell>
          <cell r="H445" t="str">
            <v>S</v>
          </cell>
          <cell r="I445" t="str">
            <v>S</v>
          </cell>
          <cell r="J445" t="str">
            <v>00000952</v>
          </cell>
          <cell r="K445">
            <v>45266</v>
          </cell>
          <cell r="L445" t="str">
            <v>WBKN-NK9H</v>
          </cell>
          <cell r="M445" t="str">
            <v>2611606 - Recife - PE</v>
          </cell>
          <cell r="N445">
            <v>8345.9500000000007</v>
          </cell>
        </row>
        <row r="446">
          <cell r="C446" t="str">
            <v>HOSPITAL NOSSA SENHORA DAS GRAÇAS - ANTIGO ALFA - CG Nº 024/2022</v>
          </cell>
          <cell r="E446" t="str">
            <v>5.16 - Serviços Médico-Hospitalares, Odotonlogia e Laboratoriais</v>
          </cell>
          <cell r="F446" t="str">
            <v>39.611.088/0001-13</v>
          </cell>
          <cell r="G446" t="str">
            <v>BSL SERVICO DE DIAGNOSTICO POR ENDOSCOPIA LTDA</v>
          </cell>
          <cell r="H446" t="str">
            <v>S</v>
          </cell>
          <cell r="I446" t="str">
            <v>S</v>
          </cell>
          <cell r="J446" t="str">
            <v>00000054</v>
          </cell>
          <cell r="K446">
            <v>45264</v>
          </cell>
          <cell r="L446" t="str">
            <v>IIBZ-NN6B</v>
          </cell>
          <cell r="M446" t="str">
            <v>2611606 - Recife - PE</v>
          </cell>
          <cell r="N446">
            <v>26350</v>
          </cell>
        </row>
        <row r="447">
          <cell r="C447" t="str">
            <v>HOSPITAL NOSSA SENHORA DAS GRAÇAS - ANTIGO ALFA - CG Nº 024/2022</v>
          </cell>
          <cell r="E447" t="str">
            <v>5.16 - Serviços Médico-Hospitalares, Odotonlogia e Laboratoriais</v>
          </cell>
          <cell r="F447" t="str">
            <v>37.573.362/0001-81</v>
          </cell>
          <cell r="G447" t="str">
            <v>HEALTH CLINIC SERVICOS MEDICOS LTDA</v>
          </cell>
          <cell r="H447" t="str">
            <v>S</v>
          </cell>
          <cell r="I447" t="str">
            <v>S</v>
          </cell>
          <cell r="J447" t="str">
            <v>000000278</v>
          </cell>
          <cell r="K447">
            <v>45267</v>
          </cell>
          <cell r="L447" t="str">
            <v>FRBS33129</v>
          </cell>
          <cell r="M447" t="str">
            <v>2609600 - Olinda - PE</v>
          </cell>
          <cell r="N447">
            <v>40243.199999999997</v>
          </cell>
        </row>
        <row r="448">
          <cell r="E448" t="str">
            <v/>
          </cell>
        </row>
        <row r="449">
          <cell r="C449" t="str">
            <v>HOSPITAL NOSSA SENHORA DAS GRAÇAS - ANTIGO ALFA - CG Nº 024/2022</v>
          </cell>
          <cell r="E449" t="str">
            <v>5.16 - Serviços Médico-Hospitalares, Odotonlogia e Laboratoriais</v>
          </cell>
          <cell r="F449" t="str">
            <v>42.650.867/0001-32</v>
          </cell>
          <cell r="G449" t="str">
            <v>GLOBAL SAUDE LTDA</v>
          </cell>
          <cell r="H449" t="str">
            <v>S</v>
          </cell>
          <cell r="I449" t="str">
            <v>S</v>
          </cell>
          <cell r="J449" t="str">
            <v>000000068</v>
          </cell>
          <cell r="K449">
            <v>45266</v>
          </cell>
          <cell r="L449" t="str">
            <v>UQMM02560</v>
          </cell>
          <cell r="M449" t="str">
            <v>2609600 - Olinda - PE</v>
          </cell>
          <cell r="N449">
            <v>50920.83</v>
          </cell>
        </row>
        <row r="450">
          <cell r="C450" t="str">
            <v>HOSPITAL NOSSA SENHORA DAS GRAÇAS - ANTIGO ALFA - CG Nº 024/2022</v>
          </cell>
          <cell r="E450" t="str">
            <v>5.16 - Serviços Médico-Hospitalares, Odotonlogia e Laboratoriais</v>
          </cell>
          <cell r="F450" t="str">
            <v>26.245.293/0001-60</v>
          </cell>
          <cell r="G450" t="str">
            <v>LS PERNAMBUCO ASSISTENCIA MEDICA LTDA</v>
          </cell>
          <cell r="H450" t="str">
            <v>S</v>
          </cell>
          <cell r="I450" t="str">
            <v>S</v>
          </cell>
          <cell r="J450" t="str">
            <v>00004252</v>
          </cell>
          <cell r="K450">
            <v>45266</v>
          </cell>
          <cell r="L450" t="str">
            <v>XBFN-ZRXI</v>
          </cell>
          <cell r="M450" t="str">
            <v>2611606 - Recife - PE</v>
          </cell>
          <cell r="N450">
            <v>241161.96</v>
          </cell>
        </row>
        <row r="451">
          <cell r="C451" t="str">
            <v>HOSPITAL NOSSA SENHORA DAS GRAÇAS - ANTIGO ALFA - CG Nº 024/2022</v>
          </cell>
          <cell r="E451" t="str">
            <v>5.17 - Manutenção de Software, Certificação Digital e Microfilmagem</v>
          </cell>
          <cell r="F451" t="str">
            <v>03.124.977/0001-09</v>
          </cell>
          <cell r="G451" t="str">
            <v>MV SISTEMAS DE MEDICINA DIAGNOSTICA LTDA</v>
          </cell>
          <cell r="H451" t="str">
            <v>S</v>
          </cell>
          <cell r="I451" t="str">
            <v>S</v>
          </cell>
          <cell r="J451" t="str">
            <v>00004751</v>
          </cell>
          <cell r="K451">
            <v>45264</v>
          </cell>
          <cell r="L451" t="str">
            <v>G8VP-ISNV</v>
          </cell>
          <cell r="M451" t="str">
            <v>3305802 - Teresópolis - RJ</v>
          </cell>
          <cell r="N451">
            <v>3018</v>
          </cell>
        </row>
        <row r="452">
          <cell r="C452" t="str">
            <v>HOSPITAL NOSSA SENHORA DAS GRAÇAS - ANTIGO ALFA - CG Nº 024/2022</v>
          </cell>
          <cell r="E452" t="str">
            <v>5.16 - Serviços Médico-Hospitalares, Odotonlogia e Laboratoriais</v>
          </cell>
          <cell r="F452" t="str">
            <v>36.395.498/0001-86</v>
          </cell>
          <cell r="G452" t="str">
            <v>DAEDALUS CURSOS PROFISSIONAIS E SERVICOS MEDICOS LTDA</v>
          </cell>
          <cell r="H452" t="str">
            <v>S</v>
          </cell>
          <cell r="I452" t="str">
            <v>S</v>
          </cell>
          <cell r="J452" t="str">
            <v>00000994</v>
          </cell>
          <cell r="K452">
            <v>45264</v>
          </cell>
          <cell r="L452" t="str">
            <v>XLGI-GCL8</v>
          </cell>
          <cell r="M452" t="str">
            <v>2611606 - Recife - PE</v>
          </cell>
          <cell r="N452">
            <v>25672.85</v>
          </cell>
        </row>
        <row r="453">
          <cell r="C453" t="str">
            <v>HOSPITAL NOSSA SENHORA DAS GRAÇAS - ANTIGO ALFA - CG Nº 024/2022</v>
          </cell>
          <cell r="E453" t="str">
            <v>5.17 - Manutenção de Software, Certificação Digital e Microfilmagem</v>
          </cell>
          <cell r="F453" t="str">
            <v>05.401.067/0001-51</v>
          </cell>
          <cell r="G453" t="str">
            <v>TEIKO SOLUCOES EM TECNOLOGIA DA INFORMACAO LTDA</v>
          </cell>
          <cell r="H453" t="str">
            <v>S</v>
          </cell>
          <cell r="I453" t="str">
            <v>S</v>
          </cell>
          <cell r="J453">
            <v>31499</v>
          </cell>
          <cell r="K453">
            <v>45264</v>
          </cell>
          <cell r="L453" t="str">
            <v>C5A96EB94</v>
          </cell>
          <cell r="M453" t="str">
            <v>4202404 - Blumenau - SC</v>
          </cell>
          <cell r="N453">
            <v>11998.33</v>
          </cell>
        </row>
        <row r="454">
          <cell r="C454" t="str">
            <v>HOSPITAL NOSSA SENHORA DAS GRAÇAS - ANTIGO ALFA - CG Nº 024/2022</v>
          </cell>
          <cell r="E454" t="str">
            <v>5.10 - Detetização/Tratamento de Resíduos e Afins</v>
          </cell>
          <cell r="F454" t="str">
            <v>01.568.077/0002-06</v>
          </cell>
          <cell r="G454" t="str">
            <v>B-GREEN GESTAO AMBIENTAL S.A.</v>
          </cell>
          <cell r="H454" t="str">
            <v>S</v>
          </cell>
          <cell r="I454" t="str">
            <v>S</v>
          </cell>
          <cell r="J454" t="str">
            <v>00500128</v>
          </cell>
          <cell r="K454">
            <v>45261</v>
          </cell>
          <cell r="L454" t="str">
            <v>X7XZ-BPPQ</v>
          </cell>
          <cell r="M454" t="str">
            <v>2611606 - Recife - PE</v>
          </cell>
          <cell r="N454">
            <v>36296.959999999999</v>
          </cell>
        </row>
        <row r="455">
          <cell r="C455" t="str">
            <v>HOSPITAL NOSSA SENHORA DAS GRAÇAS - ANTIGO ALFA - CG Nº 024/2022</v>
          </cell>
          <cell r="E455" t="str">
            <v>5.16 - Serviços Médico-Hospitalares, Odotonlogia e Laboratoriais</v>
          </cell>
          <cell r="F455" t="str">
            <v>47.993.782/0001-70</v>
          </cell>
          <cell r="G455" t="str">
            <v>GDCR SERVICOS MEDICOS LTDA</v>
          </cell>
          <cell r="H455" t="str">
            <v>S</v>
          </cell>
          <cell r="I455" t="str">
            <v>S</v>
          </cell>
          <cell r="J455" t="str">
            <v>00000029</v>
          </cell>
          <cell r="K455">
            <v>45271</v>
          </cell>
          <cell r="L455" t="str">
            <v>17YY-TZDS</v>
          </cell>
          <cell r="M455" t="str">
            <v>2611606 - Recife - PE</v>
          </cell>
          <cell r="N455">
            <v>33455.51</v>
          </cell>
        </row>
        <row r="456">
          <cell r="C456" t="str">
            <v>HOSPITAL NOSSA SENHORA DAS GRAÇAS - ANTIGO ALFA - CG Nº 024/2022</v>
          </cell>
          <cell r="E456" t="str">
            <v>5.16 - Serviços Médico-Hospitalares, Odotonlogia e Laboratoriais</v>
          </cell>
          <cell r="F456" t="str">
            <v>46.199.773/0001-40</v>
          </cell>
          <cell r="G456" t="str">
            <v>CASADO &amp; FRAGOSO MED SERVICOS MEDICOS LTDA</v>
          </cell>
          <cell r="H456" t="str">
            <v>S</v>
          </cell>
          <cell r="I456" t="str">
            <v>S</v>
          </cell>
          <cell r="J456" t="str">
            <v>00000457</v>
          </cell>
          <cell r="K456">
            <v>45265</v>
          </cell>
          <cell r="L456" t="str">
            <v>SXLQ-J7AJ</v>
          </cell>
          <cell r="M456" t="str">
            <v>2611606 - Recife - PE</v>
          </cell>
          <cell r="N456">
            <v>180702.41</v>
          </cell>
        </row>
        <row r="457">
          <cell r="C457" t="str">
            <v>HOSPITAL NOSSA SENHORA DAS GRAÇAS - ANTIGO ALFA - CG Nº 024/2022</v>
          </cell>
          <cell r="E457" t="str">
            <v>5.16 - Serviços Médico-Hospitalares, Odotonlogia e Laboratoriais</v>
          </cell>
          <cell r="F457" t="str">
            <v>47.835.761/0001-27</v>
          </cell>
          <cell r="G457" t="str">
            <v>RBLFG SERVICOS MEDICOS LTDA</v>
          </cell>
          <cell r="H457" t="str">
            <v>S</v>
          </cell>
          <cell r="I457" t="str">
            <v>S</v>
          </cell>
          <cell r="J457" t="str">
            <v>00000032</v>
          </cell>
          <cell r="K457">
            <v>45271</v>
          </cell>
          <cell r="L457" t="str">
            <v>BCWG-CF4E</v>
          </cell>
          <cell r="M457" t="str">
            <v>2611606 - Recife - PE</v>
          </cell>
          <cell r="N457">
            <v>34543.61</v>
          </cell>
        </row>
        <row r="458">
          <cell r="C458" t="str">
            <v>HOSPITAL NOSSA SENHORA DAS GRAÇAS - ANTIGO ALFA - CG Nº 024/2022</v>
          </cell>
          <cell r="E458" t="str">
            <v>5.16 - Serviços Médico-Hospitalares, Odotonlogia e Laboratoriais</v>
          </cell>
          <cell r="F458" t="str">
            <v>20.781.808/0001-60</v>
          </cell>
          <cell r="G458" t="str">
            <v>INTENSIVA GESTAO HOSPITALAR E SERVICOS EM SAUDE LTDA</v>
          </cell>
          <cell r="H458" t="str">
            <v>S</v>
          </cell>
          <cell r="I458" t="str">
            <v>S</v>
          </cell>
          <cell r="J458" t="str">
            <v>00000349</v>
          </cell>
          <cell r="K458">
            <v>45266</v>
          </cell>
          <cell r="L458" t="str">
            <v>XVAV-ZJTD</v>
          </cell>
          <cell r="M458" t="str">
            <v>2611606 - Recife - PE</v>
          </cell>
          <cell r="N458">
            <v>33634.68</v>
          </cell>
        </row>
        <row r="459">
          <cell r="C459" t="str">
            <v>HOSPITAL NOSSA SENHORA DAS GRAÇAS - ANTIGO ALFA - CG Nº 024/2022</v>
          </cell>
          <cell r="E459" t="str">
            <v>5.16 - Serviços Médico-Hospitalares, Odotonlogia e Laboratoriais</v>
          </cell>
          <cell r="F459" t="str">
            <v>37.078.195/0001-00</v>
          </cell>
          <cell r="G459" t="str">
            <v>ALFATERAPIA RENAL SERVICOS DE DIALISE E NEFROLOGIA</v>
          </cell>
          <cell r="H459" t="str">
            <v>S</v>
          </cell>
          <cell r="I459" t="str">
            <v>S</v>
          </cell>
          <cell r="J459" t="str">
            <v>00000089</v>
          </cell>
          <cell r="K459">
            <v>45267</v>
          </cell>
          <cell r="L459" t="str">
            <v>2SL3-WGNG</v>
          </cell>
          <cell r="M459" t="str">
            <v>2611606 - Recife - PE</v>
          </cell>
          <cell r="N459">
            <v>147680</v>
          </cell>
        </row>
        <row r="460">
          <cell r="C460" t="str">
            <v>HOSPITAL NOSSA SENHORA DAS GRAÇAS - ANTIGO ALFA - CG Nº 024/2022</v>
          </cell>
          <cell r="E460" t="str">
            <v>5.16 - Serviços Médico-Hospitalares, Odotonlogia e Laboratoriais</v>
          </cell>
          <cell r="F460" t="str">
            <v>37.078.195/0001-00</v>
          </cell>
          <cell r="G460" t="str">
            <v>ALFATERAPIA RENAL SERVICOS DE DIALISE E NEFROLOGIA</v>
          </cell>
          <cell r="H460" t="str">
            <v>S</v>
          </cell>
          <cell r="I460" t="str">
            <v>S</v>
          </cell>
          <cell r="J460" t="str">
            <v>00000087</v>
          </cell>
          <cell r="K460">
            <v>45264</v>
          </cell>
          <cell r="L460" t="str">
            <v>1LYA-NYSX</v>
          </cell>
          <cell r="M460" t="str">
            <v>2611606 - Recife - PE</v>
          </cell>
          <cell r="N460">
            <v>14500</v>
          </cell>
        </row>
        <row r="461">
          <cell r="C461" t="str">
            <v>HOSPITAL NOSSA SENHORA DAS GRAÇAS - ANTIGO ALFA - CG Nº 024/2022</v>
          </cell>
          <cell r="E461" t="str">
            <v>5.16 - Serviços Médico-Hospitalares, Odotonlogia e Laboratoriais</v>
          </cell>
          <cell r="F461" t="str">
            <v>32.781.152/0001-65</v>
          </cell>
          <cell r="G461" t="str">
            <v>MADUREIRA, MACEDO E CIA SERVICOS MEDICOS LTDA</v>
          </cell>
          <cell r="H461" t="str">
            <v>S</v>
          </cell>
          <cell r="I461" t="str">
            <v>S</v>
          </cell>
          <cell r="J461" t="str">
            <v>00000546</v>
          </cell>
          <cell r="K461">
            <v>45264</v>
          </cell>
          <cell r="L461" t="str">
            <v>1JTF-RB7I</v>
          </cell>
          <cell r="M461" t="str">
            <v>2611606 - Recife - PE</v>
          </cell>
          <cell r="N461">
            <v>20421</v>
          </cell>
        </row>
        <row r="462">
          <cell r="C462" t="str">
            <v>HOSPITAL NOSSA SENHORA DAS GRAÇAS - ANTIGO ALFA - CG Nº 024/2022</v>
          </cell>
          <cell r="E462" t="str">
            <v>5.16 - Serviços Médico-Hospitalares, Odotonlogia e Laboratoriais</v>
          </cell>
          <cell r="F462" t="str">
            <v>48.063.696/0001-21</v>
          </cell>
          <cell r="G462" t="str">
            <v>TI SERVICOS MEDICOS LTDA</v>
          </cell>
          <cell r="H462" t="str">
            <v>S</v>
          </cell>
          <cell r="I462" t="str">
            <v>S</v>
          </cell>
          <cell r="J462" t="str">
            <v>00000022</v>
          </cell>
          <cell r="K462">
            <v>45265</v>
          </cell>
          <cell r="L462" t="str">
            <v>UEWK-WUPK</v>
          </cell>
          <cell r="M462" t="str">
            <v>2611606 - Recife - PE</v>
          </cell>
          <cell r="N462">
            <v>36988.46</v>
          </cell>
        </row>
        <row r="463">
          <cell r="C463" t="str">
            <v>HOSPITAL NOSSA SENHORA DAS GRAÇAS - ANTIGO ALFA - CG Nº 024/2022</v>
          </cell>
          <cell r="E463" t="str">
            <v>5.16 - Serviços Médico-Hospitalares, Odotonlogia e Laboratoriais</v>
          </cell>
          <cell r="F463" t="str">
            <v>50.647.095/0001-08</v>
          </cell>
          <cell r="G463" t="str">
            <v>SAUDE360 SERVICOS MEDICOS LTDA</v>
          </cell>
          <cell r="H463" t="str">
            <v>S</v>
          </cell>
          <cell r="I463" t="str">
            <v>S</v>
          </cell>
          <cell r="J463" t="str">
            <v>00000008</v>
          </cell>
          <cell r="K463">
            <v>45264</v>
          </cell>
          <cell r="L463" t="str">
            <v>GUF9-H7QX</v>
          </cell>
          <cell r="M463" t="str">
            <v>2611606 - Recife - PE</v>
          </cell>
          <cell r="N463">
            <v>40842</v>
          </cell>
        </row>
        <row r="464">
          <cell r="C464" t="str">
            <v>HOSPITAL NOSSA SENHORA DAS GRAÇAS - ANTIGO ALFA - CG Nº 024/2022</v>
          </cell>
          <cell r="E464" t="str">
            <v>5.16 - Serviços Médico-Hospitalares, Odotonlogia e Laboratoriais</v>
          </cell>
          <cell r="F464" t="str">
            <v>47.412.307/0001-63</v>
          </cell>
          <cell r="G464" t="str">
            <v>AGMPI SERVICOS MEDICOS LTDA</v>
          </cell>
          <cell r="H464" t="str">
            <v>S</v>
          </cell>
          <cell r="I464" t="str">
            <v>S</v>
          </cell>
          <cell r="J464" t="str">
            <v>00000018</v>
          </cell>
          <cell r="K464">
            <v>45265</v>
          </cell>
          <cell r="L464" t="str">
            <v>EE8E-UQIV</v>
          </cell>
          <cell r="M464" t="str">
            <v>2611606 - Recife - PE</v>
          </cell>
          <cell r="N464">
            <v>34413.519999999997</v>
          </cell>
        </row>
        <row r="465">
          <cell r="C465" t="str">
            <v>HOSPITAL NOSSA SENHORA DAS GRAÇAS - ANTIGO ALFA - CG Nº 024/2022</v>
          </cell>
          <cell r="E465" t="str">
            <v>5.16 - Serviços Médico-Hospitalares, Odotonlogia e Laboratoriais</v>
          </cell>
          <cell r="F465" t="str">
            <v>37.055.071/0001-00</v>
          </cell>
          <cell r="G465" t="str">
            <v>INDIK SERVICOS MEDICOS DE SAUDE LTDA</v>
          </cell>
          <cell r="H465" t="str">
            <v>S</v>
          </cell>
          <cell r="I465" t="str">
            <v>S</v>
          </cell>
          <cell r="J465" t="str">
            <v>000000669</v>
          </cell>
          <cell r="K465">
            <v>45274</v>
          </cell>
          <cell r="L465" t="str">
            <v>PPCS94219</v>
          </cell>
          <cell r="M465" t="str">
            <v>2609600 - Olinda - PE</v>
          </cell>
          <cell r="N465">
            <v>50186.51</v>
          </cell>
        </row>
        <row r="466">
          <cell r="C466" t="str">
            <v>HOSPITAL NOSSA SENHORA DAS GRAÇAS - ANTIGO ALFA - CG Nº 024/2022</v>
          </cell>
          <cell r="E466" t="str">
            <v>5.16 - Serviços Médico-Hospitalares, Odotonlogia e Laboratoriais</v>
          </cell>
          <cell r="F466" t="str">
            <v>37.542.049/0001-86</v>
          </cell>
          <cell r="G466" t="str">
            <v>CONECT SERVICOS MEDICOS DE SAUDE LTDA</v>
          </cell>
          <cell r="H466" t="str">
            <v>S</v>
          </cell>
          <cell r="I466" t="str">
            <v>S</v>
          </cell>
          <cell r="J466" t="str">
            <v>000000510</v>
          </cell>
          <cell r="K466">
            <v>45267</v>
          </cell>
          <cell r="L466" t="str">
            <v>MDXJ98672</v>
          </cell>
          <cell r="M466" t="str">
            <v>2609600 - Olinda - PE</v>
          </cell>
          <cell r="N466">
            <v>20030.28</v>
          </cell>
        </row>
        <row r="467">
          <cell r="C467" t="str">
            <v>HOSPITAL NOSSA SENHORA DAS GRAÇAS - ANTIGO ALFA - CG Nº 024/2022</v>
          </cell>
          <cell r="E467" t="str">
            <v>5.16 - Serviços Médico-Hospitalares, Odotonlogia e Laboratoriais</v>
          </cell>
          <cell r="F467" t="str">
            <v>38.823.495/0001-21</v>
          </cell>
          <cell r="G467" t="str">
            <v>CENTRALMED ATIVIDADES MEDICAS LTDA</v>
          </cell>
          <cell r="H467" t="str">
            <v>S</v>
          </cell>
          <cell r="I467" t="str">
            <v>S</v>
          </cell>
          <cell r="J467" t="str">
            <v>00000545</v>
          </cell>
          <cell r="K467">
            <v>45266</v>
          </cell>
          <cell r="L467" t="str">
            <v>EGJV-UZXP</v>
          </cell>
          <cell r="M467" t="str">
            <v>2611606 - Recife - PE</v>
          </cell>
          <cell r="N467">
            <v>101838.28</v>
          </cell>
        </row>
        <row r="468">
          <cell r="C468" t="str">
            <v>HOSPITAL NOSSA SENHORA DAS GRAÇAS - ANTIGO ALFA - CG Nº 024/2022</v>
          </cell>
          <cell r="E468" t="str">
            <v>5.16 - Serviços Médico-Hospitalares, Odotonlogia e Laboratoriais</v>
          </cell>
          <cell r="F468" t="str">
            <v>40.407.276/0001-03</v>
          </cell>
          <cell r="G468" t="str">
            <v>PRONTOMED ATIVIDADES MEDICAS LTDA</v>
          </cell>
          <cell r="H468" t="str">
            <v>S</v>
          </cell>
          <cell r="I468" t="str">
            <v>S</v>
          </cell>
          <cell r="J468" t="str">
            <v>000000827</v>
          </cell>
          <cell r="K468">
            <v>45266</v>
          </cell>
          <cell r="L468" t="str">
            <v>RXQI39629</v>
          </cell>
          <cell r="M468" t="str">
            <v>2609600 - Olinda - PE</v>
          </cell>
          <cell r="N468">
            <v>148259.26</v>
          </cell>
        </row>
        <row r="469">
          <cell r="C469" t="str">
            <v>HOSPITAL NOSSA SENHORA DAS GRAÇAS - ANTIGO ALFA - CG Nº 024/2022</v>
          </cell>
          <cell r="E469" t="str">
            <v>5.16 - Serviços Médico-Hospitalares, Odotonlogia e Laboratoriais</v>
          </cell>
          <cell r="F469" t="str">
            <v>39.917.741/0001-77</v>
          </cell>
          <cell r="G469" t="str">
            <v>PRISMAMED ATIVIDADES MEDICAS LTDA</v>
          </cell>
          <cell r="H469" t="str">
            <v>S</v>
          </cell>
          <cell r="I469" t="str">
            <v>S</v>
          </cell>
          <cell r="J469" t="str">
            <v>000000527</v>
          </cell>
          <cell r="K469">
            <v>45266</v>
          </cell>
          <cell r="L469" t="str">
            <v>NGWG25847</v>
          </cell>
          <cell r="M469" t="str">
            <v>2609600 - Olinda - PE</v>
          </cell>
          <cell r="N469">
            <v>88349.19</v>
          </cell>
        </row>
        <row r="470">
          <cell r="C470" t="str">
            <v>HOSPITAL NOSSA SENHORA DAS GRAÇAS - ANTIGO ALFA - CG Nº 024/2022</v>
          </cell>
          <cell r="E470" t="str">
            <v>5.16 - Serviços Médico-Hospitalares, Odotonlogia e Laboratoriais</v>
          </cell>
          <cell r="F470" t="str">
            <v>48.025.021/0001-98</v>
          </cell>
          <cell r="G470" t="str">
            <v>RAILDGM SERVICOS MEDICOS LTDA</v>
          </cell>
          <cell r="H470" t="str">
            <v>S</v>
          </cell>
          <cell r="I470" t="str">
            <v>S</v>
          </cell>
          <cell r="J470" t="str">
            <v>00000047</v>
          </cell>
          <cell r="K470">
            <v>45265</v>
          </cell>
          <cell r="L470" t="str">
            <v>PEZZ-CEQN</v>
          </cell>
          <cell r="M470" t="str">
            <v>2611606 - Recife - PE</v>
          </cell>
          <cell r="N470">
            <v>29803.25</v>
          </cell>
        </row>
        <row r="471">
          <cell r="C471" t="str">
            <v>HOSPITAL NOSSA SENHORA DAS GRAÇAS - ANTIGO ALFA - CG Nº 024/2022</v>
          </cell>
          <cell r="E471" t="str">
            <v>5.16 - Serviços Médico-Hospitalares, Odotonlogia e Laboratoriais</v>
          </cell>
          <cell r="F471" t="str">
            <v>39.885.799/0001-86</v>
          </cell>
          <cell r="G471" t="str">
            <v>CASSIMED LTDA</v>
          </cell>
          <cell r="H471" t="str">
            <v>S</v>
          </cell>
          <cell r="I471" t="str">
            <v>S</v>
          </cell>
          <cell r="J471" t="str">
            <v>00000092</v>
          </cell>
          <cell r="K471">
            <v>45266</v>
          </cell>
          <cell r="L471" t="str">
            <v>LH4Q-WCGM</v>
          </cell>
          <cell r="M471" t="str">
            <v>2611606 - Recife - PE</v>
          </cell>
          <cell r="N471">
            <v>13482.49</v>
          </cell>
        </row>
        <row r="472">
          <cell r="C472" t="str">
            <v>HOSPITAL NOSSA SENHORA DAS GRAÇAS - ANTIGO ALFA - CG Nº 024/2022</v>
          </cell>
          <cell r="E472" t="str">
            <v>5.16 - Serviços Médico-Hospitalares, Odotonlogia e Laboratoriais</v>
          </cell>
          <cell r="F472" t="str">
            <v>31.256.735/0001-04</v>
          </cell>
          <cell r="G472" t="str">
            <v>ALVES E ARAUJO ATIVIDADE MEDICA LTDA</v>
          </cell>
          <cell r="H472" t="str">
            <v>S</v>
          </cell>
          <cell r="I472" t="str">
            <v>S</v>
          </cell>
          <cell r="J472" t="str">
            <v>00000154</v>
          </cell>
          <cell r="K472">
            <v>45266</v>
          </cell>
          <cell r="L472" t="str">
            <v>M5LK-GN77</v>
          </cell>
          <cell r="M472" t="str">
            <v>2611606 - Recife - PE</v>
          </cell>
          <cell r="N472">
            <v>23882.42</v>
          </cell>
        </row>
        <row r="473">
          <cell r="C473" t="str">
            <v>HOSPITAL NOSSA SENHORA DAS GRAÇAS - ANTIGO ALFA - CG Nº 024/2022</v>
          </cell>
          <cell r="E473" t="str">
            <v>5.16 - Serviços Médico-Hospitalares, Odotonlogia e Laboratoriais</v>
          </cell>
          <cell r="F473" t="str">
            <v>24.790.992/0001-66</v>
          </cell>
          <cell r="G473" t="str">
            <v>REZENDE SERVICOS MEDICOS LTDA</v>
          </cell>
          <cell r="H473" t="str">
            <v>S</v>
          </cell>
          <cell r="I473" t="str">
            <v>S</v>
          </cell>
          <cell r="J473" t="str">
            <v>00000057</v>
          </cell>
          <cell r="K473">
            <v>45265</v>
          </cell>
          <cell r="L473" t="str">
            <v>B2QX-IXPX</v>
          </cell>
          <cell r="M473" t="str">
            <v>2611606 - Recife - PE</v>
          </cell>
          <cell r="N473">
            <v>24338.1</v>
          </cell>
        </row>
        <row r="474">
          <cell r="C474" t="str">
            <v>HOSPITAL NOSSA SENHORA DAS GRAÇAS - ANTIGO ALFA - CG Nº 024/2022</v>
          </cell>
          <cell r="E474" t="str">
            <v>5.5 - Reparo e Manutenção de Máquinas e Equipamentos</v>
          </cell>
          <cell r="F474" t="str">
            <v>00.331.788/0024-05</v>
          </cell>
          <cell r="G474" t="str">
            <v>AIR LIQUIDE BRASIL LTDA</v>
          </cell>
          <cell r="H474" t="str">
            <v>S</v>
          </cell>
          <cell r="I474" t="str">
            <v>S</v>
          </cell>
          <cell r="J474" t="str">
            <v>000002580</v>
          </cell>
          <cell r="K474">
            <v>45259</v>
          </cell>
          <cell r="L474" t="str">
            <v>IBOA95774</v>
          </cell>
          <cell r="M474" t="str">
            <v>2602902 - Cabo de Santo Agostinho - PE</v>
          </cell>
          <cell r="N474">
            <v>981</v>
          </cell>
        </row>
        <row r="475">
          <cell r="C475" t="str">
            <v>HOSPITAL NOSSA SENHORA DAS GRAÇAS - ANTIGO ALFA - CG Nº 024/2022</v>
          </cell>
          <cell r="E475" t="str">
            <v>5.5 - Reparo e Manutenção de Máquinas e Equipamentos</v>
          </cell>
          <cell r="F475" t="str">
            <v>00.331.788/0024-05</v>
          </cell>
          <cell r="G475" t="str">
            <v>AIR LIQUIDE BRASIL LTDA</v>
          </cell>
          <cell r="H475" t="str">
            <v>S</v>
          </cell>
          <cell r="I475" t="str">
            <v>S</v>
          </cell>
          <cell r="J475" t="str">
            <v>000002579</v>
          </cell>
          <cell r="K475">
            <v>45259</v>
          </cell>
          <cell r="L475" t="str">
            <v>HCHE05479</v>
          </cell>
          <cell r="M475" t="str">
            <v>2602902 - Cabo de Santo Agostinho - PE</v>
          </cell>
          <cell r="N475">
            <v>1526</v>
          </cell>
        </row>
        <row r="476">
          <cell r="C476" t="str">
            <v>HOSPITAL NOSSA SENHORA DAS GRAÇAS - ANTIGO ALFA - CG Nº 024/2022</v>
          </cell>
          <cell r="E476" t="str">
            <v>5.1 - Locação de Equipamentos Médicos-Hospitalares</v>
          </cell>
          <cell r="F476" t="str">
            <v>00.331.788/0024-05</v>
          </cell>
          <cell r="G476" t="str">
            <v>AIR LIQUIDE BRASIL LTDA</v>
          </cell>
          <cell r="H476" t="str">
            <v>S</v>
          </cell>
          <cell r="I476" t="str">
            <v>S</v>
          </cell>
          <cell r="J476" t="str">
            <v>0050167</v>
          </cell>
          <cell r="K476">
            <v>45260</v>
          </cell>
          <cell r="M476" t="str">
            <v>2602902 - Cabo de Santo Agostinho - PE</v>
          </cell>
          <cell r="N476">
            <v>9265</v>
          </cell>
        </row>
        <row r="477">
          <cell r="C477" t="str">
            <v>HOSPITAL NOSSA SENHORA DAS GRAÇAS - ANTIGO ALFA - CG Nº 024/2022</v>
          </cell>
          <cell r="E477" t="str">
            <v>5.5 - Reparo e Manutenção de Máquinas e Equipamentos</v>
          </cell>
          <cell r="F477" t="str">
            <v>03.480.539/0001-83</v>
          </cell>
          <cell r="G477" t="str">
            <v>SL ENGENHARIA HOSPITALAR LTDA</v>
          </cell>
          <cell r="H477" t="str">
            <v>S</v>
          </cell>
          <cell r="I477" t="str">
            <v>S</v>
          </cell>
          <cell r="J477" t="str">
            <v>000014921</v>
          </cell>
          <cell r="K477">
            <v>45260</v>
          </cell>
          <cell r="L477" t="str">
            <v>WZTK93434</v>
          </cell>
          <cell r="M477" t="str">
            <v>2607901 - Jaboatão dos Guararapes - PE</v>
          </cell>
          <cell r="N477">
            <v>33856.01</v>
          </cell>
        </row>
        <row r="478">
          <cell r="C478" t="str">
            <v>HOSPITAL NOSSA SENHORA DAS GRAÇAS - ANTIGO ALFA - CG Nº 024/2022</v>
          </cell>
          <cell r="E478" t="str">
            <v>5.5 - Reparo e Manutenção de Máquinas e Equipamentos</v>
          </cell>
          <cell r="F478" t="str">
            <v>30.679.267/0001-18</v>
          </cell>
          <cell r="G478" t="str">
            <v>CIA DE ENGENHARIA</v>
          </cell>
          <cell r="H478" t="str">
            <v>S</v>
          </cell>
          <cell r="I478" t="str">
            <v>S</v>
          </cell>
          <cell r="J478" t="str">
            <v>00000749</v>
          </cell>
          <cell r="K478">
            <v>45261</v>
          </cell>
          <cell r="L478" t="str">
            <v>H69X-LZQE</v>
          </cell>
          <cell r="M478" t="str">
            <v>2611606 - Recife - PE</v>
          </cell>
          <cell r="N478">
            <v>40640</v>
          </cell>
        </row>
        <row r="479">
          <cell r="C479" t="str">
            <v>HOSPITAL NOSSA SENHORA DAS GRAÇAS - ANTIGO ALFA - CG Nº 024/2022</v>
          </cell>
          <cell r="E479" t="str">
            <v>5.16 - Serviços Médico-Hospitalares, Odotonlogia e Laboratoriais</v>
          </cell>
          <cell r="F479" t="str">
            <v>47.565.754/0001-52</v>
          </cell>
          <cell r="G479" t="str">
            <v>A4 SAUDE LTDA</v>
          </cell>
          <cell r="H479" t="str">
            <v>S</v>
          </cell>
          <cell r="I479" t="str">
            <v>S</v>
          </cell>
          <cell r="J479" t="str">
            <v>00000039</v>
          </cell>
          <cell r="K479">
            <v>45264</v>
          </cell>
          <cell r="L479" t="str">
            <v>JYGM-DQ9Q</v>
          </cell>
          <cell r="M479" t="str">
            <v>2611606 - Recife - PE</v>
          </cell>
          <cell r="N479">
            <v>24595.8</v>
          </cell>
        </row>
        <row r="480">
          <cell r="C480" t="str">
            <v>HOSPITAL NOSSA SENHORA DAS GRAÇAS - ANTIGO ALFA - CG Nº 024/2022</v>
          </cell>
          <cell r="E480" t="str">
            <v>5.16 - Serviços Médico-Hospitalares, Odotonlogia e Laboratoriais</v>
          </cell>
          <cell r="F480" t="str">
            <v>43.843.356/0001-08</v>
          </cell>
          <cell r="G480" t="str">
            <v>SAUDEMED ATIVIDADES MEDICAS LTDA</v>
          </cell>
          <cell r="H480" t="str">
            <v>S</v>
          </cell>
          <cell r="I480" t="str">
            <v>S</v>
          </cell>
          <cell r="J480" t="str">
            <v>000002605</v>
          </cell>
          <cell r="K480">
            <v>45266</v>
          </cell>
          <cell r="L480" t="str">
            <v>XTLM45998</v>
          </cell>
          <cell r="M480" t="str">
            <v>2609600 - Olinda - PE</v>
          </cell>
          <cell r="N480">
            <v>384310.83</v>
          </cell>
        </row>
        <row r="481">
          <cell r="C481" t="str">
            <v>HOSPITAL NOSSA SENHORA DAS GRAÇAS - ANTIGO ALFA - CG Nº 024/2022</v>
          </cell>
          <cell r="E481" t="str">
            <v>5.16 - Serviços Médico-Hospitalares, Odotonlogia e Laboratoriais</v>
          </cell>
          <cell r="F481" t="str">
            <v>45.637.249/0001-40</v>
          </cell>
          <cell r="G481" t="str">
            <v>STARMED ATIVIDADES MEDICAS LTDA</v>
          </cell>
          <cell r="H481" t="str">
            <v>S</v>
          </cell>
          <cell r="I481" t="str">
            <v>S</v>
          </cell>
          <cell r="J481" t="str">
            <v>00000975</v>
          </cell>
          <cell r="K481">
            <v>45266</v>
          </cell>
          <cell r="L481" t="str">
            <v>GG2P-SULV</v>
          </cell>
          <cell r="M481" t="str">
            <v>2611606 - Recife - PE</v>
          </cell>
          <cell r="N481">
            <v>261372.68</v>
          </cell>
        </row>
        <row r="482">
          <cell r="C482" t="str">
            <v>HOSPITAL NOSSA SENHORA DAS GRAÇAS - ANTIGO ALFA - CG Nº 024/2022</v>
          </cell>
          <cell r="E482" t="str">
            <v>5.99 - Outros Serviços de Terceiros Pessoa Jurídica</v>
          </cell>
          <cell r="F482" t="str">
            <v>09.024.660/0001-87</v>
          </cell>
          <cell r="G482" t="str">
            <v>A SAE SERVICOS DE ENTREGA RAPIDA DE DOCUMENTOS E TERC</v>
          </cell>
          <cell r="H482" t="str">
            <v>S</v>
          </cell>
          <cell r="I482" t="str">
            <v>S</v>
          </cell>
          <cell r="J482" t="str">
            <v>00012987</v>
          </cell>
          <cell r="K482">
            <v>45261</v>
          </cell>
          <cell r="L482" t="str">
            <v>YPPZ-E4K8</v>
          </cell>
          <cell r="M482" t="str">
            <v>2611606 - Recife - PE</v>
          </cell>
          <cell r="N482">
            <v>3900</v>
          </cell>
        </row>
        <row r="483">
          <cell r="C483" t="str">
            <v>HOSPITAL NOSSA SENHORA DAS GRAÇAS - ANTIGO ALFA - CG Nº 024/2022</v>
          </cell>
          <cell r="E483" t="str">
            <v>5.16 - Serviços Médico-Hospitalares, Odotonlogia e Laboratoriais</v>
          </cell>
          <cell r="F483" t="str">
            <v>47.380.888/0001-07</v>
          </cell>
          <cell r="G483" t="str">
            <v>MTNY SERVICOS MEDICOS LTDA</v>
          </cell>
          <cell r="H483" t="str">
            <v>S</v>
          </cell>
          <cell r="I483" t="str">
            <v>S</v>
          </cell>
          <cell r="J483" t="str">
            <v>00000030</v>
          </cell>
          <cell r="K483">
            <v>45271</v>
          </cell>
          <cell r="L483" t="str">
            <v>DW5N-KU6Q</v>
          </cell>
          <cell r="M483" t="str">
            <v>2611606 - Recife - PE</v>
          </cell>
          <cell r="N483">
            <v>51744.78</v>
          </cell>
        </row>
        <row r="484">
          <cell r="C484" t="str">
            <v>HOSPITAL NOSSA SENHORA DAS GRAÇAS - ANTIGO ALFA - CG Nº 024/2022</v>
          </cell>
          <cell r="E484" t="str">
            <v>5.16 - Serviços Médico-Hospitalares, Odotonlogia e Laboratoriais</v>
          </cell>
          <cell r="F484" t="str">
            <v>47.462.082/0001-50</v>
          </cell>
          <cell r="G484" t="str">
            <v>MHSC SERVICOS MEDICOS LTDA</v>
          </cell>
          <cell r="H484" t="str">
            <v>S</v>
          </cell>
          <cell r="I484" t="str">
            <v>S</v>
          </cell>
          <cell r="J484" t="str">
            <v>00000020</v>
          </cell>
          <cell r="K484">
            <v>45271</v>
          </cell>
          <cell r="L484" t="str">
            <v>JYBR-4KMV</v>
          </cell>
          <cell r="M484" t="str">
            <v>2611606 - Recife - PE</v>
          </cell>
          <cell r="N484">
            <v>22088.639999999999</v>
          </cell>
        </row>
        <row r="485">
          <cell r="C485" t="str">
            <v>HOSPITAL NOSSA SENHORA DAS GRAÇAS - ANTIGO ALFA - CG Nº 024/2022</v>
          </cell>
          <cell r="E485" t="str">
            <v>5.17 - Manutenção de Software, Certificação Digital e Microfilmagem</v>
          </cell>
          <cell r="F485" t="str">
            <v>08.399.167/0001-89</v>
          </cell>
          <cell r="G485" t="str">
            <v>ICTS GLOBAL DO BRASIL LTDA</v>
          </cell>
          <cell r="H485" t="str">
            <v>S</v>
          </cell>
          <cell r="I485" t="str">
            <v>S</v>
          </cell>
          <cell r="J485" t="str">
            <v>054073</v>
          </cell>
          <cell r="K485">
            <v>45265</v>
          </cell>
          <cell r="L485" t="str">
            <v>157X.0591.1382.1150399-W</v>
          </cell>
          <cell r="M485" t="str">
            <v>3505708 - Barueri - SP</v>
          </cell>
          <cell r="N485">
            <v>594.58000000000004</v>
          </cell>
        </row>
        <row r="486">
          <cell r="C486" t="str">
            <v>HOSPITAL NOSSA SENHORA DAS GRAÇAS - ANTIGO ALFA - CG Nº 024/2022</v>
          </cell>
          <cell r="E486" t="str">
            <v>5.17 - Manutenção de Software, Certificação Digital e Microfilmagem</v>
          </cell>
          <cell r="F486" t="str">
            <v>04.069.709/0001-02</v>
          </cell>
          <cell r="G486" t="str">
            <v>BIONEXO S.A.</v>
          </cell>
          <cell r="H486" t="str">
            <v>S</v>
          </cell>
          <cell r="I486" t="str">
            <v>S</v>
          </cell>
          <cell r="J486">
            <v>412044</v>
          </cell>
          <cell r="K486">
            <v>45258</v>
          </cell>
          <cell r="L486" t="str">
            <v>ZL41-XVJW</v>
          </cell>
          <cell r="M486" t="str">
            <v>3550308 - São Paulo - SP</v>
          </cell>
          <cell r="N486">
            <v>2003.34</v>
          </cell>
        </row>
        <row r="487">
          <cell r="C487" t="str">
            <v>HOSPITAL NOSSA SENHORA DAS GRAÇAS - ANTIGO ALFA - CG Nº 024/2022</v>
          </cell>
          <cell r="E487" t="str">
            <v>5.17 - Manutenção de Software, Certificação Digital e Microfilmagem</v>
          </cell>
          <cell r="F487" t="str">
            <v>12.499.520/0001-70</v>
          </cell>
          <cell r="G487" t="str">
            <v>CLICKSIGN GESTAO DE DOCUMENTOS S.A.</v>
          </cell>
          <cell r="H487" t="str">
            <v>S</v>
          </cell>
          <cell r="I487" t="str">
            <v>S</v>
          </cell>
          <cell r="J487" t="str">
            <v>097180</v>
          </cell>
          <cell r="K487">
            <v>45282</v>
          </cell>
          <cell r="L487" t="str">
            <v>265Q.6281.8710.6074699-U</v>
          </cell>
          <cell r="M487" t="str">
            <v>3505708 - Barueri - SP</v>
          </cell>
          <cell r="N487">
            <v>94.47</v>
          </cell>
        </row>
        <row r="488">
          <cell r="C488" t="str">
            <v>HOSPITAL NOSSA SENHORA DAS GRAÇAS - ANTIGO ALFA - CG Nº 024/2022</v>
          </cell>
          <cell r="E488" t="str">
            <v>5.16 - Serviços Médico-Hospitalares, Odotonlogia e Laboratoriais</v>
          </cell>
          <cell r="F488" t="str">
            <v>34.293.461/0001-11</v>
          </cell>
          <cell r="G488" t="str">
            <v>TOP MAISMED SERVICOS MEDICOS LTDA</v>
          </cell>
          <cell r="H488" t="str">
            <v>S</v>
          </cell>
          <cell r="I488" t="str">
            <v>S</v>
          </cell>
          <cell r="J488" t="str">
            <v>00000313</v>
          </cell>
          <cell r="K488">
            <v>45267</v>
          </cell>
          <cell r="L488" t="str">
            <v>J9ZX-S8YT</v>
          </cell>
          <cell r="M488" t="str">
            <v>2611606 - Recife - PE</v>
          </cell>
          <cell r="N488">
            <v>5250</v>
          </cell>
        </row>
        <row r="489">
          <cell r="C489" t="str">
            <v>HOSPITAL NOSSA SENHORA DAS GRAÇAS - ANTIGO ALFA - CG Nº 024/2022</v>
          </cell>
          <cell r="E489" t="str">
            <v>5.3 - Locação de Máquinas e Equipamentos</v>
          </cell>
          <cell r="F489" t="str">
            <v>44.283.333/0005-74</v>
          </cell>
          <cell r="G489" t="str">
            <v>SCM PARTICIPACOES S.A.</v>
          </cell>
          <cell r="H489" t="str">
            <v>S</v>
          </cell>
          <cell r="I489" t="str">
            <v>S</v>
          </cell>
          <cell r="J489" t="str">
            <v>0000024289</v>
          </cell>
          <cell r="K489">
            <v>45231</v>
          </cell>
          <cell r="M489" t="str">
            <v>2611606 - Recife - PE</v>
          </cell>
          <cell r="N489">
            <v>63400</v>
          </cell>
        </row>
        <row r="490">
          <cell r="C490" t="str">
            <v>HOSPITAL NOSSA SENHORA DAS GRAÇAS - ANTIGO ALFA - CG Nº 024/2022</v>
          </cell>
          <cell r="E490" t="str">
            <v>5.16 - Serviços Médico-Hospitalares, Odotonlogia e Laboratoriais</v>
          </cell>
          <cell r="F490" t="str">
            <v>47.338.913/0001-86</v>
          </cell>
          <cell r="G490" t="str">
            <v>DMP MEDICOS ASSOCIADOS E PARTICIPACOES LTDA</v>
          </cell>
          <cell r="H490" t="str">
            <v>S</v>
          </cell>
          <cell r="I490" t="str">
            <v>S</v>
          </cell>
          <cell r="J490" t="str">
            <v>000000069</v>
          </cell>
          <cell r="K490">
            <v>45266</v>
          </cell>
          <cell r="L490" t="str">
            <v>DWXV70711</v>
          </cell>
          <cell r="M490" t="str">
            <v>2610707 - Paulista - PE</v>
          </cell>
          <cell r="N490">
            <v>35000</v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A368-84DD-4999-90CE-3F462A0D017B}">
  <sheetPr>
    <tabColor theme="4" tint="0.79998168889431442"/>
  </sheetPr>
  <dimension ref="A1:L1992"/>
  <sheetViews>
    <sheetView showGridLines="0" tabSelected="1" topLeftCell="D399" zoomScale="90" zoomScaleNormal="90" workbookViewId="0">
      <selection activeCell="I468" sqref="I46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3.12 - Material Hospitalar</v>
      </c>
      <c r="D2" s="3">
        <f>'[1]TCE - ANEXO IV - Preencher'!F11</f>
        <v>8063955000108</v>
      </c>
      <c r="E2" s="5" t="str">
        <f>'[1]TCE - ANEXO IV - Preencher'!G11</f>
        <v>MEDICAL PANIAGUA PRODUTOS HOSPITALARES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23841</v>
      </c>
      <c r="I2" s="6" t="str">
        <f>IF('[1]TCE - ANEXO IV - Preencher'!K11="","",'[1]TCE - ANEXO IV - Preencher'!K11)</f>
        <v>20/10/2023</v>
      </c>
      <c r="J2" s="5" t="str">
        <f>'[1]TCE - ANEXO IV - Preencher'!L11</f>
        <v>35231008063955000108550010000238411433589219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2150</v>
      </c>
    </row>
    <row r="3" spans="1:12" s="8" customFormat="1" ht="19.5" customHeight="1" x14ac:dyDescent="0.2">
      <c r="A3" s="3">
        <f>IFERROR(VLOOKUP(B3,'[1]DADOS (OCULTAR)'!$Q$3:$S$135,3,0),"")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>
        <f>'[1]TCE - ANEXO IV - Preencher'!F12</f>
        <v>28461889000123</v>
      </c>
      <c r="E3" s="5" t="str">
        <f>'[1]TCE - ANEXO IV - Preencher'!G12</f>
        <v>JPM PRODUTOS HOSPITALARES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7344</v>
      </c>
      <c r="I3" s="6" t="str">
        <f>IF('[1]TCE - ANEXO IV - Preencher'!K12="","",'[1]TCE - ANEXO IV - Preencher'!K12)</f>
        <v>30/10/2023</v>
      </c>
      <c r="J3" s="5" t="str">
        <f>'[1]TCE - ANEXO IV - Preencher'!L12</f>
        <v>26231028461889000123550010000073441631878015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8634</v>
      </c>
    </row>
    <row r="4" spans="1:12" s="8" customFormat="1" ht="19.5" customHeight="1" x14ac:dyDescent="0.2">
      <c r="A4" s="3">
        <f>IFERROR(VLOOKUP(B4,'[1]DADOS (OCULTAR)'!$Q$3:$S$135,3,0),"")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>
        <f>'[1]TCE - ANEXO IV - Preencher'!F13</f>
        <v>32651599000110</v>
      </c>
      <c r="E4" s="5" t="str">
        <f>'[1]TCE - ANEXO IV - Preencher'!G13</f>
        <v>AP DISTRIBUIDORA DE MEDICAMENTOS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2138</v>
      </c>
      <c r="I4" s="6" t="str">
        <f>IF('[1]TCE - ANEXO IV - Preencher'!K13="","",'[1]TCE - ANEXO IV - Preencher'!K13)</f>
        <v>01/11/2023</v>
      </c>
      <c r="J4" s="5" t="str">
        <f>'[1]TCE - ANEXO IV - Preencher'!L13</f>
        <v>26231132651599000110550010000021381001425317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710</v>
      </c>
    </row>
    <row r="5" spans="1:12" s="8" customFormat="1" ht="19.5" customHeight="1" x14ac:dyDescent="0.2">
      <c r="A5" s="3">
        <f>IFERROR(VLOOKUP(B5,'[1]DADOS (OCULTAR)'!$Q$3:$S$135,3,0),"")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>
        <f>'[1]TCE - ANEXO IV - Preencher'!F14</f>
        <v>8674752000301</v>
      </c>
      <c r="E5" s="5" t="str">
        <f>'[1]TCE - ANEXO IV - Preencher'!G14</f>
        <v>CIRURGICA MONTEBELLO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28024</v>
      </c>
      <c r="I5" s="6" t="str">
        <f>IF('[1]TCE - ANEXO IV - Preencher'!K14="","",'[1]TCE - ANEXO IV - Preencher'!K14)</f>
        <v>01/11/2023</v>
      </c>
      <c r="J5" s="5" t="str">
        <f>'[1]TCE - ANEXO IV - Preencher'!L14</f>
        <v>26231108674752000301550010000280241476803526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28000</v>
      </c>
    </row>
    <row r="6" spans="1:12" s="8" customFormat="1" ht="19.5" customHeight="1" x14ac:dyDescent="0.2">
      <c r="A6" s="3">
        <f>IFERROR(VLOOKUP(B6,'[1]DADOS (OCULTAR)'!$Q$3:$S$135,3,0),"")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>
        <f>'[1]TCE - ANEXO IV - Preencher'!F15</f>
        <v>7199135000177</v>
      </c>
      <c r="E6" s="5" t="str">
        <f>'[1]TCE - ANEXO IV - Preencher'!G15</f>
        <v>HOSPSETE - DISTRIBUIDORA DE MATERIAIS MEDICO HOSPITALAR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17543</v>
      </c>
      <c r="I6" s="6" t="str">
        <f>IF('[1]TCE - ANEXO IV - Preencher'!K15="","",'[1]TCE - ANEXO IV - Preencher'!K15)</f>
        <v>01/11/2023</v>
      </c>
      <c r="J6" s="5" t="str">
        <f>'[1]TCE - ANEXO IV - Preencher'!L15</f>
        <v>26231107199135000177550010000175431000195669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5180</v>
      </c>
    </row>
    <row r="7" spans="1:12" s="8" customFormat="1" ht="19.5" customHeight="1" x14ac:dyDescent="0.2">
      <c r="A7" s="3">
        <f>IFERROR(VLOOKUP(B7,'[1]DADOS (OCULTAR)'!$Q$3:$S$135,3,0),"")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>
        <f>'[1]TCE - ANEXO IV - Preencher'!F16</f>
        <v>37844417000140</v>
      </c>
      <c r="E7" s="5" t="str">
        <f>'[1]TCE - ANEXO IV - Preencher'!G16</f>
        <v>LOG DISTRIBUIDORA DE PRODUTOS HOSPITALAR E HIGIENE PESS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2517</v>
      </c>
      <c r="I7" s="6" t="str">
        <f>IF('[1]TCE - ANEXO IV - Preencher'!K16="","",'[1]TCE - ANEXO IV - Preencher'!K16)</f>
        <v>03/11/2023</v>
      </c>
      <c r="J7" s="5" t="str">
        <f>'[1]TCE - ANEXO IV - Preencher'!L16</f>
        <v>26231137844417000140550010000025171316678532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2742</v>
      </c>
    </row>
    <row r="8" spans="1:12" s="8" customFormat="1" ht="19.5" customHeight="1" x14ac:dyDescent="0.2">
      <c r="A8" s="3">
        <f>IFERROR(VLOOKUP(B8,'[1]DADOS (OCULTAR)'!$Q$3:$S$135,3,0),"")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>
        <f>'[1]TCE - ANEXO IV - Preencher'!F17</f>
        <v>8958628000297</v>
      </c>
      <c r="E8" s="5" t="str">
        <f>'[1]TCE - ANEXO IV - Preencher'!G17</f>
        <v>ONCOEXO DISTRIBUIDORA DE MED LTDA 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27450</v>
      </c>
      <c r="I8" s="6" t="str">
        <f>IF('[1]TCE - ANEXO IV - Preencher'!K17="","",'[1]TCE - ANEXO IV - Preencher'!K17)</f>
        <v>30/10/2023</v>
      </c>
      <c r="J8" s="5" t="str">
        <f>'[1]TCE - ANEXO IV - Preencher'!L17</f>
        <v>25231008958628000297550010000274501106611595</v>
      </c>
      <c r="K8" s="5" t="str">
        <f>IF(F8="B",LEFT('[1]TCE - ANEXO IV - Preencher'!M17,2),IF(F8="S",LEFT('[1]TCE - ANEXO IV - Preencher'!M17,7),IF('[1]TCE - ANEXO IV - Preencher'!H17="","")))</f>
        <v>25</v>
      </c>
      <c r="L8" s="7">
        <f>'[1]TCE - ANEXO IV - Preencher'!N17</f>
        <v>7800</v>
      </c>
    </row>
    <row r="9" spans="1:12" s="8" customFormat="1" ht="19.5" customHeight="1" x14ac:dyDescent="0.2">
      <c r="A9" s="3">
        <f>IFERROR(VLOOKUP(B9,'[1]DADOS (OCULTAR)'!$Q$3:$S$135,3,0),"")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>
        <f>'[1]TCE - ANEXO IV - Preencher'!F18</f>
        <v>7199135000177</v>
      </c>
      <c r="E9" s="5" t="str">
        <f>'[1]TCE - ANEXO IV - Preencher'!G18</f>
        <v>HOSPSETE - DISTRIBUIDORA DE MATERIAIS MEDICO HOSPITALAR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17546</v>
      </c>
      <c r="I9" s="6" t="str">
        <f>IF('[1]TCE - ANEXO IV - Preencher'!K18="","",'[1]TCE - ANEXO IV - Preencher'!K18)</f>
        <v>03/11/2023</v>
      </c>
      <c r="J9" s="5" t="str">
        <f>'[1]TCE - ANEXO IV - Preencher'!L18</f>
        <v>26231107199135000177550010000175461000195695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4928</v>
      </c>
    </row>
    <row r="10" spans="1:12" s="8" customFormat="1" ht="19.5" customHeight="1" x14ac:dyDescent="0.2">
      <c r="A10" s="3">
        <f>IFERROR(VLOOKUP(B10,'[1]DADOS (OCULTAR)'!$Q$3:$S$135,3,0),"")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>
        <f>'[1]TCE - ANEXO IV - Preencher'!F19</f>
        <v>5044056000161</v>
      </c>
      <c r="E10" s="5" t="str">
        <f>'[1]TCE - ANEXO IV - Preencher'!G19</f>
        <v>DMH PRODUTOS HOSPITALARES LTDA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23375</v>
      </c>
      <c r="I10" s="6" t="str">
        <f>IF('[1]TCE - ANEXO IV - Preencher'!K19="","",'[1]TCE - ANEXO IV - Preencher'!K19)</f>
        <v>01/11/2023</v>
      </c>
      <c r="J10" s="5" t="str">
        <f>'[1]TCE - ANEXO IV - Preencher'!L19</f>
        <v>26231105044056000161550010000233751471022278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8170.8</v>
      </c>
    </row>
    <row r="11" spans="1:12" s="8" customFormat="1" ht="19.5" customHeight="1" x14ac:dyDescent="0.2">
      <c r="A11" s="3">
        <f>IFERROR(VLOOKUP(B11,'[1]DADOS (OCULTAR)'!$Q$3:$S$135,3,0),"")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>
        <f>'[1]TCE - ANEXO IV - Preencher'!F20</f>
        <v>48495866000147</v>
      </c>
      <c r="E11" s="5" t="str">
        <f>'[1]TCE - ANEXO IV - Preencher'!G20</f>
        <v>BEMED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652</v>
      </c>
      <c r="I11" s="6" t="str">
        <f>IF('[1]TCE - ANEXO IV - Preencher'!K20="","",'[1]TCE - ANEXO IV - Preencher'!K20)</f>
        <v>07/11/2023</v>
      </c>
      <c r="J11" s="5" t="str">
        <f>'[1]TCE - ANEXO IV - Preencher'!L20</f>
        <v>26231148495866000147550010000006521778024473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1349.49</v>
      </c>
    </row>
    <row r="12" spans="1:12" s="8" customFormat="1" ht="19.5" customHeight="1" x14ac:dyDescent="0.2">
      <c r="A12" s="3">
        <f>IFERROR(VLOOKUP(B12,'[1]DADOS (OCULTAR)'!$Q$3:$S$135,3,0),"")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>
        <f>'[1]TCE - ANEXO IV - Preencher'!F21</f>
        <v>31673254000285</v>
      </c>
      <c r="E12" s="5" t="str">
        <f>'[1]TCE - ANEXO IV - Preencher'!G21</f>
        <v>LABORATORIOS B BRAUN SA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200378</v>
      </c>
      <c r="I12" s="6" t="str">
        <f>IF('[1]TCE - ANEXO IV - Preencher'!K21="","",'[1]TCE - ANEXO IV - Preencher'!K21)</f>
        <v>03/11/2023</v>
      </c>
      <c r="J12" s="5" t="str">
        <f>'[1]TCE - ANEXO IV - Preencher'!L21</f>
        <v>26231131673254000285550000002003781782637615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5730</v>
      </c>
    </row>
    <row r="13" spans="1:12" s="8" customFormat="1" ht="19.5" customHeight="1" x14ac:dyDescent="0.2">
      <c r="A13" s="3">
        <f>IFERROR(VLOOKUP(B13,'[1]DADOS (OCULTAR)'!$Q$3:$S$135,3,0),"")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>
        <f>'[1]TCE - ANEXO IV - Preencher'!F22</f>
        <v>31673254000285</v>
      </c>
      <c r="E13" s="5" t="str">
        <f>'[1]TCE - ANEXO IV - Preencher'!G22</f>
        <v>LABORATORIOS B BRAUN SA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200377</v>
      </c>
      <c r="I13" s="6" t="str">
        <f>IF('[1]TCE - ANEXO IV - Preencher'!K22="","",'[1]TCE - ANEXO IV - Preencher'!K22)</f>
        <v>03/11/2023</v>
      </c>
      <c r="J13" s="5" t="str">
        <f>'[1]TCE - ANEXO IV - Preencher'!L22</f>
        <v>26231131673254000285550000020037719786900857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52598.400000000001</v>
      </c>
    </row>
    <row r="14" spans="1:12" s="8" customFormat="1" ht="19.5" customHeight="1" x14ac:dyDescent="0.2">
      <c r="A14" s="3">
        <f>IFERROR(VLOOKUP(B14,'[1]DADOS (OCULTAR)'!$Q$3:$S$135,3,0),"")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>
        <f>'[1]TCE - ANEXO IV - Preencher'!F23</f>
        <v>12340717000161</v>
      </c>
      <c r="E14" s="5" t="str">
        <f>'[1]TCE - ANEXO IV - Preencher'!G23</f>
        <v>POINT SUTURE DO BRASIL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93225</v>
      </c>
      <c r="I14" s="6" t="str">
        <f>IF('[1]TCE - ANEXO IV - Preencher'!K23="","",'[1]TCE - ANEXO IV - Preencher'!K23)</f>
        <v>01/11/2023</v>
      </c>
      <c r="J14" s="5" t="str">
        <f>'[1]TCE - ANEXO IV - Preencher'!L23</f>
        <v>23231112340717000161550010000932251878401200</v>
      </c>
      <c r="K14" s="5" t="str">
        <f>IF(F14="B",LEFT('[1]TCE - ANEXO IV - Preencher'!M23,2),IF(F14="S",LEFT('[1]TCE - ANEXO IV - Preencher'!M23,7),IF('[1]TCE - ANEXO IV - Preencher'!H23="","")))</f>
        <v>23</v>
      </c>
      <c r="L14" s="7">
        <f>'[1]TCE - ANEXO IV - Preencher'!N23</f>
        <v>2932.76</v>
      </c>
    </row>
    <row r="15" spans="1:12" s="8" customFormat="1" ht="19.5" customHeight="1" x14ac:dyDescent="0.2">
      <c r="A15" s="3">
        <f>IFERROR(VLOOKUP(B15,'[1]DADOS (OCULTAR)'!$Q$3:$S$135,3,0),"")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>
        <f>'[1]TCE - ANEXO IV - Preencher'!F24</f>
        <v>32137424000199</v>
      </c>
      <c r="E15" s="5" t="str">
        <f>'[1]TCE - ANEXO IV - Preencher'!G24</f>
        <v>ALKO DO BRASIL INDUSTRIA E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71638</v>
      </c>
      <c r="I15" s="6" t="str">
        <f>IF('[1]TCE - ANEXO IV - Preencher'!K24="","",'[1]TCE - ANEXO IV - Preencher'!K24)</f>
        <v>25/10/2023</v>
      </c>
      <c r="J15" s="5" t="str">
        <f>'[1]TCE - ANEXO IV - Preencher'!L24</f>
        <v>33231032137424000199550550000716381518057819</v>
      </c>
      <c r="K15" s="5" t="str">
        <f>IF(F15="B",LEFT('[1]TCE - ANEXO IV - Preencher'!M24,2),IF(F15="S",LEFT('[1]TCE - ANEXO IV - Preencher'!M24,7),IF('[1]TCE - ANEXO IV - Preencher'!H24="","")))</f>
        <v>33</v>
      </c>
      <c r="L15" s="7">
        <f>'[1]TCE - ANEXO IV - Preencher'!N24</f>
        <v>4210</v>
      </c>
    </row>
    <row r="16" spans="1:12" s="8" customFormat="1" ht="19.5" customHeight="1" x14ac:dyDescent="0.2">
      <c r="A16" s="3">
        <f>IFERROR(VLOOKUP(B16,'[1]DADOS (OCULTAR)'!$Q$3:$S$135,3,0),"")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>
        <f>'[1]TCE - ANEXO IV - Preencher'!F25</f>
        <v>31673254000285</v>
      </c>
      <c r="E16" s="5" t="str">
        <f>'[1]TCE - ANEXO IV - Preencher'!G25</f>
        <v>LABORATORIOS B BRAUN SA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200376</v>
      </c>
      <c r="I16" s="6" t="str">
        <f>IF('[1]TCE - ANEXO IV - Preencher'!K25="","",'[1]TCE - ANEXO IV - Preencher'!K25)</f>
        <v>03/11/2023</v>
      </c>
      <c r="J16" s="5" t="str">
        <f>'[1]TCE - ANEXO IV - Preencher'!L25</f>
        <v>26231131673254000285550000002003761135880376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161304</v>
      </c>
    </row>
    <row r="17" spans="1:12" s="8" customFormat="1" ht="19.5" customHeight="1" x14ac:dyDescent="0.2">
      <c r="A17" s="3">
        <f>IFERROR(VLOOKUP(B17,'[1]DADOS (OCULTAR)'!$Q$3:$S$135,3,0),"")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>
        <f>'[1]TCE - ANEXO IV - Preencher'!F26</f>
        <v>13272584000104</v>
      </c>
      <c r="E17" s="5" t="str">
        <f>'[1]TCE - ANEXO IV - Preencher'!G26</f>
        <v>RESMEDICAL EQUIPAMENTOS HOSPITALARES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23732</v>
      </c>
      <c r="I17" s="6" t="str">
        <f>IF('[1]TCE - ANEXO IV - Preencher'!K26="","",'[1]TCE - ANEXO IV - Preencher'!K26)</f>
        <v>31/10/2023</v>
      </c>
      <c r="J17" s="5" t="str">
        <f>'[1]TCE - ANEXO IV - Preencher'!L26</f>
        <v>26231013272584000104550010000237321237321115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1040</v>
      </c>
    </row>
    <row r="18" spans="1:12" s="8" customFormat="1" ht="19.5" customHeight="1" x14ac:dyDescent="0.2">
      <c r="A18" s="3">
        <f>IFERROR(VLOOKUP(B18,'[1]DADOS (OCULTAR)'!$Q$3:$S$135,3,0),"")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>
        <f>'[1]TCE - ANEXO IV - Preencher'!F27</f>
        <v>12040718000190</v>
      </c>
      <c r="E18" s="5" t="str">
        <f>'[1]TCE - ANEXO IV - Preencher'!G27</f>
        <v>GRADUAL COMERCIO E SERVICOS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19404</v>
      </c>
      <c r="I18" s="6" t="str">
        <f>IF('[1]TCE - ANEXO IV - Preencher'!K27="","",'[1]TCE - ANEXO IV - Preencher'!K27)</f>
        <v>07/11/2023</v>
      </c>
      <c r="J18" s="5" t="str">
        <f>'[1]TCE - ANEXO IV - Preencher'!L27</f>
        <v>25231112040718000190550010000194041373919114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2037</v>
      </c>
    </row>
    <row r="19" spans="1:12" s="8" customFormat="1" ht="19.5" customHeight="1" x14ac:dyDescent="0.2">
      <c r="A19" s="3">
        <f>IFERROR(VLOOKUP(B19,'[1]DADOS (OCULTAR)'!$Q$3:$S$135,3,0),"")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3.12 - Material Hospitalar</v>
      </c>
      <c r="D19" s="3">
        <f>'[1]TCE - ANEXO IV - Preencher'!F28</f>
        <v>7199135000177</v>
      </c>
      <c r="E19" s="5" t="str">
        <f>'[1]TCE - ANEXO IV - Preencher'!G28</f>
        <v>HOSPSETE - DISTRIBUIDORA DE MATERIAIS MEDICO HOSPITALAR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17554</v>
      </c>
      <c r="I19" s="6" t="str">
        <f>IF('[1]TCE - ANEXO IV - Preencher'!K28="","",'[1]TCE - ANEXO IV - Preencher'!K28)</f>
        <v>07/11/2023</v>
      </c>
      <c r="J19" s="5" t="str">
        <f>'[1]TCE - ANEXO IV - Preencher'!L28</f>
        <v>26231107199135000177550010000175541000195778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9065</v>
      </c>
    </row>
    <row r="20" spans="1:12" s="8" customFormat="1" ht="19.5" customHeight="1" x14ac:dyDescent="0.2">
      <c r="A20" s="3">
        <f>IFERROR(VLOOKUP(B20,'[1]DADOS (OCULTAR)'!$Q$3:$S$135,3,0),"")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>
        <f>'[1]TCE - ANEXO IV - Preencher'!F29</f>
        <v>11449180000290</v>
      </c>
      <c r="E20" s="5" t="str">
        <f>'[1]TCE - ANEXO IV - Preencher'!G29</f>
        <v>DPROSMED DISTRIBUIDORA DE PRODUTOS MEDICO-HOSPITALAR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13240</v>
      </c>
      <c r="I20" s="6" t="str">
        <f>IF('[1]TCE - ANEXO IV - Preencher'!K29="","",'[1]TCE - ANEXO IV - Preencher'!K29)</f>
        <v>01/11/2023</v>
      </c>
      <c r="J20" s="5" t="str">
        <f>'[1]TCE - ANEXO IV - Preencher'!L29</f>
        <v>26231111449180000290550010000132401000277791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263.82</v>
      </c>
    </row>
    <row r="21" spans="1:12" s="8" customFormat="1" ht="19.5" customHeight="1" x14ac:dyDescent="0.2">
      <c r="A21" s="3">
        <f>IFERROR(VLOOKUP(B21,'[1]DADOS (OCULTAR)'!$Q$3:$S$135,3,0),"")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>
        <f>'[1]TCE - ANEXO IV - Preencher'!F30</f>
        <v>36441494000197</v>
      </c>
      <c r="E21" s="5" t="str">
        <f>'[1]TCE - ANEXO IV - Preencher'!G30</f>
        <v>MULTIMEDICA DISTRIBUIDORA DE PRODUTOS PARA SAUDE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6497</v>
      </c>
      <c r="I21" s="6" t="str">
        <f>IF('[1]TCE - ANEXO IV - Preencher'!K30="","",'[1]TCE - ANEXO IV - Preencher'!K30)</f>
        <v>08/11/2023</v>
      </c>
      <c r="J21" s="5" t="str">
        <f>'[1]TCE - ANEXO IV - Preencher'!L30</f>
        <v>26231136441494000197550010000064971090581838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3360</v>
      </c>
    </row>
    <row r="22" spans="1:12" s="8" customFormat="1" ht="19.5" customHeight="1" x14ac:dyDescent="0.2">
      <c r="A22" s="3">
        <f>IFERROR(VLOOKUP(B22,'[1]DADOS (OCULTAR)'!$Q$3:$S$135,3,0),"")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>
        <f>'[1]TCE - ANEXO IV - Preencher'!F31</f>
        <v>35514416000102</v>
      </c>
      <c r="E22" s="5" t="str">
        <f>'[1]TCE - ANEXO IV - Preencher'!G31</f>
        <v>QUALIMMED - COMERCIO ATACADISTA DE MEDICAMENTOS E MAT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2405</v>
      </c>
      <c r="I22" s="6" t="str">
        <f>IF('[1]TCE - ANEXO IV - Preencher'!K31="","",'[1]TCE - ANEXO IV - Preencher'!K31)</f>
        <v>09/11/2023</v>
      </c>
      <c r="J22" s="5" t="str">
        <f>'[1]TCE - ANEXO IV - Preencher'!L31</f>
        <v>26231135514416000102550010000024051977486110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1140</v>
      </c>
    </row>
    <row r="23" spans="1:12" s="8" customFormat="1" ht="19.5" customHeight="1" x14ac:dyDescent="0.2">
      <c r="A23" s="3">
        <f>IFERROR(VLOOKUP(B23,'[1]DADOS (OCULTAR)'!$Q$3:$S$135,3,0),"")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>
        <f>'[1]TCE - ANEXO IV - Preencher'!F32</f>
        <v>54611678000130</v>
      </c>
      <c r="E23" s="5" t="str">
        <f>'[1]TCE - ANEXO IV - Preencher'!G32</f>
        <v>WEM EQUIPAMENTOS ELETRONICOS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43725</v>
      </c>
      <c r="I23" s="6" t="str">
        <f>IF('[1]TCE - ANEXO IV - Preencher'!K32="","",'[1]TCE - ANEXO IV - Preencher'!K32)</f>
        <v>18/10/2023</v>
      </c>
      <c r="J23" s="5" t="str">
        <f>'[1]TCE - ANEXO IV - Preencher'!L32</f>
        <v>35231054611678000130550010000437251268624489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3397.38</v>
      </c>
    </row>
    <row r="24" spans="1:12" s="8" customFormat="1" ht="19.5" customHeight="1" x14ac:dyDescent="0.2">
      <c r="A24" s="3">
        <f>IFERROR(VLOOKUP(B24,'[1]DADOS (OCULTAR)'!$Q$3:$S$135,3,0),"")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3.12 - Material Hospitalar</v>
      </c>
      <c r="D24" s="3">
        <f>'[1]TCE - ANEXO IV - Preencher'!F33</f>
        <v>35334424000177</v>
      </c>
      <c r="E24" s="5" t="str">
        <f>'[1]TCE - ANEXO IV - Preencher'!G33</f>
        <v>FORTMED COMECIAL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52340</v>
      </c>
      <c r="I24" s="6" t="str">
        <f>IF('[1]TCE - ANEXO IV - Preencher'!K33="","",'[1]TCE - ANEXO IV - Preencher'!K33)</f>
        <v>08/11/2023</v>
      </c>
      <c r="J24" s="5" t="str">
        <f>'[1]TCE - ANEXO IV - Preencher'!L33</f>
        <v>26231135334424000177550000000523401530565474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320.39999999999998</v>
      </c>
    </row>
    <row r="25" spans="1:12" s="8" customFormat="1" ht="19.5" customHeight="1" x14ac:dyDescent="0.2">
      <c r="A25" s="3">
        <f>IFERROR(VLOOKUP(B25,'[1]DADOS (OCULTAR)'!$Q$3:$S$135,3,0),"")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3.12 - Material Hospitalar</v>
      </c>
      <c r="D25" s="3">
        <f>'[1]TCE - ANEXO IV - Preencher'!F34</f>
        <v>9607807000161</v>
      </c>
      <c r="E25" s="5" t="str">
        <f>'[1]TCE - ANEXO IV - Preencher'!G34</f>
        <v>INJEFARMA CAVALCANTE E SILVA DISTRIBUIDORA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20815</v>
      </c>
      <c r="I25" s="6" t="str">
        <f>IF('[1]TCE - ANEXO IV - Preencher'!K34="","",'[1]TCE - ANEXO IV - Preencher'!K34)</f>
        <v>09/11/2023</v>
      </c>
      <c r="J25" s="5" t="str">
        <f>'[1]TCE - ANEXO IV - Preencher'!L34</f>
        <v>26231109607807000161550010000208151172162987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1300</v>
      </c>
    </row>
    <row r="26" spans="1:12" s="8" customFormat="1" ht="19.5" customHeight="1" x14ac:dyDescent="0.2">
      <c r="A26" s="3">
        <f>IFERROR(VLOOKUP(B26,'[1]DADOS (OCULTAR)'!$Q$3:$S$135,3,0),"")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>
        <f>'[1]TCE - ANEXO IV - Preencher'!F35</f>
        <v>41601210000112</v>
      </c>
      <c r="E26" s="5" t="str">
        <f>'[1]TCE - ANEXO IV - Preencher'!G35</f>
        <v>LUCAS JOSEPH BRAGA DE GREEF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820</v>
      </c>
      <c r="I26" s="6" t="str">
        <f>IF('[1]TCE - ANEXO IV - Preencher'!K35="","",'[1]TCE - ANEXO IV - Preencher'!K35)</f>
        <v>09/11/2023</v>
      </c>
      <c r="J26" s="5" t="str">
        <f>'[1]TCE - ANEXO IV - Preencher'!L35</f>
        <v>26231141601210000112550010000008201046403275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285</v>
      </c>
    </row>
    <row r="27" spans="1:12" s="8" customFormat="1" ht="19.5" customHeight="1" x14ac:dyDescent="0.2">
      <c r="A27" s="3">
        <f>IFERROR(VLOOKUP(B27,'[1]DADOS (OCULTAR)'!$Q$3:$S$135,3,0),"")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 xml:space="preserve">CIRURGICA FERNANDES COMERCIO DE MATERIAIS CIRURGICOS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1654959</v>
      </c>
      <c r="I27" s="6" t="str">
        <f>IF('[1]TCE - ANEXO IV - Preencher'!K36="","",'[1]TCE - ANEXO IV - Preencher'!K36)</f>
        <v>01/11/2023</v>
      </c>
      <c r="J27" s="5" t="str">
        <f>'[1]TCE - ANEXO IV - Preencher'!L36</f>
        <v>35231161418042000131550040016549591414735970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3602.67</v>
      </c>
    </row>
    <row r="28" spans="1:12" s="8" customFormat="1" ht="19.5" customHeight="1" x14ac:dyDescent="0.2">
      <c r="A28" s="3">
        <f>IFERROR(VLOOKUP(B28,'[1]DADOS (OCULTAR)'!$Q$3:$S$135,3,0),"")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>
        <f>'[1]TCE - ANEXO IV - Preencher'!F37</f>
        <v>67729178000653</v>
      </c>
      <c r="E28" s="5" t="str">
        <f>'[1]TCE - ANEXO IV - Preencher'!G37</f>
        <v>COMERCIAL CIRURGICA RIOCLARENSE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61960</v>
      </c>
      <c r="I28" s="6" t="str">
        <f>IF('[1]TCE - ANEXO IV - Preencher'!K37="","",'[1]TCE - ANEXO IV - Preencher'!K37)</f>
        <v>09/11/2023</v>
      </c>
      <c r="J28" s="5" t="str">
        <f>'[1]TCE - ANEXO IV - Preencher'!L37</f>
        <v>26231167729178000653550010000619601136594720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2103.4</v>
      </c>
    </row>
    <row r="29" spans="1:12" s="8" customFormat="1" ht="19.5" customHeight="1" x14ac:dyDescent="0.2">
      <c r="A29" s="3">
        <f>IFERROR(VLOOKUP(B29,'[1]DADOS (OCULTAR)'!$Q$3:$S$135,3,0),"")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>
        <f>'[1]TCE - ANEXO IV - Preencher'!F38</f>
        <v>8958628000297</v>
      </c>
      <c r="E29" s="5" t="str">
        <f>'[1]TCE - ANEXO IV - Preencher'!G38</f>
        <v>ONCOEXO DISTRIBUIDORA DE MED LTDA 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27719</v>
      </c>
      <c r="I29" s="6" t="str">
        <f>IF('[1]TCE - ANEXO IV - Preencher'!K38="","",'[1]TCE - ANEXO IV - Preencher'!K38)</f>
        <v>09/11/2023</v>
      </c>
      <c r="J29" s="5" t="str">
        <f>'[1]TCE - ANEXO IV - Preencher'!L38</f>
        <v>25231108958628000297550010000277191207100120</v>
      </c>
      <c r="K29" s="5" t="str">
        <f>IF(F29="B",LEFT('[1]TCE - ANEXO IV - Preencher'!M38,2),IF(F29="S",LEFT('[1]TCE - ANEXO IV - Preencher'!M38,7),IF('[1]TCE - ANEXO IV - Preencher'!H38="","")))</f>
        <v>25</v>
      </c>
      <c r="L29" s="7">
        <f>'[1]TCE - ANEXO IV - Preencher'!N38</f>
        <v>12000</v>
      </c>
    </row>
    <row r="30" spans="1:12" s="8" customFormat="1" ht="19.5" customHeight="1" x14ac:dyDescent="0.2">
      <c r="A30" s="3">
        <f>IFERROR(VLOOKUP(B30,'[1]DADOS (OCULTAR)'!$Q$3:$S$135,3,0),"")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3.12 - Material Hospitalar</v>
      </c>
      <c r="D30" s="3">
        <f>'[1]TCE - ANEXO IV - Preencher'!F39</f>
        <v>4614288000145</v>
      </c>
      <c r="E30" s="5" t="str">
        <f>'[1]TCE - ANEXO IV - Preencher'!G39</f>
        <v>DISK LIFE COMERCIO DE PRODUTOS CIRURGICOS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7579</v>
      </c>
      <c r="I30" s="6" t="str">
        <f>IF('[1]TCE - ANEXO IV - Preencher'!K39="","",'[1]TCE - ANEXO IV - Preencher'!K39)</f>
        <v>09/11/2023</v>
      </c>
      <c r="J30" s="5" t="str">
        <f>'[1]TCE - ANEXO IV - Preencher'!L39</f>
        <v>26231104614288000145550010000075791900167207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6076.04</v>
      </c>
    </row>
    <row r="31" spans="1:12" s="8" customFormat="1" ht="19.5" customHeight="1" x14ac:dyDescent="0.2">
      <c r="A31" s="3">
        <f>IFERROR(VLOOKUP(B31,'[1]DADOS (OCULTAR)'!$Q$3:$S$135,3,0),"")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>
        <f>'[1]TCE - ANEXO IV - Preencher'!F40</f>
        <v>12040718000190</v>
      </c>
      <c r="E31" s="5" t="str">
        <f>'[1]TCE - ANEXO IV - Preencher'!G40</f>
        <v>GRADUAL COMERCIO E SERVICOS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19440</v>
      </c>
      <c r="I31" s="6" t="str">
        <f>IF('[1]TCE - ANEXO IV - Preencher'!K40="","",'[1]TCE - ANEXO IV - Preencher'!K40)</f>
        <v>09/11/2023</v>
      </c>
      <c r="J31" s="5" t="str">
        <f>'[1]TCE - ANEXO IV - Preencher'!L40</f>
        <v>25231112040718000190550010000194401206329127</v>
      </c>
      <c r="K31" s="5" t="str">
        <f>IF(F31="B",LEFT('[1]TCE - ANEXO IV - Preencher'!M40,2),IF(F31="S",LEFT('[1]TCE - ANEXO IV - Preencher'!M40,7),IF('[1]TCE - ANEXO IV - Preencher'!H40="","")))</f>
        <v>25</v>
      </c>
      <c r="L31" s="7">
        <f>'[1]TCE - ANEXO IV - Preencher'!N40</f>
        <v>4382.1000000000004</v>
      </c>
    </row>
    <row r="32" spans="1:12" s="8" customFormat="1" ht="19.5" customHeight="1" x14ac:dyDescent="0.2">
      <c r="A32" s="3">
        <f>IFERROR(VLOOKUP(B32,'[1]DADOS (OCULTAR)'!$Q$3:$S$135,3,0),"")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3.12 - Material Hospitalar</v>
      </c>
      <c r="D32" s="3">
        <f>'[1]TCE - ANEXO IV - Preencher'!F41</f>
        <v>21216468000198</v>
      </c>
      <c r="E32" s="5" t="str">
        <f>'[1]TCE - ANEXO IV - Preencher'!G41</f>
        <v>SANMED DIST  PROD MEDICO HOSPITALARES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8625</v>
      </c>
      <c r="I32" s="6" t="str">
        <f>IF('[1]TCE - ANEXO IV - Preencher'!K41="","",'[1]TCE - ANEXO IV - Preencher'!K41)</f>
        <v>14/11/2023</v>
      </c>
      <c r="J32" s="5" t="str">
        <f>'[1]TCE - ANEXO IV - Preencher'!L41</f>
        <v>26231121216468000198550010000086251317202317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997.5</v>
      </c>
    </row>
    <row r="33" spans="1:12" s="8" customFormat="1" ht="19.5" customHeight="1" x14ac:dyDescent="0.2">
      <c r="A33" s="3">
        <f>IFERROR(VLOOKUP(B33,'[1]DADOS (OCULTAR)'!$Q$3:$S$135,3,0),"")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>
        <f>'[1]TCE - ANEXO IV - Preencher'!F42</f>
        <v>12340717000161</v>
      </c>
      <c r="E33" s="5" t="str">
        <f>'[1]TCE - ANEXO IV - Preencher'!G42</f>
        <v>POINT SUTURE DO BRASIL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93246</v>
      </c>
      <c r="I33" s="6" t="str">
        <f>IF('[1]TCE - ANEXO IV - Preencher'!K42="","",'[1]TCE - ANEXO IV - Preencher'!K42)</f>
        <v>03/11/2023</v>
      </c>
      <c r="J33" s="5" t="str">
        <f>'[1]TCE - ANEXO IV - Preencher'!L42</f>
        <v>23231112340717000161550010000932461222590279</v>
      </c>
      <c r="K33" s="5" t="str">
        <f>IF(F33="B",LEFT('[1]TCE - ANEXO IV - Preencher'!M42,2),IF(F33="S",LEFT('[1]TCE - ANEXO IV - Preencher'!M42,7),IF('[1]TCE - ANEXO IV - Preencher'!H42="","")))</f>
        <v>23</v>
      </c>
      <c r="L33" s="7">
        <f>'[1]TCE - ANEXO IV - Preencher'!N42</f>
        <v>5489.58</v>
      </c>
    </row>
    <row r="34" spans="1:12" s="8" customFormat="1" ht="19.5" customHeight="1" x14ac:dyDescent="0.2">
      <c r="A34" s="3">
        <f>IFERROR(VLOOKUP(B34,'[1]DADOS (OCULTAR)'!$Q$3:$S$135,3,0),"")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>
        <f>'[1]TCE - ANEXO IV - Preencher'!F43</f>
        <v>12420164001048</v>
      </c>
      <c r="E34" s="5" t="str">
        <f>'[1]TCE - ANEXO IV - Preencher'!G43</f>
        <v>CM HOSPITALAR S A  RECIFE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205733</v>
      </c>
      <c r="I34" s="6" t="str">
        <f>IF('[1]TCE - ANEXO IV - Preencher'!K43="","",'[1]TCE - ANEXO IV - Preencher'!K43)</f>
        <v>13/11/2023</v>
      </c>
      <c r="J34" s="5" t="str">
        <f>'[1]TCE - ANEXO IV - Preencher'!L43</f>
        <v>26231112420164001048550010002057331761967249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13513.6</v>
      </c>
    </row>
    <row r="35" spans="1:12" s="8" customFormat="1" ht="19.5" customHeight="1" x14ac:dyDescent="0.2">
      <c r="A35" s="3">
        <f>IFERROR(VLOOKUP(B35,'[1]DADOS (OCULTAR)'!$Q$3:$S$135,3,0),"")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>
        <f>'[1]TCE - ANEXO IV - Preencher'!F44</f>
        <v>12420164001048</v>
      </c>
      <c r="E35" s="5" t="str">
        <f>'[1]TCE - ANEXO IV - Preencher'!G44</f>
        <v>CM HOSPITALAR S A  RECIFE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205344</v>
      </c>
      <c r="I35" s="6" t="str">
        <f>IF('[1]TCE - ANEXO IV - Preencher'!K44="","",'[1]TCE - ANEXO IV - Preencher'!K44)</f>
        <v>10/11/2023</v>
      </c>
      <c r="J35" s="5" t="str">
        <f>'[1]TCE - ANEXO IV - Preencher'!L44</f>
        <v>26231112420164001048550010002053441587026024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5997.6</v>
      </c>
    </row>
    <row r="36" spans="1:12" s="8" customFormat="1" ht="19.5" customHeight="1" x14ac:dyDescent="0.2">
      <c r="A36" s="3">
        <f>IFERROR(VLOOKUP(B36,'[1]DADOS (OCULTAR)'!$Q$3:$S$135,3,0),"")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>
        <f>'[1]TCE - ANEXO IV - Preencher'!F45</f>
        <v>4614288000145</v>
      </c>
      <c r="E36" s="5" t="str">
        <f>'[1]TCE - ANEXO IV - Preencher'!G45</f>
        <v>DISK LIFE COMERCIO DE PRODUTOS CIRURGICOS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7581</v>
      </c>
      <c r="I36" s="6" t="str">
        <f>IF('[1]TCE - ANEXO IV - Preencher'!K45="","",'[1]TCE - ANEXO IV - Preencher'!K45)</f>
        <v>09/11/2023</v>
      </c>
      <c r="J36" s="5" t="str">
        <f>'[1]TCE - ANEXO IV - Preencher'!L45</f>
        <v>26231104614288000145550010000075811767360410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6900</v>
      </c>
    </row>
    <row r="37" spans="1:12" s="8" customFormat="1" ht="19.5" customHeight="1" x14ac:dyDescent="0.2">
      <c r="A37" s="3">
        <f>IFERROR(VLOOKUP(B37,'[1]DADOS (OCULTAR)'!$Q$3:$S$135,3,0),"")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>
        <f>'[1]TCE - ANEXO IV - Preencher'!F46</f>
        <v>12420164001048</v>
      </c>
      <c r="E37" s="5" t="str">
        <f>'[1]TCE - ANEXO IV - Preencher'!G46</f>
        <v>CM HOSPITALAR S A  RECIFE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205343</v>
      </c>
      <c r="I37" s="6" t="str">
        <f>IF('[1]TCE - ANEXO IV - Preencher'!K46="","",'[1]TCE - ANEXO IV - Preencher'!K46)</f>
        <v>10/11/2023</v>
      </c>
      <c r="J37" s="5" t="str">
        <f>'[1]TCE - ANEXO IV - Preencher'!L46</f>
        <v>26231112420164001048550010002053431385501590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5950</v>
      </c>
    </row>
    <row r="38" spans="1:12" s="8" customFormat="1" ht="19.5" customHeight="1" x14ac:dyDescent="0.2">
      <c r="A38" s="3">
        <f>IFERROR(VLOOKUP(B38,'[1]DADOS (OCULTAR)'!$Q$3:$S$135,3,0),"")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>
        <f>'[1]TCE - ANEXO IV - Preencher'!F47</f>
        <v>12420164001048</v>
      </c>
      <c r="E38" s="5" t="str">
        <f>'[1]TCE - ANEXO IV - Preencher'!G47</f>
        <v>CM HOSPITALAR S A  RECIFE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205362</v>
      </c>
      <c r="I38" s="6" t="str">
        <f>IF('[1]TCE - ANEXO IV - Preencher'!K47="","",'[1]TCE - ANEXO IV - Preencher'!K47)</f>
        <v>10/11/2023</v>
      </c>
      <c r="J38" s="5" t="str">
        <f>'[1]TCE - ANEXO IV - Preencher'!L47</f>
        <v>26231112420164001048550010002053621973106646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4207</v>
      </c>
    </row>
    <row r="39" spans="1:12" s="8" customFormat="1" ht="19.5" customHeight="1" x14ac:dyDescent="0.2">
      <c r="A39" s="3">
        <f>IFERROR(VLOOKUP(B39,'[1]DADOS (OCULTAR)'!$Q$3:$S$135,3,0),"")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>
        <f>'[1]TCE - ANEXO IV - Preencher'!F48</f>
        <v>8674752000301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28386</v>
      </c>
      <c r="I39" s="6" t="str">
        <f>IF('[1]TCE - ANEXO IV - Preencher'!K48="","",'[1]TCE - ANEXO IV - Preencher'!K48)</f>
        <v>13/11/2023</v>
      </c>
      <c r="J39" s="5" t="str">
        <f>'[1]TCE - ANEXO IV - Preencher'!L48</f>
        <v>26231108674752000301550010000283861920214922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3201.24</v>
      </c>
    </row>
    <row r="40" spans="1:12" s="8" customFormat="1" ht="19.5" customHeight="1" x14ac:dyDescent="0.2">
      <c r="A40" s="3">
        <f>IFERROR(VLOOKUP(B40,'[1]DADOS (OCULTAR)'!$Q$3:$S$135,3,0),"")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11449180000290</v>
      </c>
      <c r="E40" s="5" t="str">
        <f>'[1]TCE - ANEXO IV - Preencher'!G49</f>
        <v>DPROSMED DISTRIBUIDORA DE PRODUTOS MEDICO-HOSPITALAR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13431</v>
      </c>
      <c r="I40" s="6" t="str">
        <f>IF('[1]TCE - ANEXO IV - Preencher'!K49="","",'[1]TCE - ANEXO IV - Preencher'!K49)</f>
        <v>14/11/2023</v>
      </c>
      <c r="J40" s="5" t="str">
        <f>'[1]TCE - ANEXO IV - Preencher'!L49</f>
        <v>26231111449180000290550010000134311000282436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680</v>
      </c>
    </row>
    <row r="41" spans="1:12" s="8" customFormat="1" ht="19.5" customHeight="1" x14ac:dyDescent="0.2">
      <c r="A41" s="3">
        <f>IFERROR(VLOOKUP(B41,'[1]DADOS (OCULTAR)'!$Q$3:$S$135,3,0),"")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12420164001048</v>
      </c>
      <c r="E41" s="5" t="str">
        <f>'[1]TCE - ANEXO IV - Preencher'!G50</f>
        <v>CM HOSPITALAR S A  RECIFE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205335</v>
      </c>
      <c r="I41" s="6" t="str">
        <f>IF('[1]TCE - ANEXO IV - Preencher'!K50="","",'[1]TCE - ANEXO IV - Preencher'!K50)</f>
        <v>10/11/2023</v>
      </c>
      <c r="J41" s="5" t="str">
        <f>'[1]TCE - ANEXO IV - Preencher'!L50</f>
        <v>26231112420164001048550010002053351598239335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440</v>
      </c>
    </row>
    <row r="42" spans="1:12" s="8" customFormat="1" ht="19.5" customHeight="1" x14ac:dyDescent="0.2">
      <c r="A42" s="3">
        <f>IFERROR(VLOOKUP(B42,'[1]DADOS (OCULTAR)'!$Q$3:$S$135,3,0),"")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37844417000140</v>
      </c>
      <c r="E42" s="5" t="str">
        <f>'[1]TCE - ANEXO IV - Preencher'!G51</f>
        <v>LOG DISTRIBUIDORA DE PRODUTOS HOSPITALAR E HIGIENE PESS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2570</v>
      </c>
      <c r="I42" s="6" t="str">
        <f>IF('[1]TCE - ANEXO IV - Preencher'!K51="","",'[1]TCE - ANEXO IV - Preencher'!K51)</f>
        <v>10/11/2023</v>
      </c>
      <c r="J42" s="5" t="str">
        <f>'[1]TCE - ANEXO IV - Preencher'!L51</f>
        <v>26231137844417000140550010000025701809968365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2889.2</v>
      </c>
    </row>
    <row r="43" spans="1:12" s="8" customFormat="1" ht="19.5" customHeight="1" x14ac:dyDescent="0.2">
      <c r="A43" s="3">
        <f>IFERROR(VLOOKUP(B43,'[1]DADOS (OCULTAR)'!$Q$3:$S$135,3,0),"")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12340717000161</v>
      </c>
      <c r="E43" s="5" t="str">
        <f>'[1]TCE - ANEXO IV - Preencher'!G52</f>
        <v>POINT SUTURE DO BRASIL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93245</v>
      </c>
      <c r="I43" s="6" t="str">
        <f>IF('[1]TCE - ANEXO IV - Preencher'!K52="","",'[1]TCE - ANEXO IV - Preencher'!K52)</f>
        <v>03/11/2023</v>
      </c>
      <c r="J43" s="5" t="str">
        <f>'[1]TCE - ANEXO IV - Preencher'!L52</f>
        <v>23231112340717000161550010000932451495999190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10561.54</v>
      </c>
    </row>
    <row r="44" spans="1:12" s="8" customFormat="1" ht="19.5" customHeight="1" x14ac:dyDescent="0.2">
      <c r="A44" s="3">
        <f>IFERROR(VLOOKUP(B44,'[1]DADOS (OCULTAR)'!$Q$3:$S$135,3,0),"")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>
        <f>'[1]TCE - ANEXO IV - Preencher'!F53</f>
        <v>8674752000140</v>
      </c>
      <c r="E44" s="5" t="str">
        <f>'[1]TCE - ANEXO IV - Preencher'!G53</f>
        <v xml:space="preserve">CIRURGICA MONTEBELLO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179005</v>
      </c>
      <c r="I44" s="6" t="str">
        <f>IF('[1]TCE - ANEXO IV - Preencher'!K53="","",'[1]TCE - ANEXO IV - Preencher'!K53)</f>
        <v>13/11/2023</v>
      </c>
      <c r="J44" s="5" t="str">
        <f>'[1]TCE - ANEXO IV - Preencher'!L53</f>
        <v>26231108674752000140550010001790051966875309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9914.2999999999993</v>
      </c>
    </row>
    <row r="45" spans="1:12" s="8" customFormat="1" ht="19.5" customHeight="1" x14ac:dyDescent="0.2">
      <c r="A45" s="3">
        <f>IFERROR(VLOOKUP(B45,'[1]DADOS (OCULTAR)'!$Q$3:$S$135,3,0),"")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10779833000156</v>
      </c>
      <c r="E45" s="5" t="str">
        <f>'[1]TCE - ANEXO IV - Preencher'!G54</f>
        <v>MEDICAL MERCANTIL DE APAR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589374</v>
      </c>
      <c r="I45" s="6" t="str">
        <f>IF('[1]TCE - ANEXO IV - Preencher'!K54="","",'[1]TCE - ANEXO IV - Preencher'!K54)</f>
        <v>13/11/2023</v>
      </c>
      <c r="J45" s="5" t="str">
        <f>'[1]TCE - ANEXO IV - Preencher'!L54</f>
        <v>26231110779833000156550010005893741591397006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210</v>
      </c>
    </row>
    <row r="46" spans="1:12" s="8" customFormat="1" ht="19.5" customHeight="1" x14ac:dyDescent="0.2">
      <c r="A46" s="3">
        <f>IFERROR(VLOOKUP(B46,'[1]DADOS (OCULTAR)'!$Q$3:$S$135,3,0),"")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12420164001048</v>
      </c>
      <c r="E46" s="5" t="str">
        <f>'[1]TCE - ANEXO IV - Preencher'!G55</f>
        <v>CM HOSPITALAR S A  RECIFE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205334</v>
      </c>
      <c r="I46" s="6" t="str">
        <f>IF('[1]TCE - ANEXO IV - Preencher'!K55="","",'[1]TCE - ANEXO IV - Preencher'!K55)</f>
        <v>10/11/2023</v>
      </c>
      <c r="J46" s="5" t="str">
        <f>'[1]TCE - ANEXO IV - Preencher'!L55</f>
        <v>26231112420164001048550010002053341415223720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3516</v>
      </c>
    </row>
    <row r="47" spans="1:12" s="8" customFormat="1" ht="19.5" customHeight="1" x14ac:dyDescent="0.2">
      <c r="A47" s="3">
        <f>IFERROR(VLOOKUP(B47,'[1]DADOS (OCULTAR)'!$Q$3:$S$135,3,0),"")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39543287000131</v>
      </c>
      <c r="E47" s="5" t="str">
        <f>'[1]TCE - ANEXO IV - Preencher'!G56</f>
        <v>ARCO COMERCIO E DISTRIBUIÇÃO DE ACESSORIOS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789</v>
      </c>
      <c r="I47" s="6" t="str">
        <f>IF('[1]TCE - ANEXO IV - Preencher'!K56="","",'[1]TCE - ANEXO IV - Preencher'!K56)</f>
        <v>09/11/2023</v>
      </c>
      <c r="J47" s="5" t="str">
        <f>'[1]TCE - ANEXO IV - Preencher'!L56</f>
        <v>26231139543287000131550010000007891900532661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900</v>
      </c>
    </row>
    <row r="48" spans="1:12" s="8" customFormat="1" ht="19.5" customHeight="1" x14ac:dyDescent="0.2">
      <c r="A48" s="3">
        <f>IFERROR(VLOOKUP(B48,'[1]DADOS (OCULTAR)'!$Q$3:$S$135,3,0),"")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13120044000105</v>
      </c>
      <c r="E48" s="5" t="str">
        <f>'[1]TCE - ANEXO IV - Preencher'!G57</f>
        <v>WANDERLEY E REGIS COMERCIO E PRODUTOS MEDICO HOSPITA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10556</v>
      </c>
      <c r="I48" s="6" t="str">
        <f>IF('[1]TCE - ANEXO IV - Preencher'!K57="","",'[1]TCE - ANEXO IV - Preencher'!K57)</f>
        <v>17/11/2023</v>
      </c>
      <c r="J48" s="5" t="str">
        <f>'[1]TCE - ANEXO IV - Preencher'!L57</f>
        <v>26231113120044000105550010000105561667957015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3015</v>
      </c>
    </row>
    <row r="49" spans="1:12" s="8" customFormat="1" ht="19.5" customHeight="1" x14ac:dyDescent="0.2">
      <c r="A49" s="3">
        <f>IFERROR(VLOOKUP(B49,'[1]DADOS (OCULTAR)'!$Q$3:$S$135,3,0),"")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COMERCIO DE PRODUTOS 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125490</v>
      </c>
      <c r="I49" s="6" t="str">
        <f>IF('[1]TCE - ANEXO IV - Preencher'!K58="","",'[1]TCE - ANEXO IV - Preencher'!K58)</f>
        <v>17/11/2023</v>
      </c>
      <c r="J49" s="5" t="str">
        <f>'[1]TCE - ANEXO IV - Preencher'!L58</f>
        <v>26231124436602000154550010001254901127513004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94</v>
      </c>
    </row>
    <row r="50" spans="1:12" s="8" customFormat="1" ht="19.5" customHeight="1" x14ac:dyDescent="0.2">
      <c r="A50" s="3">
        <f>IFERROR(VLOOKUP(B50,'[1]DADOS (OCULTAR)'!$Q$3:$S$135,3,0),"")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COMERCIO DE PRODUTOS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125488</v>
      </c>
      <c r="I50" s="6" t="str">
        <f>IF('[1]TCE - ANEXO IV - Preencher'!K59="","",'[1]TCE - ANEXO IV - Preencher'!K59)</f>
        <v>17/11/2023</v>
      </c>
      <c r="J50" s="5" t="str">
        <f>'[1]TCE - ANEXO IV - Preencher'!L59</f>
        <v>26231124436602000154550010001254881127511003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4312.5</v>
      </c>
    </row>
    <row r="51" spans="1:12" s="8" customFormat="1" ht="19.5" customHeight="1" x14ac:dyDescent="0.2">
      <c r="A51" s="3">
        <f>IFERROR(VLOOKUP(B51,'[1]DADOS (OCULTAR)'!$Q$3:$S$135,3,0),"")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8778201000126</v>
      </c>
      <c r="E51" s="5" t="str">
        <f>'[1]TCE - ANEXO IV - Preencher'!G60</f>
        <v>DROGAFONTE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429373</v>
      </c>
      <c r="I51" s="6" t="str">
        <f>IF('[1]TCE - ANEXO IV - Preencher'!K60="","",'[1]TCE - ANEXO IV - Preencher'!K60)</f>
        <v>09/11/2023</v>
      </c>
      <c r="J51" s="5" t="str">
        <f>'[1]TCE - ANEXO IV - Preencher'!L60</f>
        <v>26231108778201000126550010004293731147992582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18240</v>
      </c>
    </row>
    <row r="52" spans="1:12" s="8" customFormat="1" ht="19.5" customHeight="1" x14ac:dyDescent="0.2">
      <c r="A52" s="3">
        <f>IFERROR(VLOOKUP(B52,'[1]DADOS (OCULTAR)'!$Q$3:$S$135,3,0),"")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12340717000161</v>
      </c>
      <c r="E52" s="5" t="str">
        <f>'[1]TCE - ANEXO IV - Preencher'!G61</f>
        <v>POINT SUTURE DO BRASIL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93496</v>
      </c>
      <c r="I52" s="6" t="str">
        <f>IF('[1]TCE - ANEXO IV - Preencher'!K61="","",'[1]TCE - ANEXO IV - Preencher'!K61)</f>
        <v>16/11/2023</v>
      </c>
      <c r="J52" s="5" t="str">
        <f>'[1]TCE - ANEXO IV - Preencher'!L61</f>
        <v>23231112340717000161550010000934961224270274</v>
      </c>
      <c r="K52" s="5" t="str">
        <f>IF(F52="B",LEFT('[1]TCE - ANEXO IV - Preencher'!M61,2),IF(F52="S",LEFT('[1]TCE - ANEXO IV - Preencher'!M61,7),IF('[1]TCE - ANEXO IV - Preencher'!H61="","")))</f>
        <v>23</v>
      </c>
      <c r="L52" s="7">
        <f>'[1]TCE - ANEXO IV - Preencher'!N61</f>
        <v>7435.34</v>
      </c>
    </row>
    <row r="53" spans="1:12" s="8" customFormat="1" ht="19.5" customHeight="1" x14ac:dyDescent="0.2">
      <c r="A53" s="3">
        <f>IFERROR(VLOOKUP(B53,'[1]DADOS (OCULTAR)'!$Q$3:$S$135,3,0),"")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12340717000161</v>
      </c>
      <c r="E53" s="5" t="str">
        <f>'[1]TCE - ANEXO IV - Preencher'!G62</f>
        <v>POINT SUTURE DO BRASIL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93493</v>
      </c>
      <c r="I53" s="6" t="str">
        <f>IF('[1]TCE - ANEXO IV - Preencher'!K62="","",'[1]TCE - ANEXO IV - Preencher'!K62)</f>
        <v>16/11/2023</v>
      </c>
      <c r="J53" s="5" t="str">
        <f>'[1]TCE - ANEXO IV - Preencher'!L62</f>
        <v>23231112340717000161550010000934931674670131</v>
      </c>
      <c r="K53" s="5" t="str">
        <f>IF(F53="B",LEFT('[1]TCE - ANEXO IV - Preencher'!M62,2),IF(F53="S",LEFT('[1]TCE - ANEXO IV - Preencher'!M62,7),IF('[1]TCE - ANEXO IV - Preencher'!H62="","")))</f>
        <v>23</v>
      </c>
      <c r="L53" s="7">
        <f>'[1]TCE - ANEXO IV - Preencher'!N62</f>
        <v>4850.3999999999996</v>
      </c>
    </row>
    <row r="54" spans="1:12" s="8" customFormat="1" ht="19.5" customHeight="1" x14ac:dyDescent="0.2">
      <c r="A54" s="3">
        <f>IFERROR(VLOOKUP(B54,'[1]DADOS (OCULTAR)'!$Q$3:$S$135,3,0),"")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28461889000123</v>
      </c>
      <c r="E54" s="5" t="str">
        <f>'[1]TCE - ANEXO IV - Preencher'!G63</f>
        <v>JPM PRODUTOS 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7457</v>
      </c>
      <c r="I54" s="6" t="str">
        <f>IF('[1]TCE - ANEXO IV - Preencher'!K63="","",'[1]TCE - ANEXO IV - Preencher'!K63)</f>
        <v>16/11/2023</v>
      </c>
      <c r="J54" s="5" t="str">
        <f>'[1]TCE - ANEXO IV - Preencher'!L63</f>
        <v>26231128461889000123550010000074571805499860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2793</v>
      </c>
    </row>
    <row r="55" spans="1:12" s="8" customFormat="1" ht="19.5" customHeight="1" x14ac:dyDescent="0.2">
      <c r="A55" s="3">
        <f>IFERROR(VLOOKUP(B55,'[1]DADOS (OCULTAR)'!$Q$3:$S$135,3,0),"")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7199135000177</v>
      </c>
      <c r="E55" s="5" t="str">
        <f>'[1]TCE - ANEXO IV - Preencher'!G64</f>
        <v>HOSPSETE - DISTRIBUIDORA DE MATERIAIS MEDICO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17606</v>
      </c>
      <c r="I55" s="6" t="str">
        <f>IF('[1]TCE - ANEXO IV - Preencher'!K64="","",'[1]TCE - ANEXO IV - Preencher'!K64)</f>
        <v>21/11/2023</v>
      </c>
      <c r="J55" s="5" t="str">
        <f>'[1]TCE - ANEXO IV - Preencher'!L64</f>
        <v>26231107199135000177550010000176061000196292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4490</v>
      </c>
    </row>
    <row r="56" spans="1:12" s="8" customFormat="1" ht="19.5" customHeight="1" x14ac:dyDescent="0.2">
      <c r="A56" s="3">
        <f>IFERROR(VLOOKUP(B56,'[1]DADOS (OCULTAR)'!$Q$3:$S$135,3,0),"")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11449180000100</v>
      </c>
      <c r="E56" s="5" t="str">
        <f>'[1]TCE - ANEXO IV - Preencher'!G65</f>
        <v>DPROSMED DISTRIBUIDORA DE PRODUTOS MEDICOS HOSPITALA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13491</v>
      </c>
      <c r="I56" s="6" t="str">
        <f>IF('[1]TCE - ANEXO IV - Preencher'!K65="","",'[1]TCE - ANEXO IV - Preencher'!K65)</f>
        <v>17/11/2023</v>
      </c>
      <c r="J56" s="5" t="str">
        <f>'[1]TCE - ANEXO IV - Preencher'!L65</f>
        <v>26231111449180000290550010000134911000284003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1376</v>
      </c>
    </row>
    <row r="57" spans="1:12" s="8" customFormat="1" ht="19.5" customHeight="1" x14ac:dyDescent="0.2">
      <c r="A57" s="3">
        <f>IFERROR(VLOOKUP(B57,'[1]DADOS (OCULTAR)'!$Q$3:$S$135,3,0),"")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12420164000904</v>
      </c>
      <c r="E57" s="5" t="str">
        <f>'[1]TCE - ANEXO IV - Preencher'!G66</f>
        <v xml:space="preserve">CM HOSPITALAR S 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1282655</v>
      </c>
      <c r="I57" s="6" t="str">
        <f>IF('[1]TCE - ANEXO IV - Preencher'!K66="","",'[1]TCE - ANEXO IV - Preencher'!K66)</f>
        <v>10/11/2023</v>
      </c>
      <c r="J57" s="5" t="str">
        <f>'[1]TCE - ANEXO IV - Preencher'!L66</f>
        <v>53231112420164000904550010012826551505522298</v>
      </c>
      <c r="K57" s="5" t="str">
        <f>IF(F57="B",LEFT('[1]TCE - ANEXO IV - Preencher'!M66,2),IF(F57="S",LEFT('[1]TCE - ANEXO IV - Preencher'!M66,7),IF('[1]TCE - ANEXO IV - Preencher'!H66="","")))</f>
        <v>53</v>
      </c>
      <c r="L57" s="7">
        <f>'[1]TCE - ANEXO IV - Preencher'!N66</f>
        <v>780</v>
      </c>
    </row>
    <row r="58" spans="1:12" s="8" customFormat="1" ht="19.5" customHeight="1" x14ac:dyDescent="0.2">
      <c r="A58" s="3">
        <f>IFERROR(VLOOKUP(B58,'[1]DADOS (OCULTAR)'!$Q$3:$S$135,3,0),"")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34354953000170</v>
      </c>
      <c r="E58" s="5" t="str">
        <f>'[1]TCE - ANEXO IV - Preencher'!G67</f>
        <v>BHFIOS PRODUTOS MEDICOS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919</v>
      </c>
      <c r="I58" s="6" t="str">
        <f>IF('[1]TCE - ANEXO IV - Preencher'!K67="","",'[1]TCE - ANEXO IV - Preencher'!K67)</f>
        <v>11/11/2023</v>
      </c>
      <c r="J58" s="5" t="str">
        <f>'[1]TCE - ANEXO IV - Preencher'!L67</f>
        <v>31231134354953000170550010000009191000737659</v>
      </c>
      <c r="K58" s="5" t="str">
        <f>IF(F58="B",LEFT('[1]TCE - ANEXO IV - Preencher'!M67,2),IF(F58="S",LEFT('[1]TCE - ANEXO IV - Preencher'!M67,7),IF('[1]TCE - ANEXO IV - Preencher'!H67="","")))</f>
        <v>31</v>
      </c>
      <c r="L58" s="7">
        <f>'[1]TCE - ANEXO IV - Preencher'!N67</f>
        <v>4400</v>
      </c>
    </row>
    <row r="59" spans="1:12" s="8" customFormat="1" ht="19.5" customHeight="1" x14ac:dyDescent="0.2">
      <c r="A59" s="3">
        <f>IFERROR(VLOOKUP(B59,'[1]DADOS (OCULTAR)'!$Q$3:$S$135,3,0),"")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29992682000148</v>
      </c>
      <c r="E59" s="5" t="str">
        <f>'[1]TCE - ANEXO IV - Preencher'!G68</f>
        <v>ECOMED COMERCIO DE PRODUTOS MEDICOS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263913</v>
      </c>
      <c r="I59" s="6" t="str">
        <f>IF('[1]TCE - ANEXO IV - Preencher'!K68="","",'[1]TCE - ANEXO IV - Preencher'!K68)</f>
        <v>23/11/2023</v>
      </c>
      <c r="J59" s="5" t="str">
        <f>'[1]TCE - ANEXO IV - Preencher'!L68</f>
        <v>33231129992682000148550550002639131054075554</v>
      </c>
      <c r="K59" s="5" t="str">
        <f>IF(F59="B",LEFT('[1]TCE - ANEXO IV - Preencher'!M68,2),IF(F59="S",LEFT('[1]TCE - ANEXO IV - Preencher'!M68,7),IF('[1]TCE - ANEXO IV - Preencher'!H68="","")))</f>
        <v>33</v>
      </c>
      <c r="L59" s="7">
        <f>'[1]TCE - ANEXO IV - Preencher'!N68</f>
        <v>1650</v>
      </c>
    </row>
    <row r="60" spans="1:12" s="8" customFormat="1" ht="19.5" customHeight="1" x14ac:dyDescent="0.2">
      <c r="A60" s="3">
        <f>IFERROR(VLOOKUP(B60,'[1]DADOS (OCULTAR)'!$Q$3:$S$135,3,0),"")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35514416000102</v>
      </c>
      <c r="E60" s="5" t="str">
        <f>'[1]TCE - ANEXO IV - Preencher'!G69</f>
        <v>QUALIMMED - COMERCIO ATACADISTA DE MEDICAMENTOS E MAT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2432</v>
      </c>
      <c r="I60" s="6" t="str">
        <f>IF('[1]TCE - ANEXO IV - Preencher'!K69="","",'[1]TCE - ANEXO IV - Preencher'!K69)</f>
        <v>23/11/2023</v>
      </c>
      <c r="J60" s="5" t="str">
        <f>'[1]TCE - ANEXO IV - Preencher'!L69</f>
        <v>26231135514416000102550010000024321064156304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5200</v>
      </c>
    </row>
    <row r="61" spans="1:12" s="8" customFormat="1" ht="19.5" customHeight="1" x14ac:dyDescent="0.2">
      <c r="A61" s="3">
        <f>IFERROR(VLOOKUP(B61,'[1]DADOS (OCULTAR)'!$Q$3:$S$135,3,0),"")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24425720000167</v>
      </c>
      <c r="E61" s="5" t="str">
        <f>'[1]TCE - ANEXO IV - Preencher'!G70</f>
        <v>ORIGINAL SUPRIMENTOS E EQUIPAMENTOS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8484</v>
      </c>
      <c r="I61" s="6" t="str">
        <f>IF('[1]TCE - ANEXO IV - Preencher'!K70="","",'[1]TCE - ANEXO IV - Preencher'!K70)</f>
        <v>20/11/2023</v>
      </c>
      <c r="J61" s="5" t="str">
        <f>'[1]TCE - ANEXO IV - Preencher'!L70</f>
        <v>26231124425720000167550010000084841340018249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1412.9</v>
      </c>
    </row>
    <row r="62" spans="1:12" s="8" customFormat="1" ht="19.5" customHeight="1" x14ac:dyDescent="0.2">
      <c r="A62" s="3">
        <f>IFERROR(VLOOKUP(B62,'[1]DADOS (OCULTAR)'!$Q$3:$S$135,3,0),"")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10779833000156</v>
      </c>
      <c r="E62" s="5" t="str">
        <f>'[1]TCE - ANEXO IV - Preencher'!G71</f>
        <v>MEDICAL MERCANTIL DE APAR MEDICA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590190</v>
      </c>
      <c r="I62" s="6" t="str">
        <f>IF('[1]TCE - ANEXO IV - Preencher'!K71="","",'[1]TCE - ANEXO IV - Preencher'!K71)</f>
        <v>22/11/2023</v>
      </c>
      <c r="J62" s="5" t="str">
        <f>'[1]TCE - ANEXO IV - Preencher'!L71</f>
        <v>26231110779833000156550010005901901592213001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328</v>
      </c>
    </row>
    <row r="63" spans="1:12" s="8" customFormat="1" ht="19.5" customHeight="1" x14ac:dyDescent="0.2">
      <c r="A63" s="3">
        <f>IFERROR(VLOOKUP(B63,'[1]DADOS (OCULTAR)'!$Q$3:$S$135,3,0),"")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32651599000110</v>
      </c>
      <c r="E63" s="5" t="str">
        <f>'[1]TCE - ANEXO IV - Preencher'!G72</f>
        <v>AP DISTRIBUIDORA DE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2149</v>
      </c>
      <c r="I63" s="6" t="str">
        <f>IF('[1]TCE - ANEXO IV - Preencher'!K72="","",'[1]TCE - ANEXO IV - Preencher'!K72)</f>
        <v>23/11/2023</v>
      </c>
      <c r="J63" s="5" t="str">
        <f>'[1]TCE - ANEXO IV - Preencher'!L72</f>
        <v>26231132651599000110550010000021491001525420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1200</v>
      </c>
    </row>
    <row r="64" spans="1:12" s="8" customFormat="1" ht="19.5" customHeight="1" x14ac:dyDescent="0.2">
      <c r="A64" s="3">
        <f>IFERROR(VLOOKUP(B64,'[1]DADOS (OCULTAR)'!$Q$3:$S$135,3,0),"")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93248979000100</v>
      </c>
      <c r="E64" s="5" t="str">
        <f>'[1]TCE - ANEXO IV - Preencher'!G73</f>
        <v>BIO MED PRODUTOS MEDICOS E HOSPITALARES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40954</v>
      </c>
      <c r="I64" s="6" t="str">
        <f>IF('[1]TCE - ANEXO IV - Preencher'!K73="","",'[1]TCE - ANEXO IV - Preencher'!K73)</f>
        <v>09/11/2023</v>
      </c>
      <c r="J64" s="5" t="str">
        <f>'[1]TCE - ANEXO IV - Preencher'!L73</f>
        <v>43231193248979000100550010000409541540539038</v>
      </c>
      <c r="K64" s="5" t="str">
        <f>IF(F64="B",LEFT('[1]TCE - ANEXO IV - Preencher'!M73,2),IF(F64="S",LEFT('[1]TCE - ANEXO IV - Preencher'!M73,7),IF('[1]TCE - ANEXO IV - Preencher'!H73="","")))</f>
        <v>43</v>
      </c>
      <c r="L64" s="7">
        <f>'[1]TCE - ANEXO IV - Preencher'!N73</f>
        <v>1830</v>
      </c>
    </row>
    <row r="65" spans="1:12" s="8" customFormat="1" ht="19.5" customHeight="1" x14ac:dyDescent="0.2">
      <c r="A65" s="3">
        <f>IFERROR(VLOOKUP(B65,'[1]DADOS (OCULTAR)'!$Q$3:$S$135,3,0),"")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12420164001048</v>
      </c>
      <c r="E65" s="5" t="str">
        <f>'[1]TCE - ANEXO IV - Preencher'!G74</f>
        <v>CM HOSPITALAR S A  RECIFE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207547</v>
      </c>
      <c r="I65" s="6" t="str">
        <f>IF('[1]TCE - ANEXO IV - Preencher'!K74="","",'[1]TCE - ANEXO IV - Preencher'!K74)</f>
        <v>22/11/2023</v>
      </c>
      <c r="J65" s="5" t="str">
        <f>'[1]TCE - ANEXO IV - Preencher'!L74</f>
        <v>26231112420164001048550010002075471923848448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5600</v>
      </c>
    </row>
    <row r="66" spans="1:12" s="8" customFormat="1" ht="19.5" customHeight="1" x14ac:dyDescent="0.2">
      <c r="A66" s="3">
        <f>IFERROR(VLOOKUP(B66,'[1]DADOS (OCULTAR)'!$Q$3:$S$135,3,0),"")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8674752000301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28505</v>
      </c>
      <c r="I66" s="6" t="str">
        <f>IF('[1]TCE - ANEXO IV - Preencher'!K75="","",'[1]TCE - ANEXO IV - Preencher'!K75)</f>
        <v>16/11/2023</v>
      </c>
      <c r="J66" s="5" t="str">
        <f>'[1]TCE - ANEXO IV - Preencher'!L75</f>
        <v>26231108674752000301550010000285051159494177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25676</v>
      </c>
    </row>
    <row r="67" spans="1:12" s="8" customFormat="1" ht="19.5" customHeight="1" x14ac:dyDescent="0.2">
      <c r="A67" s="3">
        <f>IFERROR(VLOOKUP(B67,'[1]DADOS (OCULTAR)'!$Q$3:$S$135,3,0),"")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6204103000150</v>
      </c>
      <c r="E67" s="5" t="str">
        <f>'[1]TCE - ANEXO IV - Preencher'!G76</f>
        <v>R S DOS SANTOS COMERCIO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63474</v>
      </c>
      <c r="I67" s="6" t="str">
        <f>IF('[1]TCE - ANEXO IV - Preencher'!K76="","",'[1]TCE - ANEXO IV - Preencher'!K76)</f>
        <v>23/11/2023</v>
      </c>
      <c r="J67" s="5" t="str">
        <f>'[1]TCE - ANEXO IV - Preencher'!L76</f>
        <v>26231106204103000150550010000634741541280687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16800</v>
      </c>
    </row>
    <row r="68" spans="1:12" s="8" customFormat="1" ht="19.5" customHeight="1" x14ac:dyDescent="0.2">
      <c r="A68" s="3">
        <f>IFERROR(VLOOKUP(B68,'[1]DADOS (OCULTAR)'!$Q$3:$S$135,3,0),"")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32137424000199</v>
      </c>
      <c r="E68" s="5" t="str">
        <f>'[1]TCE - ANEXO IV - Preencher'!G77</f>
        <v>ALKO DO BRASIL INDUSTRIA E COMERCIO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71840</v>
      </c>
      <c r="I68" s="6" t="str">
        <f>IF('[1]TCE - ANEXO IV - Preencher'!K77="","",'[1]TCE - ANEXO IV - Preencher'!K77)</f>
        <v>08/11/2023</v>
      </c>
      <c r="J68" s="5" t="str">
        <f>'[1]TCE - ANEXO IV - Preencher'!L77</f>
        <v>33231132137424000199550550000718401103616960</v>
      </c>
      <c r="K68" s="5" t="str">
        <f>IF(F68="B",LEFT('[1]TCE - ANEXO IV - Preencher'!M77,2),IF(F68="S",LEFT('[1]TCE - ANEXO IV - Preencher'!M77,7),IF('[1]TCE - ANEXO IV - Preencher'!H77="","")))</f>
        <v>33</v>
      </c>
      <c r="L68" s="7">
        <f>'[1]TCE - ANEXO IV - Preencher'!N77</f>
        <v>3530</v>
      </c>
    </row>
    <row r="69" spans="1:12" s="8" customFormat="1" ht="19.5" customHeight="1" x14ac:dyDescent="0.2">
      <c r="A69" s="3">
        <f>IFERROR(VLOOKUP(B69,'[1]DADOS (OCULTAR)'!$Q$3:$S$135,3,0),"")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4614288000145</v>
      </c>
      <c r="E69" s="5" t="str">
        <f>'[1]TCE - ANEXO IV - Preencher'!G78</f>
        <v>DISK LIFE COMERCIO DE PRODUTOS CIRURGICOS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7638</v>
      </c>
      <c r="I69" s="6" t="str">
        <f>IF('[1]TCE - ANEXO IV - Preencher'!K78="","",'[1]TCE - ANEXO IV - Preencher'!K78)</f>
        <v>23/11/2023</v>
      </c>
      <c r="J69" s="5" t="str">
        <f>'[1]TCE - ANEXO IV - Preencher'!L78</f>
        <v>26231104614288000145550010000076381243679730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10133.25</v>
      </c>
    </row>
    <row r="70" spans="1:12" s="8" customFormat="1" ht="19.5" customHeight="1" x14ac:dyDescent="0.2">
      <c r="A70" s="3">
        <f>IFERROR(VLOOKUP(B70,'[1]DADOS (OCULTAR)'!$Q$3:$S$135,3,0),"")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66437831000133</v>
      </c>
      <c r="E70" s="5" t="str">
        <f>'[1]TCE - ANEXO IV - Preencher'!G79</f>
        <v>HTS TECNOLOGIA EM SAUDE COMERCIO IMPORTACAO E EXPORT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178431</v>
      </c>
      <c r="I70" s="6" t="str">
        <f>IF('[1]TCE - ANEXO IV - Preencher'!K79="","",'[1]TCE - ANEXO IV - Preencher'!K79)</f>
        <v>17/11/2023</v>
      </c>
      <c r="J70" s="5" t="str">
        <f>'[1]TCE - ANEXO IV - Preencher'!L79</f>
        <v>31231166437831000133550010001784311107698171</v>
      </c>
      <c r="K70" s="5" t="str">
        <f>IF(F70="B",LEFT('[1]TCE - ANEXO IV - Preencher'!M79,2),IF(F70="S",LEFT('[1]TCE - ANEXO IV - Preencher'!M79,7),IF('[1]TCE - ANEXO IV - Preencher'!H79="","")))</f>
        <v>31</v>
      </c>
      <c r="L70" s="7">
        <f>'[1]TCE - ANEXO IV - Preencher'!N79</f>
        <v>7500</v>
      </c>
    </row>
    <row r="71" spans="1:12" s="8" customFormat="1" ht="19.5" customHeight="1" x14ac:dyDescent="0.2">
      <c r="A71" s="3">
        <f>IFERROR(VLOOKUP(B71,'[1]DADOS (OCULTAR)'!$Q$3:$S$135,3,0),"")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8674752000140</v>
      </c>
      <c r="E71" s="5" t="str">
        <f>'[1]TCE - ANEXO IV - Preencher'!G80</f>
        <v xml:space="preserve">CIRURGICA MONTEBELLO LTDA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28731</v>
      </c>
      <c r="I71" s="6" t="str">
        <f>IF('[1]TCE - ANEXO IV - Preencher'!K80="","",'[1]TCE - ANEXO IV - Preencher'!K80)</f>
        <v>23/11/2023</v>
      </c>
      <c r="J71" s="5" t="str">
        <f>'[1]TCE - ANEXO IV - Preencher'!L80</f>
        <v>26231108674752000301550010000287311201720576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6581.76</v>
      </c>
    </row>
    <row r="72" spans="1:12" s="8" customFormat="1" ht="19.5" customHeight="1" x14ac:dyDescent="0.2">
      <c r="A72" s="3">
        <f>IFERROR(VLOOKUP(B72,'[1]DADOS (OCULTAR)'!$Q$3:$S$135,3,0),"")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8675394000190</v>
      </c>
      <c r="E72" s="5" t="str">
        <f>'[1]TCE - ANEXO IV - Preencher'!G81</f>
        <v>SAFE SUPORTE A VIDA COMERCIO INTERNACIONAL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46733</v>
      </c>
      <c r="I72" s="6" t="str">
        <f>IF('[1]TCE - ANEXO IV - Preencher'!K81="","",'[1]TCE - ANEXO IV - Preencher'!K81)</f>
        <v>19/10/2023</v>
      </c>
      <c r="J72" s="5" t="str">
        <f>'[1]TCE - ANEXO IV - Preencher'!L81</f>
        <v>26231008675394000190550010000467331674593860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120</v>
      </c>
    </row>
    <row r="73" spans="1:12" s="8" customFormat="1" ht="19.5" customHeight="1" x14ac:dyDescent="0.2">
      <c r="A73" s="3">
        <f>IFERROR(VLOOKUP(B73,'[1]DADOS (OCULTAR)'!$Q$3:$S$135,3,0),"")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5062455000155</v>
      </c>
      <c r="E73" s="5" t="str">
        <f>'[1]TCE - ANEXO IV - Preencher'!G82</f>
        <v>ALPHARAD COM IMP EXP DE PROD HOSP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76388</v>
      </c>
      <c r="I73" s="6" t="str">
        <f>IF('[1]TCE - ANEXO IV - Preencher'!K82="","",'[1]TCE - ANEXO IV - Preencher'!K82)</f>
        <v>23/11/2023</v>
      </c>
      <c r="J73" s="5" t="str">
        <f>'[1]TCE - ANEXO IV - Preencher'!L82</f>
        <v>35231105062455000155550010000763881348984822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455</v>
      </c>
    </row>
    <row r="74" spans="1:12" s="8" customFormat="1" ht="19.5" customHeight="1" x14ac:dyDescent="0.2">
      <c r="A74" s="3">
        <f>IFERROR(VLOOKUP(B74,'[1]DADOS (OCULTAR)'!$Q$3:$S$135,3,0),"")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12340717000161</v>
      </c>
      <c r="E74" s="5" t="str">
        <f>'[1]TCE - ANEXO IV - Preencher'!G83</f>
        <v>POINT SUTURE DO BRASIL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93610</v>
      </c>
      <c r="I74" s="6" t="str">
        <f>IF('[1]TCE - ANEXO IV - Preencher'!K83="","",'[1]TCE - ANEXO IV - Preencher'!K83)</f>
        <v>21/11/2023</v>
      </c>
      <c r="J74" s="5" t="str">
        <f>'[1]TCE - ANEXO IV - Preencher'!L83</f>
        <v>23231112340717000161550010000936101672177541</v>
      </c>
      <c r="K74" s="5" t="str">
        <f>IF(F74="B",LEFT('[1]TCE - ANEXO IV - Preencher'!M83,2),IF(F74="S",LEFT('[1]TCE - ANEXO IV - Preencher'!M83,7),IF('[1]TCE - ANEXO IV - Preencher'!H83="","")))</f>
        <v>23</v>
      </c>
      <c r="L74" s="7">
        <f>'[1]TCE - ANEXO IV - Preencher'!N83</f>
        <v>5451.99</v>
      </c>
    </row>
    <row r="75" spans="1:12" s="8" customFormat="1" ht="19.5" customHeight="1" x14ac:dyDescent="0.2">
      <c r="A75" s="3">
        <f>IFERROR(VLOOKUP(B75,'[1]DADOS (OCULTAR)'!$Q$3:$S$135,3,0),"")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7199135000177</v>
      </c>
      <c r="E75" s="5" t="str">
        <f>'[1]TCE - ANEXO IV - Preencher'!G84</f>
        <v>HOSPSETE - DISTRIBUIDORA DE MATERIAIS MEDICO HOSPITALAR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17636</v>
      </c>
      <c r="I75" s="6" t="str">
        <f>IF('[1]TCE - ANEXO IV - Preencher'!K84="","",'[1]TCE - ANEXO IV - Preencher'!K84)</f>
        <v>24/11/2023</v>
      </c>
      <c r="J75" s="5" t="str">
        <f>'[1]TCE - ANEXO IV - Preencher'!L84</f>
        <v>26231107199135000177550010000176361000196593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2130</v>
      </c>
    </row>
    <row r="76" spans="1:12" s="8" customFormat="1" ht="19.5" customHeight="1" x14ac:dyDescent="0.2">
      <c r="A76" s="3">
        <f>IFERROR(VLOOKUP(B76,'[1]DADOS (OCULTAR)'!$Q$3:$S$135,3,0),"")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7199135000177</v>
      </c>
      <c r="E76" s="5" t="str">
        <f>'[1]TCE - ANEXO IV - Preencher'!G85</f>
        <v>HOSPSETE - DISTRIBUIDORA DE MATERIAIS MEDICO HOSPITALAR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17637</v>
      </c>
      <c r="I76" s="6" t="str">
        <f>IF('[1]TCE - ANEXO IV - Preencher'!K85="","",'[1]TCE - ANEXO IV - Preencher'!K85)</f>
        <v>24/11/2023</v>
      </c>
      <c r="J76" s="5" t="str">
        <f>'[1]TCE - ANEXO IV - Preencher'!L85</f>
        <v>26231107199135000177550010000176371000196604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1035</v>
      </c>
    </row>
    <row r="77" spans="1:12" s="8" customFormat="1" ht="19.5" customHeight="1" x14ac:dyDescent="0.2">
      <c r="A77" s="3">
        <f>IFERROR(VLOOKUP(B77,'[1]DADOS (OCULTAR)'!$Q$3:$S$135,3,0),"")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3.12 - Material Hospitalar</v>
      </c>
      <c r="D77" s="3">
        <f>'[1]TCE - ANEXO IV - Preencher'!F86</f>
        <v>8674752000301</v>
      </c>
      <c r="E77" s="5" t="str">
        <f>'[1]TCE - ANEXO IV - Preencher'!G86</f>
        <v>CIRURGICA MONTEBELLO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28784</v>
      </c>
      <c r="I77" s="6" t="str">
        <f>IF('[1]TCE - ANEXO IV - Preencher'!K86="","",'[1]TCE - ANEXO IV - Preencher'!K86)</f>
        <v>24/11/2023</v>
      </c>
      <c r="J77" s="5" t="str">
        <f>'[1]TCE - ANEXO IV - Preencher'!L86</f>
        <v>26231108674752000301550010000287841847452161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539.70000000000005</v>
      </c>
    </row>
    <row r="78" spans="1:12" s="8" customFormat="1" ht="19.5" customHeight="1" x14ac:dyDescent="0.2">
      <c r="A78" s="3">
        <f>IFERROR(VLOOKUP(B78,'[1]DADOS (OCULTAR)'!$Q$3:$S$135,3,0),"")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>
        <f>'[1]TCE - ANEXO IV - Preencher'!F87</f>
        <v>23680034000170</v>
      </c>
      <c r="E78" s="5" t="str">
        <f>'[1]TCE - ANEXO IV - Preencher'!G87</f>
        <v>D ARAUJO COMERCIAL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14163</v>
      </c>
      <c r="I78" s="6" t="str">
        <f>IF('[1]TCE - ANEXO IV - Preencher'!K87="","",'[1]TCE - ANEXO IV - Preencher'!K87)</f>
        <v>27/11/2023</v>
      </c>
      <c r="J78" s="5" t="str">
        <f>'[1]TCE - ANEXO IV - Preencher'!L87</f>
        <v>26231123680034000170550010000141631853448296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4473.6000000000004</v>
      </c>
    </row>
    <row r="79" spans="1:12" s="8" customFormat="1" ht="19.5" customHeight="1" x14ac:dyDescent="0.2">
      <c r="A79" s="3">
        <f>IFERROR(VLOOKUP(B79,'[1]DADOS (OCULTAR)'!$Q$3:$S$135,3,0),"")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>
        <f>'[1]TCE - ANEXO IV - Preencher'!F88</f>
        <v>39543287000131</v>
      </c>
      <c r="E79" s="5" t="str">
        <f>'[1]TCE - ANEXO IV - Preencher'!G88</f>
        <v>ARCO COMERCIO E DISTRIBUIÇÃO DE ACESSORIOS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796</v>
      </c>
      <c r="I79" s="6" t="str">
        <f>IF('[1]TCE - ANEXO IV - Preencher'!K88="","",'[1]TCE - ANEXO IV - Preencher'!K88)</f>
        <v>23/11/2023</v>
      </c>
      <c r="J79" s="5" t="str">
        <f>'[1]TCE - ANEXO IV - Preencher'!L88</f>
        <v>29231139543287000131550010000007961901601203</v>
      </c>
      <c r="K79" s="5" t="str">
        <f>IF(F79="B",LEFT('[1]TCE - ANEXO IV - Preencher'!M88,2),IF(F79="S",LEFT('[1]TCE - ANEXO IV - Preencher'!M88,7),IF('[1]TCE - ANEXO IV - Preencher'!H88="","")))</f>
        <v>29</v>
      </c>
      <c r="L79" s="7">
        <f>'[1]TCE - ANEXO IV - Preencher'!N88</f>
        <v>2100</v>
      </c>
    </row>
    <row r="80" spans="1:12" s="8" customFormat="1" ht="19.5" customHeight="1" x14ac:dyDescent="0.2">
      <c r="A80" s="3">
        <f>IFERROR(VLOOKUP(B80,'[1]DADOS (OCULTAR)'!$Q$3:$S$135,3,0),"")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>
        <f>'[1]TCE - ANEXO IV - Preencher'!F89</f>
        <v>8674752000140</v>
      </c>
      <c r="E80" s="5" t="str">
        <f>'[1]TCE - ANEXO IV - Preencher'!G89</f>
        <v xml:space="preserve">CIRURGICA MONTEBELLO LTDA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180327</v>
      </c>
      <c r="I80" s="6" t="str">
        <f>IF('[1]TCE - ANEXO IV - Preencher'!K89="","",'[1]TCE - ANEXO IV - Preencher'!K89)</f>
        <v>27/11/2023</v>
      </c>
      <c r="J80" s="5" t="str">
        <f>'[1]TCE - ANEXO IV - Preencher'!L89</f>
        <v>26231108674752000140550010001803271433500699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6562.51</v>
      </c>
    </row>
    <row r="81" spans="1:12" s="8" customFormat="1" ht="19.5" customHeight="1" x14ac:dyDescent="0.2">
      <c r="A81" s="3">
        <f>IFERROR(VLOOKUP(B81,'[1]DADOS (OCULTAR)'!$Q$3:$S$135,3,0),"")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>
        <f>'[1]TCE - ANEXO IV - Preencher'!F90</f>
        <v>9530198000190</v>
      </c>
      <c r="E81" s="5" t="str">
        <f>'[1]TCE - ANEXO IV - Preencher'!G90</f>
        <v>ALFA HOSPITALAR COMERCIO DE MATERIAIS E PRODUTOS MEDIC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4211</v>
      </c>
      <c r="I81" s="6" t="str">
        <f>IF('[1]TCE - ANEXO IV - Preencher'!K90="","",'[1]TCE - ANEXO IV - Preencher'!K90)</f>
        <v>16/11/2023</v>
      </c>
      <c r="J81" s="5" t="str">
        <f>'[1]TCE - ANEXO IV - Preencher'!L90</f>
        <v>23231109530198000190550010000042111894734122</v>
      </c>
      <c r="K81" s="5" t="str">
        <f>IF(F81="B",LEFT('[1]TCE - ANEXO IV - Preencher'!M90,2),IF(F81="S",LEFT('[1]TCE - ANEXO IV - Preencher'!M90,7),IF('[1]TCE - ANEXO IV - Preencher'!H90="","")))</f>
        <v>23</v>
      </c>
      <c r="L81" s="7">
        <f>'[1]TCE - ANEXO IV - Preencher'!N90</f>
        <v>2760</v>
      </c>
    </row>
    <row r="82" spans="1:12" s="8" customFormat="1" ht="19.5" customHeight="1" x14ac:dyDescent="0.2">
      <c r="A82" s="3">
        <f>IFERROR(VLOOKUP(B82,'[1]DADOS (OCULTAR)'!$Q$3:$S$135,3,0),"")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>
        <f>'[1]TCE - ANEXO IV - Preencher'!F91</f>
        <v>12420164001048</v>
      </c>
      <c r="E82" s="5" t="str">
        <f>'[1]TCE - ANEXO IV - Preencher'!G91</f>
        <v>CM HOSPITALAR S A  RECIFE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207731</v>
      </c>
      <c r="I82" s="6" t="str">
        <f>IF('[1]TCE - ANEXO IV - Preencher'!K91="","",'[1]TCE - ANEXO IV - Preencher'!K91)</f>
        <v>23/11/2023</v>
      </c>
      <c r="J82" s="5" t="str">
        <f>'[1]TCE - ANEXO IV - Preencher'!L91</f>
        <v>26231112420164001048550010002077311924268217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17510</v>
      </c>
    </row>
    <row r="83" spans="1:12" s="8" customFormat="1" ht="19.5" customHeight="1" x14ac:dyDescent="0.2">
      <c r="A83" s="3">
        <f>IFERROR(VLOOKUP(B83,'[1]DADOS (OCULTAR)'!$Q$3:$S$135,3,0),"")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3.12 - Material Hospitalar</v>
      </c>
      <c r="D83" s="3">
        <f>'[1]TCE - ANEXO IV - Preencher'!F92</f>
        <v>8713023000155</v>
      </c>
      <c r="E83" s="5" t="str">
        <f>'[1]TCE - ANEXO IV - Preencher'!G92</f>
        <v>ENDOSURGICAL COM  REP IMP EXP  MA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88226</v>
      </c>
      <c r="I83" s="6" t="str">
        <f>IF('[1]TCE - ANEXO IV - Preencher'!K92="","",'[1]TCE - ANEXO IV - Preencher'!K92)</f>
        <v>24/11/2023</v>
      </c>
      <c r="J83" s="5" t="str">
        <f>'[1]TCE - ANEXO IV - Preencher'!L92</f>
        <v>26231108713023000155550010000882261417747834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1380</v>
      </c>
    </row>
    <row r="84" spans="1:12" s="8" customFormat="1" ht="19.5" customHeight="1" x14ac:dyDescent="0.2">
      <c r="A84" s="3">
        <f>IFERROR(VLOOKUP(B84,'[1]DADOS (OCULTAR)'!$Q$3:$S$135,3,0),"")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3.12 - Material Hospitalar</v>
      </c>
      <c r="D84" s="3">
        <f>'[1]TCE - ANEXO IV - Preencher'!F93</f>
        <v>37844417000140</v>
      </c>
      <c r="E84" s="5" t="str">
        <f>'[1]TCE - ANEXO IV - Preencher'!G93</f>
        <v>LOG DISTRIBUIDORA DE PRODUTOS HOSPITALAR E HIGIENE PESS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2751</v>
      </c>
      <c r="I84" s="6" t="str">
        <f>IF('[1]TCE - ANEXO IV - Preencher'!K93="","",'[1]TCE - ANEXO IV - Preencher'!K93)</f>
        <v>29/11/2023</v>
      </c>
      <c r="J84" s="5" t="str">
        <f>'[1]TCE - ANEXO IV - Preencher'!L93</f>
        <v>26231137844417000140550010000027511577199240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1560</v>
      </c>
    </row>
    <row r="85" spans="1:12" s="8" customFormat="1" ht="19.5" customHeight="1" x14ac:dyDescent="0.2">
      <c r="A85" s="3">
        <f>IFERROR(VLOOKUP(B85,'[1]DADOS (OCULTAR)'!$Q$3:$S$135,3,0),"")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3.12 - Material Hospitalar</v>
      </c>
      <c r="D85" s="3">
        <f>'[1]TCE - ANEXO IV - Preencher'!F94</f>
        <v>8674752000301</v>
      </c>
      <c r="E85" s="5" t="str">
        <f>'[1]TCE - ANEXO IV - Preencher'!G94</f>
        <v>CIRURGICA MONTEBELLO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28837</v>
      </c>
      <c r="I85" s="6" t="str">
        <f>IF('[1]TCE - ANEXO IV - Preencher'!K94="","",'[1]TCE - ANEXO IV - Preencher'!K94)</f>
        <v>27/11/2023</v>
      </c>
      <c r="J85" s="5" t="str">
        <f>'[1]TCE - ANEXO IV - Preencher'!L94</f>
        <v>26231108674752000301550010000288371380109787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12845</v>
      </c>
    </row>
    <row r="86" spans="1:12" s="8" customFormat="1" ht="19.5" customHeight="1" x14ac:dyDescent="0.2">
      <c r="A86" s="3">
        <f>IFERROR(VLOOKUP(B86,'[1]DADOS (OCULTAR)'!$Q$3:$S$135,3,0),"")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3.4 - Material Farmacológico</v>
      </c>
      <c r="D86" s="3">
        <f>'[1]TCE - ANEXO IV - Preencher'!F95</f>
        <v>7484373000124</v>
      </c>
      <c r="E86" s="5" t="str">
        <f>'[1]TCE - ANEXO IV - Preencher'!G95</f>
        <v>UNI HOSPITALAR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182329</v>
      </c>
      <c r="I86" s="6" t="str">
        <f>IF('[1]TCE - ANEXO IV - Preencher'!K95="","",'[1]TCE - ANEXO IV - Preencher'!K95)</f>
        <v>31/10/2023</v>
      </c>
      <c r="J86" s="5" t="str">
        <f>'[1]TCE - ANEXO IV - Preencher'!L95</f>
        <v>26231007484373000124550010001823291731426073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2150</v>
      </c>
    </row>
    <row r="87" spans="1:12" s="8" customFormat="1" ht="19.5" customHeight="1" x14ac:dyDescent="0.2">
      <c r="A87" s="3">
        <f>IFERROR(VLOOKUP(B87,'[1]DADOS (OCULTAR)'!$Q$3:$S$135,3,0),"")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3.4 - Material Farmacológico</v>
      </c>
      <c r="D87" s="3">
        <f>'[1]TCE - ANEXO IV - Preencher'!F96</f>
        <v>8778201000126</v>
      </c>
      <c r="E87" s="5" t="str">
        <f>'[1]TCE - ANEXO IV - Preencher'!G96</f>
        <v>DROGAFONTE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428541</v>
      </c>
      <c r="I87" s="6" t="str">
        <f>IF('[1]TCE - ANEXO IV - Preencher'!K96="","",'[1]TCE - ANEXO IV - Preencher'!K96)</f>
        <v>31/10/2023</v>
      </c>
      <c r="J87" s="5" t="str">
        <f>'[1]TCE - ANEXO IV - Preencher'!L96</f>
        <v>26231008778201000126550010004285411889162920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654</v>
      </c>
    </row>
    <row r="88" spans="1:12" s="8" customFormat="1" ht="19.5" customHeight="1" x14ac:dyDescent="0.2">
      <c r="A88" s="3">
        <f>IFERROR(VLOOKUP(B88,'[1]DADOS (OCULTAR)'!$Q$3:$S$135,3,0),"")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3.4 - Material Farmacológico</v>
      </c>
      <c r="D88" s="3">
        <f>'[1]TCE - ANEXO IV - Preencher'!F97</f>
        <v>10854165000184</v>
      </c>
      <c r="E88" s="5" t="str">
        <f>'[1]TCE - ANEXO IV - Preencher'!G97</f>
        <v>F &amp; F DISTIBUIDORA DE PRODUTOS FARMACEUTICOS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264520</v>
      </c>
      <c r="I88" s="6" t="str">
        <f>IF('[1]TCE - ANEXO IV - Preencher'!K97="","",'[1]TCE - ANEXO IV - Preencher'!K97)</f>
        <v>31/10/2023</v>
      </c>
      <c r="J88" s="5" t="str">
        <f>'[1]TCE - ANEXO IV - Preencher'!L97</f>
        <v>26231010854165000184550010002645201954537576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30200</v>
      </c>
    </row>
    <row r="89" spans="1:12" s="8" customFormat="1" ht="19.5" customHeight="1" x14ac:dyDescent="0.2">
      <c r="A89" s="3">
        <f>IFERROR(VLOOKUP(B89,'[1]DADOS (OCULTAR)'!$Q$3:$S$135,3,0),"")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3.4 - Material Farmacológico</v>
      </c>
      <c r="D89" s="3">
        <f>'[1]TCE - ANEXO IV - Preencher'!F98</f>
        <v>23993232000193</v>
      </c>
      <c r="E89" s="5" t="str">
        <f>'[1]TCE - ANEXO IV - Preencher'!G98</f>
        <v>MEDIAL SAUDE DIST PROD MED HOSPIT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4185</v>
      </c>
      <c r="I89" s="6" t="str">
        <f>IF('[1]TCE - ANEXO IV - Preencher'!K98="","",'[1]TCE - ANEXO IV - Preencher'!K98)</f>
        <v>31/10/2023</v>
      </c>
      <c r="J89" s="5" t="str">
        <f>'[1]TCE - ANEXO IV - Preencher'!L98</f>
        <v>26231023993232000193550010000041851620800000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1828.52</v>
      </c>
    </row>
    <row r="90" spans="1:12" s="8" customFormat="1" ht="19.5" customHeight="1" x14ac:dyDescent="0.2">
      <c r="A90" s="3">
        <f>IFERROR(VLOOKUP(B90,'[1]DADOS (OCULTAR)'!$Q$3:$S$135,3,0),"")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3.4 - Material Farmacológico</v>
      </c>
      <c r="D90" s="3">
        <f>'[1]TCE - ANEXO IV - Preencher'!F99</f>
        <v>67729178000653</v>
      </c>
      <c r="E90" s="5" t="str">
        <f>'[1]TCE - ANEXO IV - Preencher'!G99</f>
        <v>COMERCIAL CIRURGICA RIOCLARENSE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61378</v>
      </c>
      <c r="I90" s="6" t="str">
        <f>IF('[1]TCE - ANEXO IV - Preencher'!K99="","",'[1]TCE - ANEXO IV - Preencher'!K99)</f>
        <v>31/10/2023</v>
      </c>
      <c r="J90" s="5" t="str">
        <f>'[1]TCE - ANEXO IV - Preencher'!L99</f>
        <v>26231067729178000653550010000613781363343424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1674</v>
      </c>
    </row>
    <row r="91" spans="1:12" s="8" customFormat="1" ht="19.5" customHeight="1" x14ac:dyDescent="0.2">
      <c r="A91" s="3">
        <f>IFERROR(VLOOKUP(B91,'[1]DADOS (OCULTAR)'!$Q$3:$S$135,3,0),"")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3.4 - Material Farmacológico</v>
      </c>
      <c r="D91" s="3">
        <f>'[1]TCE - ANEXO IV - Preencher'!F100</f>
        <v>67729178000653</v>
      </c>
      <c r="E91" s="5" t="str">
        <f>'[1]TCE - ANEXO IV - Preencher'!G100</f>
        <v>COMERCIAL CIRURGICA RIOCLARENSE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61331</v>
      </c>
      <c r="I91" s="6" t="str">
        <f>IF('[1]TCE - ANEXO IV - Preencher'!K100="","",'[1]TCE - ANEXO IV - Preencher'!K100)</f>
        <v>31/10/2023</v>
      </c>
      <c r="J91" s="5" t="str">
        <f>'[1]TCE - ANEXO IV - Preencher'!L100</f>
        <v>26231067729178000653550010000613311621558138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3348</v>
      </c>
    </row>
    <row r="92" spans="1:12" s="8" customFormat="1" ht="19.5" customHeight="1" x14ac:dyDescent="0.2">
      <c r="A92" s="3">
        <f>IFERROR(VLOOKUP(B92,'[1]DADOS (OCULTAR)'!$Q$3:$S$135,3,0),"")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3.4 - Material Farmacológico</v>
      </c>
      <c r="D92" s="3">
        <f>'[1]TCE - ANEXO IV - Preencher'!F101</f>
        <v>67729178000653</v>
      </c>
      <c r="E92" s="5" t="str">
        <f>'[1]TCE - ANEXO IV - Preencher'!G101</f>
        <v>COMERCIAL CIRURGICA RIOCLARENSE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61373</v>
      </c>
      <c r="I92" s="6" t="str">
        <f>IF('[1]TCE - ANEXO IV - Preencher'!K101="","",'[1]TCE - ANEXO IV - Preencher'!K101)</f>
        <v>31/10/2023</v>
      </c>
      <c r="J92" s="5" t="str">
        <f>'[1]TCE - ANEXO IV - Preencher'!L101</f>
        <v>26231067729178000653550010000613731304933397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4291.5</v>
      </c>
    </row>
    <row r="93" spans="1:12" s="8" customFormat="1" ht="19.5" customHeight="1" x14ac:dyDescent="0.2">
      <c r="A93" s="3">
        <f>IFERROR(VLOOKUP(B93,'[1]DADOS (OCULTAR)'!$Q$3:$S$135,3,0),"")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3.4 - Material Farmacológico</v>
      </c>
      <c r="D93" s="3">
        <f>'[1]TCE - ANEXO IV - Preencher'!F102</f>
        <v>11449180000100</v>
      </c>
      <c r="E93" s="5" t="str">
        <f>'[1]TCE - ANEXO IV - Preencher'!G102</f>
        <v>DPROSMED DISTRIBUIDORA DE PRODUTOS MEDICOS HOSPITALA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63666</v>
      </c>
      <c r="I93" s="6" t="str">
        <f>IF('[1]TCE - ANEXO IV - Preencher'!K102="","",'[1]TCE - ANEXO IV - Preencher'!K102)</f>
        <v>31/10/2023</v>
      </c>
      <c r="J93" s="5" t="str">
        <f>'[1]TCE - ANEXO IV - Preencher'!L102</f>
        <v>26231011449180000100550010000636661000277530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427</v>
      </c>
    </row>
    <row r="94" spans="1:12" s="8" customFormat="1" ht="19.5" customHeight="1" x14ac:dyDescent="0.2">
      <c r="A94" s="3">
        <f>IFERROR(VLOOKUP(B94,'[1]DADOS (OCULTAR)'!$Q$3:$S$135,3,0),"")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3.4 - Material Farmacológico</v>
      </c>
      <c r="D94" s="3">
        <f>'[1]TCE - ANEXO IV - Preencher'!F103</f>
        <v>7484373000124</v>
      </c>
      <c r="E94" s="5" t="str">
        <f>'[1]TCE - ANEXO IV - Preencher'!G103</f>
        <v>UNI HOSPITALAR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182399</v>
      </c>
      <c r="I94" s="6" t="str">
        <f>IF('[1]TCE - ANEXO IV - Preencher'!K103="","",'[1]TCE - ANEXO IV - Preencher'!K103)</f>
        <v>31/10/2023</v>
      </c>
      <c r="J94" s="5" t="str">
        <f>'[1]TCE - ANEXO IV - Preencher'!L103</f>
        <v>26231007484373000124550010001823991859466416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22446</v>
      </c>
    </row>
    <row r="95" spans="1:12" s="8" customFormat="1" ht="19.5" customHeight="1" x14ac:dyDescent="0.2">
      <c r="A95" s="3">
        <f>IFERROR(VLOOKUP(B95,'[1]DADOS (OCULTAR)'!$Q$3:$S$135,3,0),"")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3.4 - Material Farmacológico</v>
      </c>
      <c r="D95" s="3">
        <f>'[1]TCE - ANEXO IV - Preencher'!F104</f>
        <v>12882932000194</v>
      </c>
      <c r="E95" s="5" t="str">
        <f>'[1]TCE - ANEXO IV - Preencher'!G104</f>
        <v>EXOMED REPRESENT DE MEDICAMENTOS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177978</v>
      </c>
      <c r="I95" s="6" t="str">
        <f>IF('[1]TCE - ANEXO IV - Preencher'!K104="","",'[1]TCE - ANEXO IV - Preencher'!K104)</f>
        <v>01/11/2023</v>
      </c>
      <c r="J95" s="5" t="str">
        <f>'[1]TCE - ANEXO IV - Preencher'!L104</f>
        <v>26231112882932000194550010001779781778664949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5453.5</v>
      </c>
    </row>
    <row r="96" spans="1:12" s="8" customFormat="1" ht="19.5" customHeight="1" x14ac:dyDescent="0.2">
      <c r="A96" s="3">
        <f>IFERROR(VLOOKUP(B96,'[1]DADOS (OCULTAR)'!$Q$3:$S$135,3,0),"")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3.4 - Material Farmacológico</v>
      </c>
      <c r="D96" s="3">
        <f>'[1]TCE - ANEXO IV - Preencher'!F105</f>
        <v>2368130000298</v>
      </c>
      <c r="E96" s="5" t="str">
        <f>'[1]TCE - ANEXO IV - Preencher'!G105</f>
        <v>FARMASHOPPING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72749</v>
      </c>
      <c r="I96" s="6" t="str">
        <f>IF('[1]TCE - ANEXO IV - Preencher'!K105="","",'[1]TCE - ANEXO IV - Preencher'!K105)</f>
        <v>03/11/2023</v>
      </c>
      <c r="J96" s="5" t="str">
        <f>'[1]TCE - ANEXO IV - Preencher'!L105</f>
        <v>26231102368130000298550010000727491704555871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1488</v>
      </c>
    </row>
    <row r="97" spans="1:12" s="8" customFormat="1" ht="19.5" customHeight="1" x14ac:dyDescent="0.2">
      <c r="A97" s="3">
        <f>IFERROR(VLOOKUP(B97,'[1]DADOS (OCULTAR)'!$Q$3:$S$135,3,0),"")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3.4 - Material Farmacológico</v>
      </c>
      <c r="D97" s="3">
        <f>'[1]TCE - ANEXO IV - Preencher'!F106</f>
        <v>3817043000152</v>
      </c>
      <c r="E97" s="5" t="str">
        <f>'[1]TCE - ANEXO IV - Preencher'!G106</f>
        <v>PHARMAPLUS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61110</v>
      </c>
      <c r="I97" s="6" t="str">
        <f>IF('[1]TCE - ANEXO IV - Preencher'!K106="","",'[1]TCE - ANEXO IV - Preencher'!K106)</f>
        <v>31/10/2023</v>
      </c>
      <c r="J97" s="5" t="str">
        <f>'[1]TCE - ANEXO IV - Preencher'!L106</f>
        <v>26231003817043000152550010000611101110127189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7200</v>
      </c>
    </row>
    <row r="98" spans="1:12" s="8" customFormat="1" ht="19.5" customHeight="1" x14ac:dyDescent="0.2">
      <c r="A98" s="3">
        <f>IFERROR(VLOOKUP(B98,'[1]DADOS (OCULTAR)'!$Q$3:$S$135,3,0),"")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3.4 - Material Farmacológico</v>
      </c>
      <c r="D98" s="3">
        <f>'[1]TCE - ANEXO IV - Preencher'!F107</f>
        <v>22580510000118</v>
      </c>
      <c r="E98" s="5" t="str">
        <f>'[1]TCE - ANEXO IV - Preencher'!G107</f>
        <v>UNIFAR DISTRIBUIDORA DE MEDICAMENTOS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57756</v>
      </c>
      <c r="I98" s="6" t="str">
        <f>IF('[1]TCE - ANEXO IV - Preencher'!K107="","",'[1]TCE - ANEXO IV - Preencher'!K107)</f>
        <v>07/11/2023</v>
      </c>
      <c r="J98" s="5" t="str">
        <f>'[1]TCE - ANEXO IV - Preencher'!L107</f>
        <v>26231122580510000118550010000577561000445203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2218.5</v>
      </c>
    </row>
    <row r="99" spans="1:12" s="8" customFormat="1" ht="19.5" customHeight="1" x14ac:dyDescent="0.2">
      <c r="A99" s="3">
        <f>IFERROR(VLOOKUP(B99,'[1]DADOS (OCULTAR)'!$Q$3:$S$135,3,0),"")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3.4 - Material Farmacológico</v>
      </c>
      <c r="D99" s="3">
        <f>'[1]TCE - ANEXO IV - Preencher'!F108</f>
        <v>8778201000126</v>
      </c>
      <c r="E99" s="5" t="str">
        <f>'[1]TCE - ANEXO IV - Preencher'!G108</f>
        <v>DROGAFONTE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429071</v>
      </c>
      <c r="I99" s="6" t="str">
        <f>IF('[1]TCE - ANEXO IV - Preencher'!K108="","",'[1]TCE - ANEXO IV - Preencher'!K108)</f>
        <v>07/11/2023</v>
      </c>
      <c r="J99" s="5" t="str">
        <f>'[1]TCE - ANEXO IV - Preencher'!L108</f>
        <v>26231108778201000126550010004290711937112532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221.5</v>
      </c>
    </row>
    <row r="100" spans="1:12" s="8" customFormat="1" ht="19.5" customHeight="1" x14ac:dyDescent="0.2">
      <c r="A100" s="3">
        <f>IFERROR(VLOOKUP(B100,'[1]DADOS (OCULTAR)'!$Q$3:$S$135,3,0),"")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3.4 - Material Farmacológico</v>
      </c>
      <c r="D100" s="3">
        <f>'[1]TCE - ANEXO IV - Preencher'!F109</f>
        <v>6106005000341</v>
      </c>
      <c r="E100" s="5" t="str">
        <f>'[1]TCE - ANEXO IV - Preencher'!G109</f>
        <v>STOCK MED S.A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312</v>
      </c>
      <c r="I100" s="6" t="str">
        <f>IF('[1]TCE - ANEXO IV - Preencher'!K109="","",'[1]TCE - ANEXO IV - Preencher'!K109)</f>
        <v>31/10/2023</v>
      </c>
      <c r="J100" s="5" t="str">
        <f>'[1]TCE - ANEXO IV - Preencher'!L109</f>
        <v>26231006106005000341550010000003121006188602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1232</v>
      </c>
    </row>
    <row r="101" spans="1:12" s="8" customFormat="1" ht="19.5" customHeight="1" x14ac:dyDescent="0.2">
      <c r="A101" s="3">
        <f>IFERROR(VLOOKUP(B101,'[1]DADOS (OCULTAR)'!$Q$3:$S$135,3,0),"")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3.4 - Material Farmacológico</v>
      </c>
      <c r="D101" s="3">
        <f>'[1]TCE - ANEXO IV - Preencher'!F110</f>
        <v>44734671002286</v>
      </c>
      <c r="E101" s="5" t="str">
        <f>'[1]TCE - ANEXO IV - Preencher'!G110</f>
        <v>CRISTALIA PRODUTOS QUIMICOS FARMACEUTICOS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232592</v>
      </c>
      <c r="I101" s="6" t="str">
        <f>IF('[1]TCE - ANEXO IV - Preencher'!K110="","",'[1]TCE - ANEXO IV - Preencher'!K110)</f>
        <v>31/10/2023</v>
      </c>
      <c r="J101" s="5" t="str">
        <f>'[1]TCE - ANEXO IV - Preencher'!L110</f>
        <v>35231044734671002286550100002325921443768192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1350</v>
      </c>
    </row>
    <row r="102" spans="1:12" s="8" customFormat="1" ht="19.5" customHeight="1" x14ac:dyDescent="0.2">
      <c r="A102" s="3">
        <f>IFERROR(VLOOKUP(B102,'[1]DADOS (OCULTAR)'!$Q$3:$S$135,3,0),"")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3.4 - Material Farmacológico</v>
      </c>
      <c r="D102" s="3">
        <f>'[1]TCE - ANEXO IV - Preencher'!F111</f>
        <v>10854165000346</v>
      </c>
      <c r="E102" s="5" t="str">
        <f>'[1]TCE - ANEXO IV - Preencher'!G111</f>
        <v>F &amp; F DISTRIBUIDORA DE PRODUTOS FARMACEUTICOS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178543</v>
      </c>
      <c r="I102" s="6" t="str">
        <f>IF('[1]TCE - ANEXO IV - Preencher'!K111="","",'[1]TCE - ANEXO IV - Preencher'!K111)</f>
        <v>31/10/2023</v>
      </c>
      <c r="J102" s="5" t="str">
        <f>'[1]TCE - ANEXO IV - Preencher'!L111</f>
        <v>23231010854165000346550010001785431370699760</v>
      </c>
      <c r="K102" s="5" t="str">
        <f>IF(F102="B",LEFT('[1]TCE - ANEXO IV - Preencher'!M111,2),IF(F102="S",LEFT('[1]TCE - ANEXO IV - Preencher'!M111,7),IF('[1]TCE - ANEXO IV - Preencher'!H111="","")))</f>
        <v>23</v>
      </c>
      <c r="L102" s="7">
        <f>'[1]TCE - ANEXO IV - Preencher'!N111</f>
        <v>7000</v>
      </c>
    </row>
    <row r="103" spans="1:12" s="8" customFormat="1" ht="19.5" customHeight="1" x14ac:dyDescent="0.2">
      <c r="A103" s="3">
        <f>IFERROR(VLOOKUP(B103,'[1]DADOS (OCULTAR)'!$Q$3:$S$135,3,0),"")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3.4 - Material Farmacológico</v>
      </c>
      <c r="D103" s="3">
        <f>'[1]TCE - ANEXO IV - Preencher'!F112</f>
        <v>67729178000653</v>
      </c>
      <c r="E103" s="5" t="str">
        <f>'[1]TCE - ANEXO IV - Preencher'!G112</f>
        <v>COMERCIAL CIRURGICA RIOCLARENSE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61560</v>
      </c>
      <c r="I103" s="6" t="str">
        <f>IF('[1]TCE - ANEXO IV - Preencher'!K112="","",'[1]TCE - ANEXO IV - Preencher'!K112)</f>
        <v>03/11/2023</v>
      </c>
      <c r="J103" s="5" t="str">
        <f>'[1]TCE - ANEXO IV - Preencher'!L112</f>
        <v>26231167729178000653550010000615601391151518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2484</v>
      </c>
    </row>
    <row r="104" spans="1:12" s="8" customFormat="1" ht="19.5" customHeight="1" x14ac:dyDescent="0.2">
      <c r="A104" s="3">
        <f>IFERROR(VLOOKUP(B104,'[1]DADOS (OCULTAR)'!$Q$3:$S$135,3,0),"")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3.4 - Material Farmacológico</v>
      </c>
      <c r="D104" s="3">
        <f>'[1]TCE - ANEXO IV - Preencher'!F113</f>
        <v>2368130000298</v>
      </c>
      <c r="E104" s="5" t="str">
        <f>'[1]TCE - ANEXO IV - Preencher'!G113</f>
        <v>FARMASHOPPING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72823</v>
      </c>
      <c r="I104" s="6" t="str">
        <f>IF('[1]TCE - ANEXO IV - Preencher'!K113="","",'[1]TCE - ANEXO IV - Preencher'!K113)</f>
        <v>06/11/2023</v>
      </c>
      <c r="J104" s="5" t="str">
        <f>'[1]TCE - ANEXO IV - Preencher'!L113</f>
        <v>26231102368130000298550010000728231462164123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544</v>
      </c>
    </row>
    <row r="105" spans="1:12" s="8" customFormat="1" ht="19.5" customHeight="1" x14ac:dyDescent="0.2">
      <c r="A105" s="3">
        <f>IFERROR(VLOOKUP(B105,'[1]DADOS (OCULTAR)'!$Q$3:$S$135,3,0),"")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3.4 - Material Farmacológico</v>
      </c>
      <c r="D105" s="3">
        <f>'[1]TCE - ANEXO IV - Preencher'!F114</f>
        <v>10779833000156</v>
      </c>
      <c r="E105" s="5" t="str">
        <f>'[1]TCE - ANEXO IV - Preencher'!G114</f>
        <v>MEDICAL MERCANTIL DE APAR MEDICA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589134</v>
      </c>
      <c r="I105" s="6" t="str">
        <f>IF('[1]TCE - ANEXO IV - Preencher'!K114="","",'[1]TCE - ANEXO IV - Preencher'!K114)</f>
        <v>09/11/2023</v>
      </c>
      <c r="J105" s="5" t="str">
        <f>'[1]TCE - ANEXO IV - Preencher'!L114</f>
        <v>26231110779833000156550010005891341591157009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6481.58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>
        <f>IFERROR(VLOOKUP(B107,'[1]DADOS (OCULTAR)'!$Q$3:$S$135,3,0),"")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>
        <f>'[1]TCE - ANEXO IV - Preencher'!F116</f>
        <v>30553793000137</v>
      </c>
      <c r="E107" s="5" t="str">
        <f>'[1]TCE - ANEXO IV - Preencher'!G116</f>
        <v>JASMED DISTRIBUIDORA DE MEDICAMENTOS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1813</v>
      </c>
      <c r="I107" s="6" t="str">
        <f>IF('[1]TCE - ANEXO IV - Preencher'!K116="","",'[1]TCE - ANEXO IV - Preencher'!K116)</f>
        <v>09/11/2023</v>
      </c>
      <c r="J107" s="5" t="str">
        <f>'[1]TCE - ANEXO IV - Preencher'!L116</f>
        <v>26231130553793000137550010000018131000003960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126</v>
      </c>
    </row>
    <row r="108" spans="1:12" s="8" customFormat="1" ht="19.5" customHeight="1" x14ac:dyDescent="0.2">
      <c r="A108" s="3">
        <f>IFERROR(VLOOKUP(B108,'[1]DADOS (OCULTAR)'!$Q$3:$S$135,3,0),"")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>
        <f>'[1]TCE - ANEXO IV - Preencher'!F117</f>
        <v>2368130000298</v>
      </c>
      <c r="E108" s="5" t="str">
        <f>'[1]TCE - ANEXO IV - Preencher'!G117</f>
        <v>FARMASHOPPING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72900</v>
      </c>
      <c r="I108" s="6" t="str">
        <f>IF('[1]TCE - ANEXO IV - Preencher'!K117="","",'[1]TCE - ANEXO IV - Preencher'!K117)</f>
        <v>07/11/2023</v>
      </c>
      <c r="J108" s="5" t="str">
        <f>'[1]TCE - ANEXO IV - Preencher'!L117</f>
        <v>26231102368130000298550010000729001857033022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544</v>
      </c>
    </row>
    <row r="109" spans="1:12" s="8" customFormat="1" ht="19.5" customHeight="1" x14ac:dyDescent="0.2">
      <c r="A109" s="3">
        <f>IFERROR(VLOOKUP(B109,'[1]DADOS (OCULTAR)'!$Q$3:$S$135,3,0),"")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>
        <f>'[1]TCE - ANEXO IV - Preencher'!F118</f>
        <v>9007162000126</v>
      </c>
      <c r="E109" s="5" t="str">
        <f>'[1]TCE - ANEXO IV - Preencher'!G118</f>
        <v>MAUES LOBATO COMERCIO E REPRESENTACOES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94676</v>
      </c>
      <c r="I109" s="6" t="str">
        <f>IF('[1]TCE - ANEXO IV - Preencher'!K118="","",'[1]TCE - ANEXO IV - Preencher'!K118)</f>
        <v>08/11/2023</v>
      </c>
      <c r="J109" s="5" t="str">
        <f>'[1]TCE - ANEXO IV - Preencher'!L118</f>
        <v>26231109007162000126550010000946761325492289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13974.72</v>
      </c>
    </row>
    <row r="110" spans="1:12" s="8" customFormat="1" ht="19.5" customHeight="1" x14ac:dyDescent="0.2">
      <c r="A110" s="3">
        <f>IFERROR(VLOOKUP(B110,'[1]DADOS (OCULTAR)'!$Q$3:$S$135,3,0),"")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>
        <f>'[1]TCE - ANEXO IV - Preencher'!F119</f>
        <v>60665981000975</v>
      </c>
      <c r="E110" s="5" t="str">
        <f>'[1]TCE - ANEXO IV - Preencher'!G119</f>
        <v>UNIAO QUIMICA FARMACEUTICA NACIONAL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795390</v>
      </c>
      <c r="I110" s="6" t="str">
        <f>IF('[1]TCE - ANEXO IV - Preencher'!K119="","",'[1]TCE - ANEXO IV - Preencher'!K119)</f>
        <v>31/10/2023</v>
      </c>
      <c r="J110" s="5" t="str">
        <f>'[1]TCE - ANEXO IV - Preencher'!L119</f>
        <v>31231060665981000975550010007953901565839526</v>
      </c>
      <c r="K110" s="5" t="str">
        <f>IF(F110="B",LEFT('[1]TCE - ANEXO IV - Preencher'!M119,2),IF(F110="S",LEFT('[1]TCE - ANEXO IV - Preencher'!M119,7),IF('[1]TCE - ANEXO IV - Preencher'!H119="","")))</f>
        <v>31</v>
      </c>
      <c r="L110" s="7">
        <f>'[1]TCE - ANEXO IV - Preencher'!N119</f>
        <v>14000</v>
      </c>
    </row>
    <row r="111" spans="1:12" s="8" customFormat="1" ht="19.5" customHeight="1" x14ac:dyDescent="0.2">
      <c r="A111" s="3">
        <f>IFERROR(VLOOKUP(B111,'[1]DADOS (OCULTAR)'!$Q$3:$S$135,3,0),"")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>
        <f>'[1]TCE - ANEXO IV - Preencher'!F120</f>
        <v>23680034000170</v>
      </c>
      <c r="E111" s="5" t="str">
        <f>'[1]TCE - ANEXO IV - Preencher'!G120</f>
        <v>D ARAUJO COMERCIAL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13991</v>
      </c>
      <c r="I111" s="6" t="str">
        <f>IF('[1]TCE - ANEXO IV - Preencher'!K120="","",'[1]TCE - ANEXO IV - Preencher'!K120)</f>
        <v>09/11/2023</v>
      </c>
      <c r="J111" s="5" t="str">
        <f>'[1]TCE - ANEXO IV - Preencher'!L120</f>
        <v>26231123680034000170550010000139911606298925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120</v>
      </c>
    </row>
    <row r="112" spans="1:12" s="8" customFormat="1" ht="19.5" customHeight="1" x14ac:dyDescent="0.2">
      <c r="A112" s="3">
        <f>IFERROR(VLOOKUP(B112,'[1]DADOS (OCULTAR)'!$Q$3:$S$135,3,0),"")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>
        <f>'[1]TCE - ANEXO IV - Preencher'!F121</f>
        <v>7484373000124</v>
      </c>
      <c r="E112" s="5" t="str">
        <f>'[1]TCE - ANEXO IV - Preencher'!G121</f>
        <v>UNI HOSPITALAR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182918</v>
      </c>
      <c r="I112" s="6" t="str">
        <f>IF('[1]TCE - ANEXO IV - Preencher'!K121="","",'[1]TCE - ANEXO IV - Preencher'!K121)</f>
        <v>09/11/2023</v>
      </c>
      <c r="J112" s="5" t="str">
        <f>'[1]TCE - ANEXO IV - Preencher'!L121</f>
        <v>26231107484373000124550010001829181993943060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110656.83</v>
      </c>
    </row>
    <row r="113" spans="1:12" s="8" customFormat="1" ht="19.5" customHeight="1" x14ac:dyDescent="0.2">
      <c r="A113" s="3">
        <f>IFERROR(VLOOKUP(B113,'[1]DADOS (OCULTAR)'!$Q$3:$S$135,3,0),"")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3.4 - Material Farmacológico</v>
      </c>
      <c r="D113" s="3">
        <f>'[1]TCE - ANEXO IV - Preencher'!F122</f>
        <v>7484373000124</v>
      </c>
      <c r="E113" s="5" t="str">
        <f>'[1]TCE - ANEXO IV - Preencher'!G122</f>
        <v>UNI HOSPITALAR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183061</v>
      </c>
      <c r="I113" s="6" t="str">
        <f>IF('[1]TCE - ANEXO IV - Preencher'!K122="","",'[1]TCE - ANEXO IV - Preencher'!K122)</f>
        <v>10/11/2023</v>
      </c>
      <c r="J113" s="5" t="str">
        <f>'[1]TCE - ANEXO IV - Preencher'!L122</f>
        <v>26231107484373000124550010001830611998092633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1050</v>
      </c>
    </row>
    <row r="114" spans="1:12" s="8" customFormat="1" ht="19.5" customHeight="1" x14ac:dyDescent="0.2">
      <c r="A114" s="3">
        <f>IFERROR(VLOOKUP(B114,'[1]DADOS (OCULTAR)'!$Q$3:$S$135,3,0),"")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3.4 - Material Farmacológico</v>
      </c>
      <c r="D114" s="3">
        <f>'[1]TCE - ANEXO IV - Preencher'!F123</f>
        <v>2368130000298</v>
      </c>
      <c r="E114" s="5" t="str">
        <f>'[1]TCE - ANEXO IV - Preencher'!G123</f>
        <v>FARMASHOPPING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72971</v>
      </c>
      <c r="I114" s="6" t="str">
        <f>IF('[1]TCE - ANEXO IV - Preencher'!K123="","",'[1]TCE - ANEXO IV - Preencher'!K123)</f>
        <v>10/11/2023</v>
      </c>
      <c r="J114" s="5" t="str">
        <f>'[1]TCE - ANEXO IV - Preencher'!L123</f>
        <v>26231102368130000298550010000729711121120307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15240</v>
      </c>
    </row>
    <row r="115" spans="1:12" s="8" customFormat="1" ht="19.5" customHeight="1" x14ac:dyDescent="0.2">
      <c r="A115" s="3">
        <f>IFERROR(VLOOKUP(B115,'[1]DADOS (OCULTAR)'!$Q$3:$S$135,3,0),"")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3.4 - Material Farmacológico</v>
      </c>
      <c r="D115" s="3">
        <f>'[1]TCE - ANEXO IV - Preencher'!F124</f>
        <v>12882932000194</v>
      </c>
      <c r="E115" s="5" t="str">
        <f>'[1]TCE - ANEXO IV - Preencher'!G124</f>
        <v>EXOMED REPRESENT DE MEDICAMENTOS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178185</v>
      </c>
      <c r="I115" s="6" t="str">
        <f>IF('[1]TCE - ANEXO IV - Preencher'!K124="","",'[1]TCE - ANEXO IV - Preencher'!K124)</f>
        <v>10/11/2023</v>
      </c>
      <c r="J115" s="5" t="str">
        <f>'[1]TCE - ANEXO IV - Preencher'!L124</f>
        <v>26231112882932000194550010001781851779397583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32872</v>
      </c>
    </row>
    <row r="116" spans="1:12" s="8" customFormat="1" ht="19.5" customHeight="1" x14ac:dyDescent="0.2">
      <c r="A116" s="3">
        <f>IFERROR(VLOOKUP(B116,'[1]DADOS (OCULTAR)'!$Q$3:$S$135,3,0),"")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3.4 - Material Farmacológico</v>
      </c>
      <c r="D116" s="3">
        <f>'[1]TCE - ANEXO IV - Preencher'!F125</f>
        <v>12882932000194</v>
      </c>
      <c r="E116" s="5" t="str">
        <f>'[1]TCE - ANEXO IV - Preencher'!G125</f>
        <v>EXOMED REPRESENT DE MEDICAMENTOS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178172</v>
      </c>
      <c r="I116" s="6" t="str">
        <f>IF('[1]TCE - ANEXO IV - Preencher'!K125="","",'[1]TCE - ANEXO IV - Preencher'!K125)</f>
        <v>09/11/2023</v>
      </c>
      <c r="J116" s="5" t="str">
        <f>'[1]TCE - ANEXO IV - Preencher'!L125</f>
        <v>26231112882932000194550010001781721833375106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8846</v>
      </c>
    </row>
    <row r="117" spans="1:12" s="8" customFormat="1" ht="19.5" customHeight="1" x14ac:dyDescent="0.2">
      <c r="A117" s="3">
        <f>IFERROR(VLOOKUP(B117,'[1]DADOS (OCULTAR)'!$Q$3:$S$135,3,0),"")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3.4 - Material Farmacológico</v>
      </c>
      <c r="D117" s="3">
        <f>'[1]TCE - ANEXO IV - Preencher'!F126</f>
        <v>8778201000126</v>
      </c>
      <c r="E117" s="5" t="str">
        <f>'[1]TCE - ANEXO IV - Preencher'!G126</f>
        <v>DROGAFONTE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429354</v>
      </c>
      <c r="I117" s="6" t="str">
        <f>IF('[1]TCE - ANEXO IV - Preencher'!K126="","",'[1]TCE - ANEXO IV - Preencher'!K126)</f>
        <v>09/11/2023</v>
      </c>
      <c r="J117" s="5" t="str">
        <f>'[1]TCE - ANEXO IV - Preencher'!L126</f>
        <v>26231108778201000126550010004293541171967457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53640</v>
      </c>
    </row>
    <row r="118" spans="1:12" s="8" customFormat="1" ht="19.5" customHeight="1" x14ac:dyDescent="0.2">
      <c r="A118" s="3">
        <f>IFERROR(VLOOKUP(B118,'[1]DADOS (OCULTAR)'!$Q$3:$S$135,3,0),"")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3.4 - Material Farmacológico</v>
      </c>
      <c r="D118" s="3">
        <f>'[1]TCE - ANEXO IV - Preencher'!F127</f>
        <v>8778201000126</v>
      </c>
      <c r="E118" s="5" t="str">
        <f>'[1]TCE - ANEXO IV - Preencher'!G127</f>
        <v>DROGAFONTE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429377</v>
      </c>
      <c r="I118" s="6" t="str">
        <f>IF('[1]TCE - ANEXO IV - Preencher'!K127="","",'[1]TCE - ANEXO IV - Preencher'!K127)</f>
        <v>09/11/2023</v>
      </c>
      <c r="J118" s="5" t="str">
        <f>'[1]TCE - ANEXO IV - Preencher'!L127</f>
        <v>26231108778201000126550010004293771058716635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54884.17</v>
      </c>
    </row>
    <row r="119" spans="1:12" s="8" customFormat="1" ht="19.5" customHeight="1" x14ac:dyDescent="0.2">
      <c r="A119" s="3">
        <f>IFERROR(VLOOKUP(B119,'[1]DADOS (OCULTAR)'!$Q$3:$S$135,3,0),"")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3.4 - Material Farmacológico</v>
      </c>
      <c r="D119" s="3">
        <f>'[1]TCE - ANEXO IV - Preencher'!F128</f>
        <v>22580510000118</v>
      </c>
      <c r="E119" s="5" t="str">
        <f>'[1]TCE - ANEXO IV - Preencher'!G128</f>
        <v>UNIFAR DISTRIBUIDORA DE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57877</v>
      </c>
      <c r="I119" s="6" t="str">
        <f>IF('[1]TCE - ANEXO IV - Preencher'!K128="","",'[1]TCE - ANEXO IV - Preencher'!K128)</f>
        <v>10/11/2023</v>
      </c>
      <c r="J119" s="5" t="str">
        <f>'[1]TCE - ANEXO IV - Preencher'!L128</f>
        <v>26231122580510000118550010000578771000446760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792</v>
      </c>
    </row>
    <row r="120" spans="1:12" s="8" customFormat="1" ht="19.5" customHeight="1" x14ac:dyDescent="0.2">
      <c r="A120" s="3">
        <f>IFERROR(VLOOKUP(B120,'[1]DADOS (OCULTAR)'!$Q$3:$S$135,3,0),"")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3.4 - Material Farmacológico</v>
      </c>
      <c r="D120" s="3">
        <f>'[1]TCE - ANEXO IV - Preencher'!F129</f>
        <v>12882932000194</v>
      </c>
      <c r="E120" s="5" t="str">
        <f>'[1]TCE - ANEXO IV - Preencher'!G129</f>
        <v>EXOMED REPRESENT DE MEDICAMENTOS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178184</v>
      </c>
      <c r="I120" s="6" t="str">
        <f>IF('[1]TCE - ANEXO IV - Preencher'!K129="","",'[1]TCE - ANEXO IV - Preencher'!K129)</f>
        <v>10/11/2023</v>
      </c>
      <c r="J120" s="5" t="str">
        <f>'[1]TCE - ANEXO IV - Preencher'!L129</f>
        <v>26231112882932000194550010001781841998142214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7021</v>
      </c>
    </row>
    <row r="121" spans="1:12" s="8" customFormat="1" ht="19.5" customHeight="1" x14ac:dyDescent="0.2">
      <c r="A121" s="3">
        <f>IFERROR(VLOOKUP(B121,'[1]DADOS (OCULTAR)'!$Q$3:$S$135,3,0),"")</f>
        <v>9039744002308</v>
      </c>
      <c r="B121" s="4" t="str">
        <f>'[1]TCE - ANEXO IV - Preencher'!C130</f>
        <v>HOSPITAL NOSSA SENHORA DAS GRAÇAS - ANTIGO ALFA - CG Nº 024/2022</v>
      </c>
      <c r="C121" s="4" t="str">
        <f>'[1]TCE - ANEXO IV - Preencher'!E130</f>
        <v>3.4 - Material Farmacológico</v>
      </c>
      <c r="D121" s="3">
        <f>'[1]TCE - ANEXO IV - Preencher'!F130</f>
        <v>10854165000184</v>
      </c>
      <c r="E121" s="5" t="str">
        <f>'[1]TCE - ANEXO IV - Preencher'!G130</f>
        <v>F &amp; F DISTIBUIDORA DE PRODUTOS FARMACEUTICOS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265376</v>
      </c>
      <c r="I121" s="6" t="str">
        <f>IF('[1]TCE - ANEXO IV - Preencher'!K130="","",'[1]TCE - ANEXO IV - Preencher'!K130)</f>
        <v>10/11/2023</v>
      </c>
      <c r="J121" s="5" t="str">
        <f>'[1]TCE - ANEXO IV - Preencher'!L130</f>
        <v>26231110854165000184550010002653761183404650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18090</v>
      </c>
    </row>
    <row r="122" spans="1:12" s="8" customFormat="1" ht="19.5" customHeight="1" x14ac:dyDescent="0.2">
      <c r="A122" s="3">
        <f>IFERROR(VLOOKUP(B122,'[1]DADOS (OCULTAR)'!$Q$3:$S$135,3,0),"")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3.4 - Material Farmacológico</v>
      </c>
      <c r="D122" s="3">
        <f>'[1]TCE - ANEXO IV - Preencher'!F131</f>
        <v>21381761000100</v>
      </c>
      <c r="E122" s="5" t="str">
        <f>'[1]TCE - ANEXO IV - Preencher'!G131</f>
        <v>SIX DISTRIBUIDORA HOSPITALAR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60795</v>
      </c>
      <c r="I122" s="6" t="str">
        <f>IF('[1]TCE - ANEXO IV - Preencher'!K131="","",'[1]TCE - ANEXO IV - Preencher'!K131)</f>
        <v>10/11/2023</v>
      </c>
      <c r="J122" s="5" t="str">
        <f>'[1]TCE - ANEXO IV - Preencher'!L131</f>
        <v>26231121381761000100550010000607951957742139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3228</v>
      </c>
    </row>
    <row r="123" spans="1:12" s="8" customFormat="1" ht="19.5" customHeight="1" x14ac:dyDescent="0.2">
      <c r="A123" s="3">
        <f>IFERROR(VLOOKUP(B123,'[1]DADOS (OCULTAR)'!$Q$3:$S$135,3,0),"")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3.4 - Material Farmacológico</v>
      </c>
      <c r="D123" s="3">
        <f>'[1]TCE - ANEXO IV - Preencher'!F132</f>
        <v>21939878000167</v>
      </c>
      <c r="E123" s="5" t="str">
        <f>'[1]TCE - ANEXO IV - Preencher'!G132</f>
        <v>BEM ESTAR PRODUTOS FARMACEUTICOS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6521</v>
      </c>
      <c r="I123" s="6" t="str">
        <f>IF('[1]TCE - ANEXO IV - Preencher'!K132="","",'[1]TCE - ANEXO IV - Preencher'!K132)</f>
        <v>10/11/2023</v>
      </c>
      <c r="J123" s="5" t="str">
        <f>'[1]TCE - ANEXO IV - Preencher'!L132</f>
        <v>26231121939878000167550010000065211304910516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216</v>
      </c>
    </row>
    <row r="124" spans="1:12" s="8" customFormat="1" ht="19.5" customHeight="1" x14ac:dyDescent="0.2">
      <c r="A124" s="3">
        <f>IFERROR(VLOOKUP(B124,'[1]DADOS (OCULTAR)'!$Q$3:$S$135,3,0),"")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3.4 - Material Farmacológico</v>
      </c>
      <c r="D124" s="3">
        <f>'[1]TCE - ANEXO IV - Preencher'!F133</f>
        <v>67729178000653</v>
      </c>
      <c r="E124" s="5" t="str">
        <f>'[1]TCE - ANEXO IV - Preencher'!G133</f>
        <v>COMERCIAL CIRURGICA RIOCLARENSE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61956</v>
      </c>
      <c r="I124" s="6" t="str">
        <f>IF('[1]TCE - ANEXO IV - Preencher'!K133="","",'[1]TCE - ANEXO IV - Preencher'!K133)</f>
        <v>09/11/2023</v>
      </c>
      <c r="J124" s="5" t="str">
        <f>'[1]TCE - ANEXO IV - Preencher'!L133</f>
        <v>26231167729178000653550010000619561828253773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300</v>
      </c>
    </row>
    <row r="125" spans="1:12" s="8" customFormat="1" ht="19.5" customHeight="1" x14ac:dyDescent="0.2">
      <c r="A125" s="3">
        <f>IFERROR(VLOOKUP(B125,'[1]DADOS (OCULTAR)'!$Q$3:$S$135,3,0),"")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3.4 - Material Farmacológico</v>
      </c>
      <c r="D125" s="3">
        <f>'[1]TCE - ANEXO IV - Preencher'!F134</f>
        <v>22580510000118</v>
      </c>
      <c r="E125" s="5" t="str">
        <f>'[1]TCE - ANEXO IV - Preencher'!G134</f>
        <v>UNIFAR DISTRIBUIDORA DE MEDICAMENTOS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57849</v>
      </c>
      <c r="I125" s="6" t="str">
        <f>IF('[1]TCE - ANEXO IV - Preencher'!K134="","",'[1]TCE - ANEXO IV - Preencher'!K134)</f>
        <v>09/11/2023</v>
      </c>
      <c r="J125" s="5" t="str">
        <f>'[1]TCE - ANEXO IV - Preencher'!L134</f>
        <v>26231122580510000118550010000578491000445913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12028.95</v>
      </c>
    </row>
    <row r="126" spans="1:12" s="8" customFormat="1" ht="19.5" customHeight="1" x14ac:dyDescent="0.2">
      <c r="A126" s="3">
        <f>IFERROR(VLOOKUP(B126,'[1]DADOS (OCULTAR)'!$Q$3:$S$135,3,0),"")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3.4 - Material Farmacológico</v>
      </c>
      <c r="D126" s="3">
        <f>'[1]TCE - ANEXO IV - Preencher'!F135</f>
        <v>7160019000144</v>
      </c>
      <c r="E126" s="5" t="str">
        <f>'[1]TCE - ANEXO IV - Preencher'!G135</f>
        <v>VITALE COMERCIO SA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132709</v>
      </c>
      <c r="I126" s="6" t="str">
        <f>IF('[1]TCE - ANEXO IV - Preencher'!K135="","",'[1]TCE - ANEXO IV - Preencher'!K135)</f>
        <v>13/11/2023</v>
      </c>
      <c r="J126" s="5" t="str">
        <f>'[1]TCE - ANEXO IV - Preencher'!L135</f>
        <v>26231107160019000144550010001327091570879297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5250</v>
      </c>
    </row>
    <row r="127" spans="1:12" s="8" customFormat="1" ht="19.5" customHeight="1" x14ac:dyDescent="0.2">
      <c r="A127" s="3">
        <f>IFERROR(VLOOKUP(B127,'[1]DADOS (OCULTAR)'!$Q$3:$S$135,3,0),"")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3.4 - Material Farmacológico</v>
      </c>
      <c r="D127" s="3">
        <f>'[1]TCE - ANEXO IV - Preencher'!F136</f>
        <v>15218561000139</v>
      </c>
      <c r="E127" s="5" t="str">
        <f>'[1]TCE - ANEXO IV - Preencher'!G136</f>
        <v>NNMED DISTRIBUIÇÃO, IMPORTAÇÃO E EXPORTAÇÃO DE MEDICA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112559</v>
      </c>
      <c r="I127" s="6" t="str">
        <f>IF('[1]TCE - ANEXO IV - Preencher'!K136="","",'[1]TCE - ANEXO IV - Preencher'!K136)</f>
        <v>10/11/2023</v>
      </c>
      <c r="J127" s="5" t="str">
        <f>'[1]TCE - ANEXO IV - Preencher'!L136</f>
        <v>25231115218561000139550010001125591799202833</v>
      </c>
      <c r="K127" s="5" t="str">
        <f>IF(F127="B",LEFT('[1]TCE - ANEXO IV - Preencher'!M136,2),IF(F127="S",LEFT('[1]TCE - ANEXO IV - Preencher'!M136,7),IF('[1]TCE - ANEXO IV - Preencher'!H136="","")))</f>
        <v>25</v>
      </c>
      <c r="L127" s="7">
        <f>'[1]TCE - ANEXO IV - Preencher'!N136</f>
        <v>7105.58</v>
      </c>
    </row>
    <row r="128" spans="1:12" s="8" customFormat="1" ht="19.5" customHeight="1" x14ac:dyDescent="0.2">
      <c r="A128" s="3">
        <f>IFERROR(VLOOKUP(B128,'[1]DADOS (OCULTAR)'!$Q$3:$S$135,3,0),"")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3.4 - Material Farmacológico</v>
      </c>
      <c r="D128" s="3">
        <f>'[1]TCE - ANEXO IV - Preencher'!F137</f>
        <v>10854165000346</v>
      </c>
      <c r="E128" s="5" t="str">
        <f>'[1]TCE - ANEXO IV - Preencher'!G137</f>
        <v>F &amp; F DISTRIBUIDORA DE PRODUTOS FARMACEUTICOS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179628</v>
      </c>
      <c r="I128" s="6" t="str">
        <f>IF('[1]TCE - ANEXO IV - Preencher'!K137="","",'[1]TCE - ANEXO IV - Preencher'!K137)</f>
        <v>10/11/2023</v>
      </c>
      <c r="J128" s="5" t="str">
        <f>'[1]TCE - ANEXO IV - Preencher'!L137</f>
        <v>23231110854165000346550010001796281556139435</v>
      </c>
      <c r="K128" s="5" t="str">
        <f>IF(F128="B",LEFT('[1]TCE - ANEXO IV - Preencher'!M137,2),IF(F128="S",LEFT('[1]TCE - ANEXO IV - Preencher'!M137,7),IF('[1]TCE - ANEXO IV - Preencher'!H137="","")))</f>
        <v>23</v>
      </c>
      <c r="L128" s="7">
        <f>'[1]TCE - ANEXO IV - Preencher'!N137</f>
        <v>8400</v>
      </c>
    </row>
    <row r="129" spans="1:12" s="8" customFormat="1" ht="19.5" customHeight="1" x14ac:dyDescent="0.2">
      <c r="A129" s="3">
        <f>IFERROR(VLOOKUP(B129,'[1]DADOS (OCULTAR)'!$Q$3:$S$135,3,0),"")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3.4 - Material Farmacológico</v>
      </c>
      <c r="D129" s="3">
        <f>'[1]TCE - ANEXO IV - Preencher'!F138</f>
        <v>8674752000140</v>
      </c>
      <c r="E129" s="5" t="str">
        <f>'[1]TCE - ANEXO IV - Preencher'!G138</f>
        <v xml:space="preserve">CIRURGICA MONTEBELLO LTDA 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178978</v>
      </c>
      <c r="I129" s="6" t="str">
        <f>IF('[1]TCE - ANEXO IV - Preencher'!K138="","",'[1]TCE - ANEXO IV - Preencher'!K138)</f>
        <v>13/11/2023</v>
      </c>
      <c r="J129" s="5" t="str">
        <f>'[1]TCE - ANEXO IV - Preencher'!L138</f>
        <v>26231108674752000140550010001789781795696937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8954.64</v>
      </c>
    </row>
    <row r="130" spans="1:12" s="8" customFormat="1" ht="19.5" customHeight="1" x14ac:dyDescent="0.2">
      <c r="A130" s="3">
        <f>IFERROR(VLOOKUP(B130,'[1]DADOS (OCULTAR)'!$Q$3:$S$135,3,0),"")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3.4 - Material Farmacológico</v>
      </c>
      <c r="D130" s="3">
        <f>'[1]TCE - ANEXO IV - Preencher'!F139</f>
        <v>9007162000126</v>
      </c>
      <c r="E130" s="5" t="str">
        <f>'[1]TCE - ANEXO IV - Preencher'!G139</f>
        <v>MAUES LOBATO COMERCIO E REPRESENTACOES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94753</v>
      </c>
      <c r="I130" s="6" t="str">
        <f>IF('[1]TCE - ANEXO IV - Preencher'!K139="","",'[1]TCE - ANEXO IV - Preencher'!K139)</f>
        <v>14/11/2023</v>
      </c>
      <c r="J130" s="5" t="str">
        <f>'[1]TCE - ANEXO IV - Preencher'!L139</f>
        <v>26231109007162000126550010000947531416520782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4354.88</v>
      </c>
    </row>
    <row r="131" spans="1:12" s="8" customFormat="1" ht="19.5" customHeight="1" x14ac:dyDescent="0.2">
      <c r="A131" s="3">
        <f>IFERROR(VLOOKUP(B131,'[1]DADOS (OCULTAR)'!$Q$3:$S$135,3,0),"")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3.4 - Material Farmacológico</v>
      </c>
      <c r="D131" s="3">
        <f>'[1]TCE - ANEXO IV - Preencher'!F140</f>
        <v>7752236000123</v>
      </c>
      <c r="E131" s="5" t="str">
        <f>'[1]TCE - ANEXO IV - Preencher'!G140</f>
        <v>MEDILAR IMPORTACAO E DISTRIBUICAO DE PRODUTOS MEDICO H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1001461</v>
      </c>
      <c r="I131" s="6" t="str">
        <f>IF('[1]TCE - ANEXO IV - Preencher'!K140="","",'[1]TCE - ANEXO IV - Preencher'!K140)</f>
        <v>10/11/2023</v>
      </c>
      <c r="J131" s="5" t="str">
        <f>'[1]TCE - ANEXO IV - Preencher'!L140</f>
        <v>43231107752236000123550010010014611510960794</v>
      </c>
      <c r="K131" s="5" t="str">
        <f>IF(F131="B",LEFT('[1]TCE - ANEXO IV - Preencher'!M140,2),IF(F131="S",LEFT('[1]TCE - ANEXO IV - Preencher'!M140,7),IF('[1]TCE - ANEXO IV - Preencher'!H140="","")))</f>
        <v>43</v>
      </c>
      <c r="L131" s="7">
        <f>'[1]TCE - ANEXO IV - Preencher'!N140</f>
        <v>15473.5</v>
      </c>
    </row>
    <row r="132" spans="1:12" s="8" customFormat="1" ht="19.5" customHeight="1" x14ac:dyDescent="0.2">
      <c r="A132" s="3">
        <f>IFERROR(VLOOKUP(B132,'[1]DADOS (OCULTAR)'!$Q$3:$S$135,3,0),"")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3.4 - Material Farmacológico</v>
      </c>
      <c r="D132" s="3">
        <f>'[1]TCE - ANEXO IV - Preencher'!F141</f>
        <v>3817043000152</v>
      </c>
      <c r="E132" s="5" t="str">
        <f>'[1]TCE - ANEXO IV - Preencher'!G141</f>
        <v>PHARMAPLUS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61486</v>
      </c>
      <c r="I132" s="6" t="str">
        <f>IF('[1]TCE - ANEXO IV - Preencher'!K141="","",'[1]TCE - ANEXO IV - Preencher'!K141)</f>
        <v>16/11/2023</v>
      </c>
      <c r="J132" s="5" t="str">
        <f>'[1]TCE - ANEXO IV - Preencher'!L141</f>
        <v>26231103817043000152550010000614861242106497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2162.8000000000002</v>
      </c>
    </row>
    <row r="133" spans="1:12" s="8" customFormat="1" ht="19.5" customHeight="1" x14ac:dyDescent="0.2">
      <c r="A133" s="3">
        <f>IFERROR(VLOOKUP(B133,'[1]DADOS (OCULTAR)'!$Q$3:$S$135,3,0),"")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3.4 - Material Farmacológico</v>
      </c>
      <c r="D133" s="3">
        <f>'[1]TCE - ANEXO IV - Preencher'!F142</f>
        <v>3817043000152</v>
      </c>
      <c r="E133" s="5" t="str">
        <f>'[1]TCE - ANEXO IV - Preencher'!G142</f>
        <v>PHARMAPLUS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61421</v>
      </c>
      <c r="I133" s="6" t="str">
        <f>IF('[1]TCE - ANEXO IV - Preencher'!K142="","",'[1]TCE - ANEXO IV - Preencher'!K142)</f>
        <v>11/11/2023</v>
      </c>
      <c r="J133" s="5" t="str">
        <f>'[1]TCE - ANEXO IV - Preencher'!L142</f>
        <v>26231103817043000152550010000614211223402120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220</v>
      </c>
    </row>
    <row r="134" spans="1:12" s="8" customFormat="1" ht="19.5" customHeight="1" x14ac:dyDescent="0.2">
      <c r="A134" s="3">
        <f>IFERROR(VLOOKUP(B134,'[1]DADOS (OCULTAR)'!$Q$3:$S$135,3,0),"")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3.4 - Material Farmacológico</v>
      </c>
      <c r="D134" s="3">
        <f>'[1]TCE - ANEXO IV - Preencher'!F143</f>
        <v>11449180000100</v>
      </c>
      <c r="E134" s="5" t="str">
        <f>'[1]TCE - ANEXO IV - Preencher'!G143</f>
        <v>DPROSMED DISTRIBUIDORA DE PRODUTOS MEDICOS HOSPITALA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64050</v>
      </c>
      <c r="I134" s="6" t="str">
        <f>IF('[1]TCE - ANEXO IV - Preencher'!K143="","",'[1]TCE - ANEXO IV - Preencher'!K143)</f>
        <v>17/11/2023</v>
      </c>
      <c r="J134" s="5" t="str">
        <f>'[1]TCE - ANEXO IV - Preencher'!L143</f>
        <v>26231111449180000100550010000640501000284132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483.15</v>
      </c>
    </row>
    <row r="135" spans="1:12" s="8" customFormat="1" ht="19.5" customHeight="1" x14ac:dyDescent="0.2">
      <c r="A135" s="3">
        <f>IFERROR(VLOOKUP(B135,'[1]DADOS (OCULTAR)'!$Q$3:$S$135,3,0),"")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3.4 - Material Farmacológico</v>
      </c>
      <c r="D135" s="3">
        <f>'[1]TCE - ANEXO IV - Preencher'!F144</f>
        <v>9007162000126</v>
      </c>
      <c r="E135" s="5" t="str">
        <f>'[1]TCE - ANEXO IV - Preencher'!G144</f>
        <v>MAUES LOBATO COMERCIO E REPRESENTACOES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94828</v>
      </c>
      <c r="I135" s="6" t="str">
        <f>IF('[1]TCE - ANEXO IV - Preencher'!K144="","",'[1]TCE - ANEXO IV - Preencher'!K144)</f>
        <v>17/11/2023</v>
      </c>
      <c r="J135" s="5" t="str">
        <f>'[1]TCE - ANEXO IV - Preencher'!L144</f>
        <v>26231109007162000126550010000948281339074909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432</v>
      </c>
    </row>
    <row r="136" spans="1:12" s="8" customFormat="1" ht="19.5" customHeight="1" x14ac:dyDescent="0.2">
      <c r="A136" s="3">
        <f>IFERROR(VLOOKUP(B136,'[1]DADOS (OCULTAR)'!$Q$3:$S$135,3,0),"")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3.4 - Material Farmacológico</v>
      </c>
      <c r="D136" s="3">
        <f>'[1]TCE - ANEXO IV - Preencher'!F145</f>
        <v>11449180000100</v>
      </c>
      <c r="E136" s="5" t="str">
        <f>'[1]TCE - ANEXO IV - Preencher'!G145</f>
        <v>DPROSMED DISTRIBUIDORA DE PRODUTOS MEDICOS HOSPITALA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64051</v>
      </c>
      <c r="I136" s="6" t="str">
        <f>IF('[1]TCE - ANEXO IV - Preencher'!K145="","",'[1]TCE - ANEXO IV - Preencher'!K145)</f>
        <v>17/11/2023</v>
      </c>
      <c r="J136" s="5" t="str">
        <f>'[1]TCE - ANEXO IV - Preencher'!L145</f>
        <v>26231111449180000100550010000640511000284148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2284.8000000000002</v>
      </c>
    </row>
    <row r="137" spans="1:12" s="8" customFormat="1" ht="19.5" customHeight="1" x14ac:dyDescent="0.2">
      <c r="A137" s="3">
        <f>IFERROR(VLOOKUP(B137,'[1]DADOS (OCULTAR)'!$Q$3:$S$135,3,0),"")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3.4 - Material Farmacológico</v>
      </c>
      <c r="D137" s="3">
        <f>'[1]TCE - ANEXO IV - Preencher'!F146</f>
        <v>8778201000126</v>
      </c>
      <c r="E137" s="5" t="str">
        <f>'[1]TCE - ANEXO IV - Preencher'!G146</f>
        <v>DROGAFONTE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430230</v>
      </c>
      <c r="I137" s="6" t="str">
        <f>IF('[1]TCE - ANEXO IV - Preencher'!K146="","",'[1]TCE - ANEXO IV - Preencher'!K146)</f>
        <v>17/11/2023</v>
      </c>
      <c r="J137" s="5" t="str">
        <f>'[1]TCE - ANEXO IV - Preencher'!L146</f>
        <v>26231108778201000126550010004302301839713710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782.44</v>
      </c>
    </row>
    <row r="138" spans="1:12" s="8" customFormat="1" ht="19.5" customHeight="1" x14ac:dyDescent="0.2">
      <c r="A138" s="3">
        <f>IFERROR(VLOOKUP(B138,'[1]DADOS (OCULTAR)'!$Q$3:$S$135,3,0),"")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3.4 - Material Farmacológico</v>
      </c>
      <c r="D138" s="3">
        <f>'[1]TCE - ANEXO IV - Preencher'!F147</f>
        <v>7484373000124</v>
      </c>
      <c r="E138" s="5" t="str">
        <f>'[1]TCE - ANEXO IV - Preencher'!G147</f>
        <v>UNI HOSPITALAR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183539</v>
      </c>
      <c r="I138" s="6" t="str">
        <f>IF('[1]TCE - ANEXO IV - Preencher'!K147="","",'[1]TCE - ANEXO IV - Preencher'!K147)</f>
        <v>17/11/2023</v>
      </c>
      <c r="J138" s="5" t="str">
        <f>'[1]TCE - ANEXO IV - Preencher'!L147</f>
        <v>26231107484373000124550010001835391436102578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356.28</v>
      </c>
    </row>
    <row r="139" spans="1:12" s="8" customFormat="1" ht="19.5" customHeight="1" x14ac:dyDescent="0.2">
      <c r="A139" s="3">
        <f>IFERROR(VLOOKUP(B139,'[1]DADOS (OCULTAR)'!$Q$3:$S$135,3,0),"")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3.4 - Material Farmacológico</v>
      </c>
      <c r="D139" s="3">
        <f>'[1]TCE - ANEXO IV - Preencher'!F148</f>
        <v>22580510000118</v>
      </c>
      <c r="E139" s="5" t="str">
        <f>'[1]TCE - ANEXO IV - Preencher'!G148</f>
        <v>UNIFAR DISTRIBUIDORA DE MEDICAMENTOS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58047</v>
      </c>
      <c r="I139" s="6" t="str">
        <f>IF('[1]TCE - ANEXO IV - Preencher'!K148="","",'[1]TCE - ANEXO IV - Preencher'!K148)</f>
        <v>20/11/2023</v>
      </c>
      <c r="J139" s="5" t="str">
        <f>'[1]TCE - ANEXO IV - Preencher'!L148</f>
        <v>26231122580510000118550010000580471000448722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185</v>
      </c>
    </row>
    <row r="140" spans="1:12" s="8" customFormat="1" ht="19.5" customHeight="1" x14ac:dyDescent="0.2">
      <c r="A140" s="3">
        <f>IFERROR(VLOOKUP(B140,'[1]DADOS (OCULTAR)'!$Q$3:$S$135,3,0),"")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3.4 - Material Farmacológico</v>
      </c>
      <c r="D140" s="3">
        <f>'[1]TCE - ANEXO IV - Preencher'!F149</f>
        <v>23993232000193</v>
      </c>
      <c r="E140" s="5" t="str">
        <f>'[1]TCE - ANEXO IV - Preencher'!G149</f>
        <v>MEDIAL SAUDE DIST PROD MED HOSPIT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4264</v>
      </c>
      <c r="I140" s="6" t="str">
        <f>IF('[1]TCE - ANEXO IV - Preencher'!K149="","",'[1]TCE - ANEXO IV - Preencher'!K149)</f>
        <v>14/11/2023</v>
      </c>
      <c r="J140" s="5" t="str">
        <f>'[1]TCE - ANEXO IV - Preencher'!L149</f>
        <v>26231123993232000193550010000042641628700003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400</v>
      </c>
    </row>
    <row r="141" spans="1:12" s="8" customFormat="1" ht="19.5" customHeight="1" x14ac:dyDescent="0.2">
      <c r="A141" s="3">
        <f>IFERROR(VLOOKUP(B141,'[1]DADOS (OCULTAR)'!$Q$3:$S$135,3,0),"")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3.4 - Material Farmacológico</v>
      </c>
      <c r="D141" s="3">
        <f>'[1]TCE - ANEXO IV - Preencher'!F150</f>
        <v>22580510000118</v>
      </c>
      <c r="E141" s="5" t="str">
        <f>'[1]TCE - ANEXO IV - Preencher'!G150</f>
        <v>UNIFAR DISTRIBUIDORA DE MEDICAMENTOS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58072</v>
      </c>
      <c r="I141" s="6" t="str">
        <f>IF('[1]TCE - ANEXO IV - Preencher'!K150="","",'[1]TCE - ANEXO IV - Preencher'!K150)</f>
        <v>21/11/2023</v>
      </c>
      <c r="J141" s="5" t="str">
        <f>'[1]TCE - ANEXO IV - Preencher'!L150</f>
        <v>26231122580510000118550010000580721000449187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392</v>
      </c>
    </row>
    <row r="142" spans="1:12" s="8" customFormat="1" ht="19.5" customHeight="1" x14ac:dyDescent="0.2">
      <c r="A142" s="3">
        <f>IFERROR(VLOOKUP(B142,'[1]DADOS (OCULTAR)'!$Q$3:$S$135,3,0),"")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3.4 - Material Farmacológico</v>
      </c>
      <c r="D142" s="3">
        <f>'[1]TCE - ANEXO IV - Preencher'!F151</f>
        <v>9007162000126</v>
      </c>
      <c r="E142" s="5" t="str">
        <f>'[1]TCE - ANEXO IV - Preencher'!G151</f>
        <v>MAUES LOBATO COMERCIO E REPRESENTACOES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94895</v>
      </c>
      <c r="I142" s="6" t="str">
        <f>IF('[1]TCE - ANEXO IV - Preencher'!K151="","",'[1]TCE - ANEXO IV - Preencher'!K151)</f>
        <v>21/11/2023</v>
      </c>
      <c r="J142" s="5" t="str">
        <f>'[1]TCE - ANEXO IV - Preencher'!L151</f>
        <v>26231109007162000126550010000948951891778158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1435</v>
      </c>
    </row>
    <row r="143" spans="1:12" s="8" customFormat="1" ht="19.5" customHeight="1" x14ac:dyDescent="0.2">
      <c r="A143" s="3">
        <f>IFERROR(VLOOKUP(B143,'[1]DADOS (OCULTAR)'!$Q$3:$S$135,3,0),"")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3.1 - Combustíveis e Lubrificantes Automotivos</v>
      </c>
      <c r="D143" s="3" t="str">
        <f>'[1]TCE - ANEXO IV - Preencher'!F152</f>
        <v>40.893.858/0001-47</v>
      </c>
      <c r="E143" s="5" t="str">
        <f>'[1]TCE - ANEXO IV - Preencher'!G152</f>
        <v>FINFLEX INSTITUICAO DE PAGAMENTO TLDA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178424</v>
      </c>
      <c r="I143" s="6">
        <f>IF('[1]TCE - ANEXO IV - Preencher'!K152="","",'[1]TCE - ANEXO IV - Preencher'!K152)</f>
        <v>45272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10000</v>
      </c>
    </row>
    <row r="144" spans="1:12" s="8" customFormat="1" ht="19.5" customHeight="1" x14ac:dyDescent="0.2">
      <c r="A144" s="3">
        <f>IFERROR(VLOOKUP(B144,'[1]DADOS (OCULTAR)'!$Q$3:$S$135,3,0),"")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3.4 - Material Farmacológico</v>
      </c>
      <c r="D144" s="3">
        <f>'[1]TCE - ANEXO IV - Preencher'!F153</f>
        <v>67729178000653</v>
      </c>
      <c r="E144" s="5" t="str">
        <f>'[1]TCE - ANEXO IV - Preencher'!G153</f>
        <v>COMERCIAL CIRURGICA RIOCLARENSE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62762</v>
      </c>
      <c r="I144" s="6" t="str">
        <f>IF('[1]TCE - ANEXO IV - Preencher'!K153="","",'[1]TCE - ANEXO IV - Preencher'!K153)</f>
        <v>21/11/2023</v>
      </c>
      <c r="J144" s="5" t="str">
        <f>'[1]TCE - ANEXO IV - Preencher'!L153</f>
        <v>26231167729178000653550010000627621719407517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468.96</v>
      </c>
    </row>
    <row r="145" spans="1:12" s="8" customFormat="1" ht="19.5" customHeight="1" x14ac:dyDescent="0.2">
      <c r="A145" s="3">
        <f>IFERROR(VLOOKUP(B145,'[1]DADOS (OCULTAR)'!$Q$3:$S$135,3,0),"")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3.4 - Material Farmacológico</v>
      </c>
      <c r="D145" s="3">
        <f>'[1]TCE - ANEXO IV - Preencher'!F154</f>
        <v>8958628000297</v>
      </c>
      <c r="E145" s="5" t="str">
        <f>'[1]TCE - ANEXO IV - Preencher'!G154</f>
        <v>ONCOEXO DISTRIBUIDORA DE MED LTDA 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28163</v>
      </c>
      <c r="I145" s="6" t="str">
        <f>IF('[1]TCE - ANEXO IV - Preencher'!K154="","",'[1]TCE - ANEXO IV - Preencher'!K154)</f>
        <v>22/11/2023</v>
      </c>
      <c r="J145" s="5" t="str">
        <f>'[1]TCE - ANEXO IV - Preencher'!L154</f>
        <v>25231108958628000297550010000281631233221613</v>
      </c>
      <c r="K145" s="5" t="str">
        <f>IF(F145="B",LEFT('[1]TCE - ANEXO IV - Preencher'!M154,2),IF(F145="S",LEFT('[1]TCE - ANEXO IV - Preencher'!M154,7),IF('[1]TCE - ANEXO IV - Preencher'!H154="","")))</f>
        <v>25</v>
      </c>
      <c r="L145" s="7">
        <f>'[1]TCE - ANEXO IV - Preencher'!N154</f>
        <v>6000</v>
      </c>
    </row>
    <row r="146" spans="1:12" s="8" customFormat="1" ht="19.5" customHeight="1" x14ac:dyDescent="0.2">
      <c r="A146" s="3">
        <f>IFERROR(VLOOKUP(B146,'[1]DADOS (OCULTAR)'!$Q$3:$S$135,3,0),"")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3.4 - Material Farmacológico</v>
      </c>
      <c r="D146" s="3">
        <f>'[1]TCE - ANEXO IV - Preencher'!F155</f>
        <v>6106005000180</v>
      </c>
      <c r="E146" s="5" t="str">
        <f>'[1]TCE - ANEXO IV - Preencher'!G155</f>
        <v>STOCK MED PRODUTOS MEDICO HOSPITALARES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208110</v>
      </c>
      <c r="I146" s="6" t="str">
        <f>IF('[1]TCE - ANEXO IV - Preencher'!K155="","",'[1]TCE - ANEXO IV - Preencher'!K155)</f>
        <v>09/11/2023</v>
      </c>
      <c r="J146" s="5" t="str">
        <f>'[1]TCE - ANEXO IV - Preencher'!L155</f>
        <v>43231106106005000180550010002081101007324604</v>
      </c>
      <c r="K146" s="5" t="str">
        <f>IF(F146="B",LEFT('[1]TCE - ANEXO IV - Preencher'!M155,2),IF(F146="S",LEFT('[1]TCE - ANEXO IV - Preencher'!M155,7),IF('[1]TCE - ANEXO IV - Preencher'!H155="","")))</f>
        <v>43</v>
      </c>
      <c r="L146" s="7">
        <f>'[1]TCE - ANEXO IV - Preencher'!N155</f>
        <v>4327.8</v>
      </c>
    </row>
    <row r="147" spans="1:12" s="8" customFormat="1" ht="19.5" customHeight="1" x14ac:dyDescent="0.2">
      <c r="A147" s="3">
        <f>IFERROR(VLOOKUP(B147,'[1]DADOS (OCULTAR)'!$Q$3:$S$135,3,0),"")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3.4 - Material Farmacológico</v>
      </c>
      <c r="D147" s="3">
        <f>'[1]TCE - ANEXO IV - Preencher'!F156</f>
        <v>2368130000298</v>
      </c>
      <c r="E147" s="5" t="str">
        <f>'[1]TCE - ANEXO IV - Preencher'!G156</f>
        <v>FARMASHOPPING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73329</v>
      </c>
      <c r="I147" s="6" t="str">
        <f>IF('[1]TCE - ANEXO IV - Preencher'!K156="","",'[1]TCE - ANEXO IV - Preencher'!K156)</f>
        <v>22/11/2023</v>
      </c>
      <c r="J147" s="5" t="str">
        <f>'[1]TCE - ANEXO IV - Preencher'!L156</f>
        <v>26231102368130000298550010000733291487284387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148</v>
      </c>
    </row>
    <row r="148" spans="1:12" s="8" customFormat="1" ht="19.5" customHeight="1" x14ac:dyDescent="0.2">
      <c r="A148" s="3">
        <f>IFERROR(VLOOKUP(B148,'[1]DADOS (OCULTAR)'!$Q$3:$S$135,3,0),"")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3.4 - Material Farmacológico</v>
      </c>
      <c r="D148" s="3">
        <f>'[1]TCE - ANEXO IV - Preencher'!F157</f>
        <v>7484373000124</v>
      </c>
      <c r="E148" s="5" t="str">
        <f>'[1]TCE - ANEXO IV - Preencher'!G157</f>
        <v>UNI HOSPITALAR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183862</v>
      </c>
      <c r="I148" s="6" t="str">
        <f>IF('[1]TCE - ANEXO IV - Preencher'!K157="","",'[1]TCE - ANEXO IV - Preencher'!K157)</f>
        <v>22/11/2023</v>
      </c>
      <c r="J148" s="5" t="str">
        <f>'[1]TCE - ANEXO IV - Preencher'!L157</f>
        <v>26231107484373000124550010001838621104203475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239.1</v>
      </c>
    </row>
    <row r="149" spans="1:12" s="8" customFormat="1" ht="19.5" customHeight="1" x14ac:dyDescent="0.2">
      <c r="A149" s="3">
        <f>IFERROR(VLOOKUP(B149,'[1]DADOS (OCULTAR)'!$Q$3:$S$135,3,0),"")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3.4 - Material Farmacológico</v>
      </c>
      <c r="D149" s="3">
        <f>'[1]TCE - ANEXO IV - Preencher'!F158</f>
        <v>44734671002286</v>
      </c>
      <c r="E149" s="5" t="str">
        <f>'[1]TCE - ANEXO IV - Preencher'!G158</f>
        <v>CRISTALIA PRODUTOS QUIMICOS FARMACEUTICOS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250496</v>
      </c>
      <c r="I149" s="6" t="str">
        <f>IF('[1]TCE - ANEXO IV - Preencher'!K158="","",'[1]TCE - ANEXO IV - Preencher'!K158)</f>
        <v>23/11/2023</v>
      </c>
      <c r="J149" s="5" t="str">
        <f>'[1]TCE - ANEXO IV - Preencher'!L158</f>
        <v>35231144734671002286550100002504961124942328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27821</v>
      </c>
    </row>
    <row r="150" spans="1:12" s="8" customFormat="1" ht="19.5" customHeight="1" x14ac:dyDescent="0.2">
      <c r="A150" s="3">
        <f>IFERROR(VLOOKUP(B150,'[1]DADOS (OCULTAR)'!$Q$3:$S$135,3,0),"")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3.4 - Material Farmacológico</v>
      </c>
      <c r="D150" s="3">
        <f>'[1]TCE - ANEXO IV - Preencher'!F159</f>
        <v>12882932000194</v>
      </c>
      <c r="E150" s="5" t="str">
        <f>'[1]TCE - ANEXO IV - Preencher'!G159</f>
        <v>EXOMED REPRESENT DE MEDICAMENTOS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178483</v>
      </c>
      <c r="I150" s="6" t="str">
        <f>IF('[1]TCE - ANEXO IV - Preencher'!K159="","",'[1]TCE - ANEXO IV - Preencher'!K159)</f>
        <v>23/11/2023</v>
      </c>
      <c r="J150" s="5" t="str">
        <f>'[1]TCE - ANEXO IV - Preencher'!L159</f>
        <v>26231112882932000194550010001784831104690535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6877</v>
      </c>
    </row>
    <row r="151" spans="1:12" s="8" customFormat="1" ht="19.5" customHeight="1" x14ac:dyDescent="0.2">
      <c r="A151" s="3">
        <f>IFERROR(VLOOKUP(B151,'[1]DADOS (OCULTAR)'!$Q$3:$S$135,3,0),"")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3.4 - Material Farmacológico</v>
      </c>
      <c r="D151" s="3">
        <f>'[1]TCE - ANEXO IV - Preencher'!F160</f>
        <v>22580510000118</v>
      </c>
      <c r="E151" s="5" t="str">
        <f>'[1]TCE - ANEXO IV - Preencher'!G160</f>
        <v>UNIFAR DISTRIBUIDORA DE MEDICAMENTOS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58133</v>
      </c>
      <c r="I151" s="6" t="str">
        <f>IF('[1]TCE - ANEXO IV - Preencher'!K160="","",'[1]TCE - ANEXO IV - Preencher'!K160)</f>
        <v>22/11/2023</v>
      </c>
      <c r="J151" s="5" t="str">
        <f>'[1]TCE - ANEXO IV - Preencher'!L160</f>
        <v>26231122580510000118550010000581331000449605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595</v>
      </c>
    </row>
    <row r="152" spans="1:12" s="8" customFormat="1" ht="19.5" customHeight="1" x14ac:dyDescent="0.2">
      <c r="A152" s="3">
        <f>IFERROR(VLOOKUP(B152,'[1]DADOS (OCULTAR)'!$Q$3:$S$135,3,0),"")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3.4 - Material Farmacológico</v>
      </c>
      <c r="D152" s="3">
        <f>'[1]TCE - ANEXO IV - Preencher'!F161</f>
        <v>67729178000653</v>
      </c>
      <c r="E152" s="5" t="str">
        <f>'[1]TCE - ANEXO IV - Preencher'!G161</f>
        <v>COMERCIAL CIRURGICA RIOCLARENSE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62839</v>
      </c>
      <c r="I152" s="6" t="str">
        <f>IF('[1]TCE - ANEXO IV - Preencher'!K161="","",'[1]TCE - ANEXO IV - Preencher'!K161)</f>
        <v>22/11/2023</v>
      </c>
      <c r="J152" s="5" t="str">
        <f>'[1]TCE - ANEXO IV - Preencher'!L161</f>
        <v>26231167729178000653550010000628391633837170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45486</v>
      </c>
    </row>
    <row r="153" spans="1:12" s="8" customFormat="1" ht="19.5" customHeight="1" x14ac:dyDescent="0.2">
      <c r="A153" s="3">
        <f>IFERROR(VLOOKUP(B153,'[1]DADOS (OCULTAR)'!$Q$3:$S$135,3,0),"")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3.4 - Material Farmacológico</v>
      </c>
      <c r="D153" s="3">
        <f>'[1]TCE - ANEXO IV - Preencher'!F162</f>
        <v>7484373000124</v>
      </c>
      <c r="E153" s="5" t="str">
        <f>'[1]TCE - ANEXO IV - Preencher'!G162</f>
        <v>UNI HOSPITALAR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184054</v>
      </c>
      <c r="I153" s="6" t="str">
        <f>IF('[1]TCE - ANEXO IV - Preencher'!K162="","",'[1]TCE - ANEXO IV - Preencher'!K162)</f>
        <v>24/11/2023</v>
      </c>
      <c r="J153" s="5" t="str">
        <f>'[1]TCE - ANEXO IV - Preencher'!L162</f>
        <v>26231107484373000124550010001840541508024415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24640</v>
      </c>
    </row>
    <row r="154" spans="1:12" s="8" customFormat="1" ht="19.5" customHeight="1" x14ac:dyDescent="0.2">
      <c r="A154" s="3">
        <f>IFERROR(VLOOKUP(B154,'[1]DADOS (OCULTAR)'!$Q$3:$S$135,3,0),"")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3.4 - Material Farmacológico</v>
      </c>
      <c r="D154" s="3">
        <f>'[1]TCE - ANEXO IV - Preencher'!F163</f>
        <v>12882932000194</v>
      </c>
      <c r="E154" s="5" t="str">
        <f>'[1]TCE - ANEXO IV - Preencher'!G163</f>
        <v>EXOMED REPRESENT DE MEDICAMENTOS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178495</v>
      </c>
      <c r="I154" s="6" t="str">
        <f>IF('[1]TCE - ANEXO IV - Preencher'!K163="","",'[1]TCE - ANEXO IV - Preencher'!K163)</f>
        <v>23/11/2023</v>
      </c>
      <c r="J154" s="5" t="str">
        <f>'[1]TCE - ANEXO IV - Preencher'!L163</f>
        <v>26231112882932000194550010001784951207658805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1660</v>
      </c>
    </row>
    <row r="155" spans="1:12" s="8" customFormat="1" ht="19.5" customHeight="1" x14ac:dyDescent="0.2">
      <c r="A155" s="3">
        <f>IFERROR(VLOOKUP(B155,'[1]DADOS (OCULTAR)'!$Q$3:$S$135,3,0),"")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3.4 - Material Farmacológico</v>
      </c>
      <c r="D155" s="3">
        <f>'[1]TCE - ANEXO IV - Preencher'!F164</f>
        <v>9944371000287</v>
      </c>
      <c r="E155" s="5" t="str">
        <f>'[1]TCE - ANEXO IV - Preencher'!G164</f>
        <v>SULMEDIC COMERCIO DE MEDICAMENTOS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4983</v>
      </c>
      <c r="I155" s="6" t="str">
        <f>IF('[1]TCE - ANEXO IV - Preencher'!K164="","",'[1]TCE - ANEXO IV - Preencher'!K164)</f>
        <v>23/11/2023</v>
      </c>
      <c r="J155" s="5" t="str">
        <f>'[1]TCE - ANEXO IV - Preencher'!L164</f>
        <v>28231109944371000287550020000049831683149360</v>
      </c>
      <c r="K155" s="5" t="str">
        <f>IF(F155="B",LEFT('[1]TCE - ANEXO IV - Preencher'!M164,2),IF(F155="S",LEFT('[1]TCE - ANEXO IV - Preencher'!M164,7),IF('[1]TCE - ANEXO IV - Preencher'!H164="","")))</f>
        <v>28</v>
      </c>
      <c r="L155" s="7">
        <f>'[1]TCE - ANEXO IV - Preencher'!N164</f>
        <v>6575</v>
      </c>
    </row>
    <row r="156" spans="1:12" s="8" customFormat="1" ht="19.5" customHeight="1" x14ac:dyDescent="0.2">
      <c r="A156" s="3">
        <f>IFERROR(VLOOKUP(B156,'[1]DADOS (OCULTAR)'!$Q$3:$S$135,3,0),"")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3.4 - Material Farmacológico</v>
      </c>
      <c r="D156" s="3">
        <f>'[1]TCE - ANEXO IV - Preencher'!F165</f>
        <v>9944371000287</v>
      </c>
      <c r="E156" s="5" t="str">
        <f>'[1]TCE - ANEXO IV - Preencher'!G165</f>
        <v>SULMEDIC COMERCIO DE MEDICAMENTOS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4977</v>
      </c>
      <c r="I156" s="6" t="str">
        <f>IF('[1]TCE - ANEXO IV - Preencher'!K165="","",'[1]TCE - ANEXO IV - Preencher'!K165)</f>
        <v>22/11/2023</v>
      </c>
      <c r="J156" s="5" t="str">
        <f>'[1]TCE - ANEXO IV - Preencher'!L165</f>
        <v>28231109944371000287550020000049771114431365</v>
      </c>
      <c r="K156" s="5" t="str">
        <f>IF(F156="B",LEFT('[1]TCE - ANEXO IV - Preencher'!M165,2),IF(F156="S",LEFT('[1]TCE - ANEXO IV - Preencher'!M165,7),IF('[1]TCE - ANEXO IV - Preencher'!H165="","")))</f>
        <v>28</v>
      </c>
      <c r="L156" s="7">
        <f>'[1]TCE - ANEXO IV - Preencher'!N165</f>
        <v>10260</v>
      </c>
    </row>
    <row r="157" spans="1:12" s="8" customFormat="1" ht="19.5" customHeight="1" x14ac:dyDescent="0.2">
      <c r="A157" s="3">
        <f>IFERROR(VLOOKUP(B157,'[1]DADOS (OCULTAR)'!$Q$3:$S$135,3,0),"")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3.4 - Material Farmacológico</v>
      </c>
      <c r="D157" s="3">
        <f>'[1]TCE - ANEXO IV - Preencher'!F166</f>
        <v>15218561000139</v>
      </c>
      <c r="E157" s="5" t="str">
        <f>'[1]TCE - ANEXO IV - Preencher'!G166</f>
        <v>NNMED DISTRIBUIÇÃO, IMPORTAÇÃO E EXPORTAÇÃO DE MEDICA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113723</v>
      </c>
      <c r="I157" s="6" t="str">
        <f>IF('[1]TCE - ANEXO IV - Preencher'!K166="","",'[1]TCE - ANEXO IV - Preencher'!K166)</f>
        <v>23/11/2023</v>
      </c>
      <c r="J157" s="5" t="str">
        <f>'[1]TCE - ANEXO IV - Preencher'!L166</f>
        <v>25231115218561000139550010001137231360562850</v>
      </c>
      <c r="K157" s="5" t="str">
        <f>IF(F157="B",LEFT('[1]TCE - ANEXO IV - Preencher'!M166,2),IF(F157="S",LEFT('[1]TCE - ANEXO IV - Preencher'!M166,7),IF('[1]TCE - ANEXO IV - Preencher'!H166="","")))</f>
        <v>25</v>
      </c>
      <c r="L157" s="7">
        <f>'[1]TCE - ANEXO IV - Preencher'!N166</f>
        <v>6250</v>
      </c>
    </row>
    <row r="158" spans="1:12" s="8" customFormat="1" ht="19.5" customHeight="1" x14ac:dyDescent="0.2">
      <c r="A158" s="3">
        <f>IFERROR(VLOOKUP(B158,'[1]DADOS (OCULTAR)'!$Q$3:$S$135,3,0),"")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3.4 - Material Farmacológico</v>
      </c>
      <c r="D158" s="3">
        <f>'[1]TCE - ANEXO IV - Preencher'!F167</f>
        <v>44734671002286</v>
      </c>
      <c r="E158" s="5" t="str">
        <f>'[1]TCE - ANEXO IV - Preencher'!G167</f>
        <v>CRISTALIA PRODUTOS QUIMICOS FARMACEUTICOS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250892</v>
      </c>
      <c r="I158" s="6" t="str">
        <f>IF('[1]TCE - ANEXO IV - Preencher'!K167="","",'[1]TCE - ANEXO IV - Preencher'!K167)</f>
        <v>23/11/2023</v>
      </c>
      <c r="J158" s="5" t="str">
        <f>'[1]TCE - ANEXO IV - Preencher'!L167</f>
        <v>35231144734671002286550100002508921426565007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21367.5</v>
      </c>
    </row>
    <row r="159" spans="1:12" s="8" customFormat="1" ht="19.5" customHeight="1" x14ac:dyDescent="0.2">
      <c r="A159" s="3">
        <f>IFERROR(VLOOKUP(B159,'[1]DADOS (OCULTAR)'!$Q$3:$S$135,3,0),"")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3.4 - Material Farmacológico</v>
      </c>
      <c r="D159" s="3">
        <f>'[1]TCE - ANEXO IV - Preencher'!F168</f>
        <v>44734671002286</v>
      </c>
      <c r="E159" s="5" t="str">
        <f>'[1]TCE - ANEXO IV - Preencher'!G168</f>
        <v>CRISTALIA PRODUTOS QUIMICOS FARMACEUTICOS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249922</v>
      </c>
      <c r="I159" s="6" t="str">
        <f>IF('[1]TCE - ANEXO IV - Preencher'!K168="","",'[1]TCE - ANEXO IV - Preencher'!K168)</f>
        <v>23/11/2023</v>
      </c>
      <c r="J159" s="5" t="str">
        <f>'[1]TCE - ANEXO IV - Preencher'!L168</f>
        <v>35231144734671002286550100002499221685141856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46010</v>
      </c>
    </row>
    <row r="160" spans="1:12" s="8" customFormat="1" ht="19.5" customHeight="1" x14ac:dyDescent="0.2">
      <c r="A160" s="3">
        <f>IFERROR(VLOOKUP(B160,'[1]DADOS (OCULTAR)'!$Q$3:$S$135,3,0),"")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3.14 - Alimentação Preparada</v>
      </c>
      <c r="D160" s="3">
        <f>'[1]TCE - ANEXO IV - Preencher'!F169</f>
        <v>7160019000225</v>
      </c>
      <c r="E160" s="5" t="str">
        <f>'[1]TCE - ANEXO IV - Preencher'!G169</f>
        <v>VITALE COMERCIO SA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6986</v>
      </c>
      <c r="I160" s="6" t="str">
        <f>IF('[1]TCE - ANEXO IV - Preencher'!K169="","",'[1]TCE - ANEXO IV - Preencher'!K169)</f>
        <v>27/10/2023</v>
      </c>
      <c r="J160" s="5" t="str">
        <f>'[1]TCE - ANEXO IV - Preencher'!L169</f>
        <v>26231007160019000225550010000069861016175648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1512</v>
      </c>
    </row>
    <row r="161" spans="1:12" s="8" customFormat="1" ht="19.5" customHeight="1" x14ac:dyDescent="0.2">
      <c r="A161" s="3">
        <f>IFERROR(VLOOKUP(B161,'[1]DADOS (OCULTAR)'!$Q$3:$S$135,3,0),"")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3.14 - Alimentação Preparada</v>
      </c>
      <c r="D161" s="3">
        <f>'[1]TCE - ANEXO IV - Preencher'!F170</f>
        <v>7160019000225</v>
      </c>
      <c r="E161" s="5" t="str">
        <f>'[1]TCE - ANEXO IV - Preencher'!G170</f>
        <v>VITALE COMERCIO SA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7014</v>
      </c>
      <c r="I161" s="6" t="str">
        <f>IF('[1]TCE - ANEXO IV - Preencher'!K170="","",'[1]TCE - ANEXO IV - Preencher'!K170)</f>
        <v>31/10/2023</v>
      </c>
      <c r="J161" s="5" t="str">
        <f>'[1]TCE - ANEXO IV - Preencher'!L170</f>
        <v>26231007160019000225550010000070141024923581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21840</v>
      </c>
    </row>
    <row r="162" spans="1:12" s="8" customFormat="1" ht="19.5" customHeight="1" x14ac:dyDescent="0.2">
      <c r="A162" s="3">
        <f>IFERROR(VLOOKUP(B162,'[1]DADOS (OCULTAR)'!$Q$3:$S$135,3,0),"")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3.14 - Alimentação Preparada</v>
      </c>
      <c r="D162" s="3">
        <f>'[1]TCE - ANEXO IV - Preencher'!F171</f>
        <v>7160019000225</v>
      </c>
      <c r="E162" s="5" t="str">
        <f>'[1]TCE - ANEXO IV - Preencher'!G171</f>
        <v>VITALE COMERCIO SA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7107</v>
      </c>
      <c r="I162" s="6" t="str">
        <f>IF('[1]TCE - ANEXO IV - Preencher'!K171="","",'[1]TCE - ANEXO IV - Preencher'!K171)</f>
        <v>10/11/2023</v>
      </c>
      <c r="J162" s="5" t="str">
        <f>'[1]TCE - ANEXO IV - Preencher'!L171</f>
        <v>26231107160019000225550010000071071611247804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43000</v>
      </c>
    </row>
    <row r="163" spans="1:12" s="8" customFormat="1" ht="19.5" customHeight="1" x14ac:dyDescent="0.2">
      <c r="A163" s="3">
        <f>IFERROR(VLOOKUP(B163,'[1]DADOS (OCULTAR)'!$Q$3:$S$135,3,0),"")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3.14 - Alimentação Preparada</v>
      </c>
      <c r="D163" s="3">
        <f>'[1]TCE - ANEXO IV - Preencher'!F172</f>
        <v>7160019000225</v>
      </c>
      <c r="E163" s="5" t="str">
        <f>'[1]TCE - ANEXO IV - Preencher'!G172</f>
        <v>VITALE COMERCIO SA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7109</v>
      </c>
      <c r="I163" s="6" t="str">
        <f>IF('[1]TCE - ANEXO IV - Preencher'!K172="","",'[1]TCE - ANEXO IV - Preencher'!K172)</f>
        <v>10/11/2023</v>
      </c>
      <c r="J163" s="5" t="str">
        <f>'[1]TCE - ANEXO IV - Preencher'!L172</f>
        <v>26231107160019000225550010000071091065801790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25800</v>
      </c>
    </row>
    <row r="164" spans="1:12" s="8" customFormat="1" ht="19.5" customHeight="1" x14ac:dyDescent="0.2">
      <c r="A164" s="3">
        <f>IFERROR(VLOOKUP(B164,'[1]DADOS (OCULTAR)'!$Q$3:$S$135,3,0),"")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3.14 - Alimentação Preparada</v>
      </c>
      <c r="D164" s="3">
        <f>'[1]TCE - ANEXO IV - Preencher'!F173</f>
        <v>1687725000162</v>
      </c>
      <c r="E164" s="5" t="str">
        <f>'[1]TCE - ANEXO IV - Preencher'!G173</f>
        <v xml:space="preserve">CENTRO ESPECIALIZADO EM NUTRICAO ENTERAL E PARENTERAL 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46473</v>
      </c>
      <c r="I164" s="6" t="str">
        <f>IF('[1]TCE - ANEXO IV - Preencher'!K173="","",'[1]TCE - ANEXO IV - Preencher'!K173)</f>
        <v>10/11/2023</v>
      </c>
      <c r="J164" s="5" t="str">
        <f>'[1]TCE - ANEXO IV - Preencher'!L173</f>
        <v>26231101687725000162550010000464731484960004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6264</v>
      </c>
    </row>
    <row r="165" spans="1:12" s="8" customFormat="1" ht="19.5" customHeight="1" x14ac:dyDescent="0.2">
      <c r="A165" s="3">
        <f>IFERROR(VLOOKUP(B165,'[1]DADOS (OCULTAR)'!$Q$3:$S$135,3,0),"")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3.14 - Alimentação Preparada</v>
      </c>
      <c r="D165" s="3">
        <f>'[1]TCE - ANEXO IV - Preencher'!F174</f>
        <v>7160019000225</v>
      </c>
      <c r="E165" s="5" t="str">
        <f>'[1]TCE - ANEXO IV - Preencher'!G174</f>
        <v>VITALE COMERCIO SA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7191</v>
      </c>
      <c r="I165" s="6" t="str">
        <f>IF('[1]TCE - ANEXO IV - Preencher'!K174="","",'[1]TCE - ANEXO IV - Preencher'!K174)</f>
        <v>21/11/2023</v>
      </c>
      <c r="J165" s="5" t="str">
        <f>'[1]TCE - ANEXO IV - Preencher'!L174</f>
        <v>26231107160019000225550010000071911380946200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1800</v>
      </c>
    </row>
    <row r="166" spans="1:12" s="8" customFormat="1" ht="19.5" customHeight="1" x14ac:dyDescent="0.2">
      <c r="A166" s="3">
        <f>IFERROR(VLOOKUP(B166,'[1]DADOS (OCULTAR)'!$Q$3:$S$135,3,0),"")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3.14 - Alimentação Preparada</v>
      </c>
      <c r="D166" s="3">
        <f>'[1]TCE - ANEXO IV - Preencher'!F175</f>
        <v>1687725000162</v>
      </c>
      <c r="E166" s="5" t="str">
        <f>'[1]TCE - ANEXO IV - Preencher'!G175</f>
        <v xml:space="preserve">CENTRO ESPECIALIZADO EM NUTRICAO ENTERAL E PARENTERAL 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46659</v>
      </c>
      <c r="I166" s="6" t="str">
        <f>IF('[1]TCE - ANEXO IV - Preencher'!K175="","",'[1]TCE - ANEXO IV - Preencher'!K175)</f>
        <v>21/11/2023</v>
      </c>
      <c r="J166" s="5" t="str">
        <f>'[1]TCE - ANEXO IV - Preencher'!L175</f>
        <v>26231101687725000162550010000466591486820007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3006.72</v>
      </c>
    </row>
    <row r="167" spans="1:12" s="8" customFormat="1" ht="19.5" customHeight="1" x14ac:dyDescent="0.2">
      <c r="A167" s="3">
        <f>IFERROR(VLOOKUP(B167,'[1]DADOS (OCULTAR)'!$Q$3:$S$135,3,0),"")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3.2 - Gás e Outros Materiais Engarrafados</v>
      </c>
      <c r="D167" s="3">
        <f>'[1]TCE - ANEXO IV - Preencher'!F176</f>
        <v>331788002405</v>
      </c>
      <c r="E167" s="5" t="str">
        <f>'[1]TCE - ANEXO IV - Preencher'!G176</f>
        <v>AIR LIQUIDE BRASIL LTDA-PJ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171064</v>
      </c>
      <c r="I167" s="6" t="str">
        <f>IF('[1]TCE - ANEXO IV - Preencher'!K176="","",'[1]TCE - ANEXO IV - Preencher'!K176)</f>
        <v>01/11/2023</v>
      </c>
      <c r="J167" s="5" t="str">
        <f>'[1]TCE - ANEXO IV - Preencher'!L176</f>
        <v>26231100331788002405552000001710641164102784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13194.45</v>
      </c>
    </row>
    <row r="168" spans="1:12" s="8" customFormat="1" ht="19.5" customHeight="1" x14ac:dyDescent="0.2">
      <c r="A168" s="3">
        <f>IFERROR(VLOOKUP(B168,'[1]DADOS (OCULTAR)'!$Q$3:$S$135,3,0),"")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3.2 - Gás e Outros Materiais Engarrafados</v>
      </c>
      <c r="D168" s="3">
        <f>'[1]TCE - ANEXO IV - Preencher'!F177</f>
        <v>331788002405</v>
      </c>
      <c r="E168" s="5" t="str">
        <f>'[1]TCE - ANEXO IV - Preencher'!G177</f>
        <v>AIR LIQUIDE BRASIL LTDA-PJ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171107</v>
      </c>
      <c r="I168" s="6" t="str">
        <f>IF('[1]TCE - ANEXO IV - Preencher'!K177="","",'[1]TCE - ANEXO IV - Preencher'!K177)</f>
        <v>02/11/2023</v>
      </c>
      <c r="J168" s="5" t="str">
        <f>'[1]TCE - ANEXO IV - Preencher'!L177</f>
        <v>26231100331700002405552000001711071105466600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879.27</v>
      </c>
    </row>
    <row r="169" spans="1:12" s="8" customFormat="1" ht="19.5" customHeight="1" x14ac:dyDescent="0.2">
      <c r="A169" s="3">
        <f>IFERROR(VLOOKUP(B169,'[1]DADOS (OCULTAR)'!$Q$3:$S$135,3,0),"")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3.2 - Gás e Outros Materiais Engarrafados</v>
      </c>
      <c r="D169" s="3">
        <f>'[1]TCE - ANEXO IV - Preencher'!F178</f>
        <v>331788002405</v>
      </c>
      <c r="E169" s="5" t="str">
        <f>'[1]TCE - ANEXO IV - Preencher'!G178</f>
        <v>AIR LIQUIDE BRASIL LTDA-PJ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171146</v>
      </c>
      <c r="I169" s="6" t="str">
        <f>IF('[1]TCE - ANEXO IV - Preencher'!K178="","",'[1]TCE - ANEXO IV - Preencher'!K178)</f>
        <v>03/11/2023</v>
      </c>
      <c r="J169" s="5" t="str">
        <f>'[1]TCE - ANEXO IV - Preencher'!L178</f>
        <v>26231100331788002405552000001711461519176540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2640</v>
      </c>
    </row>
    <row r="170" spans="1:12" s="8" customFormat="1" ht="19.5" customHeight="1" x14ac:dyDescent="0.2">
      <c r="A170" s="3">
        <f>IFERROR(VLOOKUP(B170,'[1]DADOS (OCULTAR)'!$Q$3:$S$135,3,0),"")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3.2 - Gás e Outros Materiais Engarrafados</v>
      </c>
      <c r="D170" s="3">
        <f>'[1]TCE - ANEXO IV - Preencher'!F179</f>
        <v>331788002405</v>
      </c>
      <c r="E170" s="5" t="str">
        <f>'[1]TCE - ANEXO IV - Preencher'!G179</f>
        <v>AIR LIQUIDE BRASIL LTDA-PJ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171192</v>
      </c>
      <c r="I170" s="6" t="str">
        <f>IF('[1]TCE - ANEXO IV - Preencher'!K179="","",'[1]TCE - ANEXO IV - Preencher'!K179)</f>
        <v>06/11/2023</v>
      </c>
      <c r="J170" s="5" t="str">
        <f>'[1]TCE - ANEXO IV - Preencher'!L179</f>
        <v>26231100331788002405552000001711921420198765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683.88</v>
      </c>
    </row>
    <row r="171" spans="1:12" s="8" customFormat="1" ht="19.5" customHeight="1" x14ac:dyDescent="0.2">
      <c r="A171" s="3">
        <f>IFERROR(VLOOKUP(B171,'[1]DADOS (OCULTAR)'!$Q$3:$S$135,3,0),"")</f>
        <v>9039744002308</v>
      </c>
      <c r="B171" s="4" t="str">
        <f>'[1]TCE - ANEXO IV - Preencher'!C180</f>
        <v>HOSPITAL NOSSA SENHORA DAS GRAÇAS - ANTIGO ALFA - CG Nº 024/2022</v>
      </c>
      <c r="C171" s="4" t="str">
        <f>'[1]TCE - ANEXO IV - Preencher'!E180</f>
        <v>3.2 - Gás e Outros Materiais Engarrafados</v>
      </c>
      <c r="D171" s="3">
        <f>'[1]TCE - ANEXO IV - Preencher'!F180</f>
        <v>331788002405</v>
      </c>
      <c r="E171" s="5" t="str">
        <f>'[1]TCE - ANEXO IV - Preencher'!G180</f>
        <v>AIR LIQUIDE BRASIL LTDA-PJ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171267</v>
      </c>
      <c r="I171" s="6" t="str">
        <f>IF('[1]TCE - ANEXO IV - Preencher'!K180="","",'[1]TCE - ANEXO IV - Preencher'!K180)</f>
        <v>08/11/2023</v>
      </c>
      <c r="J171" s="5" t="str">
        <f>'[1]TCE - ANEXO IV - Preencher'!L180</f>
        <v>26231100331788002405552000001712671247404640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15866.04</v>
      </c>
    </row>
    <row r="172" spans="1:12" s="8" customFormat="1" ht="19.5" customHeight="1" x14ac:dyDescent="0.2">
      <c r="A172" s="3">
        <f>IFERROR(VLOOKUP(B172,'[1]DADOS (OCULTAR)'!$Q$3:$S$135,3,0),"")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3.2 - Gás e Outros Materiais Engarrafados</v>
      </c>
      <c r="D172" s="3">
        <f>'[1]TCE - ANEXO IV - Preencher'!F181</f>
        <v>331788002405</v>
      </c>
      <c r="E172" s="5" t="str">
        <f>'[1]TCE - ANEXO IV - Preencher'!G181</f>
        <v>AIR LIQUIDE BRASIL LTDA-PJ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171335</v>
      </c>
      <c r="I172" s="6" t="str">
        <f>IF('[1]TCE - ANEXO IV - Preencher'!K181="","",'[1]TCE - ANEXO IV - Preencher'!K181)</f>
        <v>09/11/2023</v>
      </c>
      <c r="J172" s="5" t="str">
        <f>'[1]TCE - ANEXO IV - Preencher'!L181</f>
        <v>26231100331788002405550000017133351852998149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781.57</v>
      </c>
    </row>
    <row r="173" spans="1:12" s="8" customFormat="1" ht="19.5" customHeight="1" x14ac:dyDescent="0.2">
      <c r="A173" s="3">
        <f>IFERROR(VLOOKUP(B173,'[1]DADOS (OCULTAR)'!$Q$3:$S$135,3,0),"")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3.2 - Gás e Outros Materiais Engarrafados</v>
      </c>
      <c r="D173" s="3">
        <f>'[1]TCE - ANEXO IV - Preencher'!F182</f>
        <v>331788002405</v>
      </c>
      <c r="E173" s="5" t="str">
        <f>'[1]TCE - ANEXO IV - Preencher'!G182</f>
        <v>AIR LIQUIDE BRASIL LTDA-PJ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171390</v>
      </c>
      <c r="I173" s="6" t="str">
        <f>IF('[1]TCE - ANEXO IV - Preencher'!K182="","",'[1]TCE - ANEXO IV - Preencher'!K182)</f>
        <v>10/11/2023</v>
      </c>
      <c r="J173" s="5" t="str">
        <f>'[1]TCE - ANEXO IV - Preencher'!L182</f>
        <v>26231100331788002405552000001713901151732187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480</v>
      </c>
    </row>
    <row r="174" spans="1:12" s="8" customFormat="1" ht="19.5" customHeight="1" x14ac:dyDescent="0.2">
      <c r="A174" s="3">
        <f>IFERROR(VLOOKUP(B174,'[1]DADOS (OCULTAR)'!$Q$3:$S$135,3,0),"")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3.2 - Gás e Outros Materiais Engarrafados</v>
      </c>
      <c r="D174" s="3">
        <f>'[1]TCE - ANEXO IV - Preencher'!F183</f>
        <v>331788002405</v>
      </c>
      <c r="E174" s="5" t="str">
        <f>'[1]TCE - ANEXO IV - Preencher'!G183</f>
        <v>AIR LIQUIDE BRASIL LTDA-PJ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171388</v>
      </c>
      <c r="I174" s="6" t="str">
        <f>IF('[1]TCE - ANEXO IV - Preencher'!K183="","",'[1]TCE - ANEXO IV - Preencher'!K183)</f>
        <v>10/11/2023</v>
      </c>
      <c r="J174" s="5" t="str">
        <f>'[1]TCE - ANEXO IV - Preencher'!L183</f>
        <v>26231100331788002405552000001713881772364163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960</v>
      </c>
    </row>
    <row r="175" spans="1:12" s="8" customFormat="1" ht="19.5" customHeight="1" x14ac:dyDescent="0.2">
      <c r="A175" s="3">
        <f>IFERROR(VLOOKUP(B175,'[1]DADOS (OCULTAR)'!$Q$3:$S$135,3,0),"")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3.2 - Gás e Outros Materiais Engarrafados</v>
      </c>
      <c r="D175" s="3">
        <f>'[1]TCE - ANEXO IV - Preencher'!F184</f>
        <v>331788002405</v>
      </c>
      <c r="E175" s="5" t="str">
        <f>'[1]TCE - ANEXO IV - Preencher'!G184</f>
        <v>AIR LIQUIDE BRASIL LTDA-PJ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171436</v>
      </c>
      <c r="I175" s="6" t="str">
        <f>IF('[1]TCE - ANEXO IV - Preencher'!K184="","",'[1]TCE - ANEXO IV - Preencher'!K184)</f>
        <v>13/11/2023</v>
      </c>
      <c r="J175" s="5" t="str">
        <f>'[1]TCE - ANEXO IV - Preencher'!L184</f>
        <v>26231100331788002405552000001714361328362799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1270.05</v>
      </c>
    </row>
    <row r="176" spans="1:12" s="8" customFormat="1" ht="19.5" customHeight="1" x14ac:dyDescent="0.2">
      <c r="A176" s="3">
        <f>IFERROR(VLOOKUP(B176,'[1]DADOS (OCULTAR)'!$Q$3:$S$135,3,0),"")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3.2 - Gás e Outros Materiais Engarrafados</v>
      </c>
      <c r="D176" s="3">
        <f>'[1]TCE - ANEXO IV - Preencher'!F185</f>
        <v>331788002405</v>
      </c>
      <c r="E176" s="5" t="str">
        <f>'[1]TCE - ANEXO IV - Preencher'!G185</f>
        <v>AIR LIQUIDE BRASIL LTDA-PJ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171455</v>
      </c>
      <c r="I176" s="6" t="str">
        <f>IF('[1]TCE - ANEXO IV - Preencher'!K185="","",'[1]TCE - ANEXO IV - Preencher'!K185)</f>
        <v>14/11/2023</v>
      </c>
      <c r="J176" s="5" t="str">
        <f>'[1]TCE - ANEXO IV - Preencher'!L185</f>
        <v>26231100331788002405552000001714551540078360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13400.46</v>
      </c>
    </row>
    <row r="177" spans="1:12" s="8" customFormat="1" ht="19.5" customHeight="1" x14ac:dyDescent="0.2">
      <c r="A177" s="3">
        <f>IFERROR(VLOOKUP(B177,'[1]DADOS (OCULTAR)'!$Q$3:$S$135,3,0),"")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3.2 - Gás e Outros Materiais Engarrafados</v>
      </c>
      <c r="D177" s="3">
        <f>'[1]TCE - ANEXO IV - Preencher'!F186</f>
        <v>331788002405</v>
      </c>
      <c r="E177" s="5" t="str">
        <f>'[1]TCE - ANEXO IV - Preencher'!G186</f>
        <v>AIR LIQUIDE BRASIL LTDA-PJ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171560</v>
      </c>
      <c r="I177" s="6" t="str">
        <f>IF('[1]TCE - ANEXO IV - Preencher'!K186="","",'[1]TCE - ANEXO IV - Preencher'!K186)</f>
        <v>17/11/2023</v>
      </c>
      <c r="J177" s="5" t="str">
        <f>'[1]TCE - ANEXO IV - Preencher'!L186</f>
        <v>26231100331788002405552000001715601231274233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781.57</v>
      </c>
    </row>
    <row r="178" spans="1:12" s="8" customFormat="1" ht="19.5" customHeight="1" x14ac:dyDescent="0.2">
      <c r="A178" s="3">
        <f>IFERROR(VLOOKUP(B178,'[1]DADOS (OCULTAR)'!$Q$3:$S$135,3,0),"")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3.2 - Gás e Outros Materiais Engarrafados</v>
      </c>
      <c r="D178" s="3">
        <f>'[1]TCE - ANEXO IV - Preencher'!F187</f>
        <v>331788002405</v>
      </c>
      <c r="E178" s="5" t="str">
        <f>'[1]TCE - ANEXO IV - Preencher'!G187</f>
        <v>AIR LIQUIDE BRASIL LTDA-PJ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171589</v>
      </c>
      <c r="I178" s="6" t="str">
        <f>IF('[1]TCE - ANEXO IV - Preencher'!K187="","",'[1]TCE - ANEXO IV - Preencher'!K187)</f>
        <v>17/11/2023</v>
      </c>
      <c r="J178" s="5" t="str">
        <f>'[1]TCE - ANEXO IV - Preencher'!L187</f>
        <v>26231100331788002405552000001715891359897235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16055.7</v>
      </c>
    </row>
    <row r="179" spans="1:12" s="8" customFormat="1" ht="19.5" customHeight="1" x14ac:dyDescent="0.2">
      <c r="A179" s="3">
        <f>IFERROR(VLOOKUP(B179,'[1]DADOS (OCULTAR)'!$Q$3:$S$135,3,0),"")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3.2 - Gás e Outros Materiais Engarrafados</v>
      </c>
      <c r="D179" s="3">
        <f>'[1]TCE - ANEXO IV - Preencher'!F188</f>
        <v>331788002405</v>
      </c>
      <c r="E179" s="5" t="str">
        <f>'[1]TCE - ANEXO IV - Preencher'!G188</f>
        <v>AIR LIQUIDE BRASIL LTDA-PJ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171590</v>
      </c>
      <c r="I179" s="6" t="str">
        <f>IF('[1]TCE - ANEXO IV - Preencher'!K188="","",'[1]TCE - ANEXO IV - Preencher'!K188)</f>
        <v>17/11/2023</v>
      </c>
      <c r="J179" s="5" t="str">
        <f>'[1]TCE - ANEXO IV - Preencher'!L188</f>
        <v>26231100331788002405552000001715901033133632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14858.88</v>
      </c>
    </row>
    <row r="180" spans="1:12" s="8" customFormat="1" ht="19.5" customHeight="1" x14ac:dyDescent="0.2">
      <c r="A180" s="3">
        <f>IFERROR(VLOOKUP(B180,'[1]DADOS (OCULTAR)'!$Q$3:$S$135,3,0),"")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3.2 - Gás e Outros Materiais Engarrafados</v>
      </c>
      <c r="D180" s="3">
        <f>'[1]TCE - ANEXO IV - Preencher'!F189</f>
        <v>331788002405</v>
      </c>
      <c r="E180" s="5" t="str">
        <f>'[1]TCE - ANEXO IV - Preencher'!G189</f>
        <v>AIR LIQUIDE BRASIL LTDA-PJ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171625</v>
      </c>
      <c r="I180" s="6" t="str">
        <f>IF('[1]TCE - ANEXO IV - Preencher'!K189="","",'[1]TCE - ANEXO IV - Preencher'!K189)</f>
        <v>20/11/2023</v>
      </c>
      <c r="J180" s="5" t="str">
        <f>'[1]TCE - ANEXO IV - Preencher'!L189</f>
        <v>26231100331788002405552000001716251202796410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14080.62</v>
      </c>
    </row>
    <row r="181" spans="1:12" s="8" customFormat="1" ht="19.5" customHeight="1" x14ac:dyDescent="0.2">
      <c r="A181" s="3">
        <f>IFERROR(VLOOKUP(B181,'[1]DADOS (OCULTAR)'!$Q$3:$S$135,3,0),"")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3.2 - Gás e Outros Materiais Engarrafados</v>
      </c>
      <c r="D181" s="3">
        <f>'[1]TCE - ANEXO IV - Preencher'!F190</f>
        <v>331788002405</v>
      </c>
      <c r="E181" s="5" t="str">
        <f>'[1]TCE - ANEXO IV - Preencher'!G190</f>
        <v>AIR LIQUIDE BRASIL LTDA-PJ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171643</v>
      </c>
      <c r="I181" s="6" t="str">
        <f>IF('[1]TCE - ANEXO IV - Preencher'!K190="","",'[1]TCE - ANEXO IV - Preencher'!K190)</f>
        <v>21/11/2023</v>
      </c>
      <c r="J181" s="5" t="str">
        <f>'[1]TCE - ANEXO IV - Preencher'!L190</f>
        <v>26231100331788002405552000001716431905046781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586.17999999999995</v>
      </c>
    </row>
    <row r="182" spans="1:12" s="8" customFormat="1" ht="19.5" customHeight="1" x14ac:dyDescent="0.2">
      <c r="A182" s="3">
        <f>IFERROR(VLOOKUP(B182,'[1]DADOS (OCULTAR)'!$Q$3:$S$135,3,0),"")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3.2 - Gás e Outros Materiais Engarrafados</v>
      </c>
      <c r="D182" s="3">
        <f>'[1]TCE - ANEXO IV - Preencher'!F191</f>
        <v>11259714000135</v>
      </c>
      <c r="E182" s="5" t="str">
        <f>'[1]TCE - ANEXO IV - Preencher'!G191</f>
        <v>DAVI WENDELL GOIS DA SILVA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24792</v>
      </c>
      <c r="I182" s="6" t="str">
        <f>IF('[1]TCE - ANEXO IV - Preencher'!K191="","",'[1]TCE - ANEXO IV - Preencher'!K191)</f>
        <v>14/11/2023</v>
      </c>
      <c r="J182" s="5" t="str">
        <f>'[1]TCE - ANEXO IV - Preencher'!L191</f>
        <v>26231111259714000135550010000247921009514066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120</v>
      </c>
    </row>
    <row r="183" spans="1:12" s="8" customFormat="1" ht="19.5" customHeight="1" x14ac:dyDescent="0.2">
      <c r="A183" s="3">
        <f>IFERROR(VLOOKUP(B183,'[1]DADOS (OCULTAR)'!$Q$3:$S$135,3,0),"")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3.2 - Gás e Outros Materiais Engarrafados</v>
      </c>
      <c r="D183" s="3">
        <f>'[1]TCE - ANEXO IV - Preencher'!F192</f>
        <v>331788002405</v>
      </c>
      <c r="E183" s="5" t="str">
        <f>'[1]TCE - ANEXO IV - Preencher'!G192</f>
        <v>AIR LIQUIDE BRASIL LTDA-PJ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171761</v>
      </c>
      <c r="I183" s="6" t="str">
        <f>IF('[1]TCE - ANEXO IV - Preencher'!K192="","",'[1]TCE - ANEXO IV - Preencher'!K192)</f>
        <v>23/11/2023</v>
      </c>
      <c r="J183" s="5" t="str">
        <f>'[1]TCE - ANEXO IV - Preencher'!L192</f>
        <v>26231100331788002405552000001717611156971287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390.78</v>
      </c>
    </row>
    <row r="184" spans="1:12" s="8" customFormat="1" ht="19.5" customHeight="1" x14ac:dyDescent="0.2">
      <c r="A184" s="3">
        <f>IFERROR(VLOOKUP(B184,'[1]DADOS (OCULTAR)'!$Q$3:$S$135,3,0),"")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3.2 - Gás e Outros Materiais Engarrafados</v>
      </c>
      <c r="D184" s="3">
        <f>'[1]TCE - ANEXO IV - Preencher'!F193</f>
        <v>331788002405</v>
      </c>
      <c r="E184" s="5" t="str">
        <f>'[1]TCE - ANEXO IV - Preencher'!G193</f>
        <v>AIR LIQUIDE BRASIL LTDA-PJ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171823</v>
      </c>
      <c r="I184" s="6" t="str">
        <f>IF('[1]TCE - ANEXO IV - Preencher'!K193="","",'[1]TCE - ANEXO IV - Preencher'!K193)</f>
        <v>25/11/2023</v>
      </c>
      <c r="J184" s="5" t="str">
        <f>'[1]TCE - ANEXO IV - Preencher'!L193</f>
        <v>2623110033178800240555200000178231756233362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5477.25</v>
      </c>
    </row>
    <row r="185" spans="1:12" s="8" customFormat="1" ht="19.5" customHeight="1" x14ac:dyDescent="0.2">
      <c r="A185" s="3">
        <f>IFERROR(VLOOKUP(B185,'[1]DADOS (OCULTAR)'!$Q$3:$S$135,3,0),"")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3.2 - Gás e Outros Materiais Engarrafados</v>
      </c>
      <c r="D185" s="3">
        <f>'[1]TCE - ANEXO IV - Preencher'!F194</f>
        <v>331788002405</v>
      </c>
      <c r="E185" s="5" t="str">
        <f>'[1]TCE - ANEXO IV - Preencher'!G194</f>
        <v>AIR LIQUIDE BRASIL LTDA-PJ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171854</v>
      </c>
      <c r="I185" s="6" t="str">
        <f>IF('[1]TCE - ANEXO IV - Preencher'!K194="","",'[1]TCE - ANEXO IV - Preencher'!K194)</f>
        <v>27/11/2023</v>
      </c>
      <c r="J185" s="5" t="str">
        <f>'[1]TCE - ANEXO IV - Preencher'!L194</f>
        <v>26231100331788002405552000001718541497051596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781.57</v>
      </c>
    </row>
    <row r="186" spans="1:12" s="8" customFormat="1" ht="19.5" customHeight="1" x14ac:dyDescent="0.2">
      <c r="A186" s="3">
        <f>IFERROR(VLOOKUP(B186,'[1]DADOS (OCULTAR)'!$Q$3:$S$135,3,0),"")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3.2 - Gás e Outros Materiais Engarrafados</v>
      </c>
      <c r="D186" s="3">
        <f>'[1]TCE - ANEXO IV - Preencher'!F195</f>
        <v>331788002405</v>
      </c>
      <c r="E186" s="5" t="str">
        <f>'[1]TCE - ANEXO IV - Preencher'!G195</f>
        <v>AIR LIQUIDE BRASIL LTDA-PJ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171980</v>
      </c>
      <c r="I186" s="6" t="str">
        <f>IF('[1]TCE - ANEXO IV - Preencher'!K195="","",'[1]TCE - ANEXO IV - Preencher'!K195)</f>
        <v>30/11/2023</v>
      </c>
      <c r="J186" s="5" t="str">
        <f>'[1]TCE - ANEXO IV - Preencher'!L195</f>
        <v>26231100331780024055520000001719801361218931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18877.71</v>
      </c>
    </row>
    <row r="187" spans="1:12" s="8" customFormat="1" ht="19.5" customHeight="1" x14ac:dyDescent="0.2">
      <c r="A187" s="3">
        <f>IFERROR(VLOOKUP(B187,'[1]DADOS (OCULTAR)'!$Q$3:$S$135,3,0),"")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7199135000177</v>
      </c>
      <c r="E187" s="5" t="str">
        <f>'[1]TCE - ANEXO IV - Preencher'!G196</f>
        <v>HOSPSETE - DISTRIBUIDORA DE MATERIAIS MEDICO HOSPITALAR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17606</v>
      </c>
      <c r="I187" s="6" t="str">
        <f>IF('[1]TCE - ANEXO IV - Preencher'!K196="","",'[1]TCE - ANEXO IV - Preencher'!K196)</f>
        <v>21/11/2023</v>
      </c>
      <c r="J187" s="5" t="str">
        <f>'[1]TCE - ANEXO IV - Preencher'!L196</f>
        <v>26231107199135000177550010000176061000196292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1674</v>
      </c>
    </row>
    <row r="188" spans="1:12" s="8" customFormat="1" ht="19.5" customHeight="1" x14ac:dyDescent="0.2">
      <c r="A188" s="3">
        <f>IFERROR(VLOOKUP(B188,'[1]DADOS (OCULTAR)'!$Q$3:$S$135,3,0),"")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7199135000177</v>
      </c>
      <c r="E188" s="5" t="str">
        <f>'[1]TCE - ANEXO IV - Preencher'!G197</f>
        <v>HOSPSETE - DISTRIBUIDORA DE MATERIAIS MEDICO HOSPITALAR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17636</v>
      </c>
      <c r="I188" s="6" t="str">
        <f>IF('[1]TCE - ANEXO IV - Preencher'!K197="","",'[1]TCE - ANEXO IV - Preencher'!K197)</f>
        <v>24/11/2023</v>
      </c>
      <c r="J188" s="5" t="str">
        <f>'[1]TCE - ANEXO IV - Preencher'!L197</f>
        <v>26231107199135000177550010000176361000196593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186</v>
      </c>
    </row>
    <row r="189" spans="1:12" s="8" customFormat="1" ht="19.5" customHeight="1" x14ac:dyDescent="0.2">
      <c r="A189" s="3">
        <f>IFERROR(VLOOKUP(B189,'[1]DADOS (OCULTAR)'!$Q$3:$S$135,3,0),"")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3.11 - Material Laboratorial</v>
      </c>
      <c r="D189" s="3">
        <f>'[1]TCE - ANEXO IV - Preencher'!F198</f>
        <v>23680034000170</v>
      </c>
      <c r="E189" s="5" t="str">
        <f>'[1]TCE - ANEXO IV - Preencher'!G198</f>
        <v>D ARAUJO COMERCIAL EIRELI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13898</v>
      </c>
      <c r="I189" s="6" t="str">
        <f>IF('[1]TCE - ANEXO IV - Preencher'!K198="","",'[1]TCE - ANEXO IV - Preencher'!K198)</f>
        <v>31/10/2023</v>
      </c>
      <c r="J189" s="5" t="str">
        <f>'[1]TCE - ANEXO IV - Preencher'!L198</f>
        <v>26231023680034000170550010000138981937526366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200</v>
      </c>
    </row>
    <row r="190" spans="1:12" s="8" customFormat="1" ht="19.5" customHeight="1" x14ac:dyDescent="0.2">
      <c r="A190" s="3">
        <f>IFERROR(VLOOKUP(B190,'[1]DADOS (OCULTAR)'!$Q$3:$S$135,3,0),"")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3.11 - Material Laboratorial</v>
      </c>
      <c r="D190" s="3">
        <f>'[1]TCE - ANEXO IV - Preencher'!F199</f>
        <v>36441494000197</v>
      </c>
      <c r="E190" s="5" t="str">
        <f>'[1]TCE - ANEXO IV - Preencher'!G199</f>
        <v>MULTIMEDICA DISTRIBUIDORA DE PRODUTOS PARA SAUDE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6470</v>
      </c>
      <c r="I190" s="6" t="str">
        <f>IF('[1]TCE - ANEXO IV - Preencher'!K199="","",'[1]TCE - ANEXO IV - Preencher'!K199)</f>
        <v>06/11/2023</v>
      </c>
      <c r="J190" s="5" t="str">
        <f>'[1]TCE - ANEXO IV - Preencher'!L199</f>
        <v>26231136441494000197550010000064701884308360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12090</v>
      </c>
    </row>
    <row r="191" spans="1:12" s="8" customFormat="1" ht="19.5" customHeight="1" x14ac:dyDescent="0.2">
      <c r="A191" s="3">
        <f>IFERROR(VLOOKUP(B191,'[1]DADOS (OCULTAR)'!$Q$3:$S$135,3,0),"")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3.99 - Outras despesas com Material de Consumo</v>
      </c>
      <c r="D191" s="3">
        <f>'[1]TCE - ANEXO IV - Preencher'!F200</f>
        <v>8674752000301</v>
      </c>
      <c r="E191" s="5" t="str">
        <f>'[1]TCE - ANEXO IV - Preencher'!G200</f>
        <v>CIRURGICA MONTEBELLO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28386</v>
      </c>
      <c r="I191" s="6" t="str">
        <f>IF('[1]TCE - ANEXO IV - Preencher'!K200="","",'[1]TCE - ANEXO IV - Preencher'!K200)</f>
        <v>13/11/2023</v>
      </c>
      <c r="J191" s="5" t="str">
        <f>'[1]TCE - ANEXO IV - Preencher'!L200</f>
        <v>26231108674752000301550010000283861920214922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123.36</v>
      </c>
    </row>
    <row r="192" spans="1:12" s="8" customFormat="1" ht="19.5" customHeight="1" x14ac:dyDescent="0.2">
      <c r="A192" s="3">
        <f>IFERROR(VLOOKUP(B192,'[1]DADOS (OCULTAR)'!$Q$3:$S$135,3,0),"")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3.7 - Material de Limpeza e Produtos de Hgienização</v>
      </c>
      <c r="D192" s="3">
        <f>'[1]TCE - ANEXO IV - Preencher'!F201</f>
        <v>11449180000100</v>
      </c>
      <c r="E192" s="5" t="str">
        <f>'[1]TCE - ANEXO IV - Preencher'!G201</f>
        <v>DPROSMED DISTRIBUIDORA DE PRODUTOS MEDICOS HOSPITALA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63666</v>
      </c>
      <c r="I192" s="6" t="str">
        <f>IF('[1]TCE - ANEXO IV - Preencher'!K201="","",'[1]TCE - ANEXO IV - Preencher'!K201)</f>
        <v>31/10/2023</v>
      </c>
      <c r="J192" s="5" t="str">
        <f>'[1]TCE - ANEXO IV - Preencher'!L201</f>
        <v>26231011449180000100550010000636661000277530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1393.2</v>
      </c>
    </row>
    <row r="193" spans="1:12" s="8" customFormat="1" ht="19.5" customHeight="1" x14ac:dyDescent="0.2">
      <c r="A193" s="3">
        <f>IFERROR(VLOOKUP(B193,'[1]DADOS (OCULTAR)'!$Q$3:$S$135,3,0),"")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3.7 - Material de Limpeza e Produtos de Hgienização</v>
      </c>
      <c r="D193" s="3">
        <f>'[1]TCE - ANEXO IV - Preencher'!F202</f>
        <v>67729178000653</v>
      </c>
      <c r="E193" s="5" t="str">
        <f>'[1]TCE - ANEXO IV - Preencher'!G202</f>
        <v>COMERCIAL CIRURGICA RIOCLARENSE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61435</v>
      </c>
      <c r="I193" s="6" t="str">
        <f>IF('[1]TCE - ANEXO IV - Preencher'!K202="","",'[1]TCE - ANEXO IV - Preencher'!K202)</f>
        <v>01/11/2023</v>
      </c>
      <c r="J193" s="5" t="str">
        <f>'[1]TCE - ANEXO IV - Preencher'!L202</f>
        <v>26231167729178000653550010000614351040319043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1173.5999999999999</v>
      </c>
    </row>
    <row r="194" spans="1:12" s="8" customFormat="1" ht="19.5" customHeight="1" x14ac:dyDescent="0.2">
      <c r="A194" s="3">
        <f>IFERROR(VLOOKUP(B194,'[1]DADOS (OCULTAR)'!$Q$3:$S$135,3,0),"")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3.7 - Material de Limpeza e Produtos de Hgienização</v>
      </c>
      <c r="D194" s="3">
        <f>'[1]TCE - ANEXO IV - Preencher'!F203</f>
        <v>23680034000170</v>
      </c>
      <c r="E194" s="5" t="str">
        <f>'[1]TCE - ANEXO IV - Preencher'!G203</f>
        <v>D ARAUJO COMERCIAL EIRELI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13991</v>
      </c>
      <c r="I194" s="6" t="str">
        <f>IF('[1]TCE - ANEXO IV - Preencher'!K203="","",'[1]TCE - ANEXO IV - Preencher'!K203)</f>
        <v>09/11/2023</v>
      </c>
      <c r="J194" s="5" t="str">
        <f>'[1]TCE - ANEXO IV - Preencher'!L203</f>
        <v>26231123680034000170550010000139911606298925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540</v>
      </c>
    </row>
    <row r="195" spans="1:12" s="8" customFormat="1" ht="19.5" customHeight="1" x14ac:dyDescent="0.2">
      <c r="A195" s="3">
        <f>IFERROR(VLOOKUP(B195,'[1]DADOS (OCULTAR)'!$Q$3:$S$135,3,0),"")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3.7 - Material de Limpeza e Produtos de Hgienização</v>
      </c>
      <c r="D195" s="3">
        <f>'[1]TCE - ANEXO IV - Preencher'!F204</f>
        <v>67729178000653</v>
      </c>
      <c r="E195" s="5" t="str">
        <f>'[1]TCE - ANEXO IV - Preencher'!G204</f>
        <v>COMERCIAL CIRURGICA RIOCLARENSE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61960</v>
      </c>
      <c r="I195" s="6" t="str">
        <f>IF('[1]TCE - ANEXO IV - Preencher'!K204="","",'[1]TCE - ANEXO IV - Preencher'!K204)</f>
        <v>09/11/2023</v>
      </c>
      <c r="J195" s="5" t="str">
        <f>'[1]TCE - ANEXO IV - Preencher'!L204</f>
        <v>26231167729178000653550010000619601136594720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1716</v>
      </c>
    </row>
    <row r="196" spans="1:12" s="8" customFormat="1" ht="19.5" customHeight="1" x14ac:dyDescent="0.2">
      <c r="A196" s="3">
        <f>IFERROR(VLOOKUP(B196,'[1]DADOS (OCULTAR)'!$Q$3:$S$135,3,0),"")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3.7 - Material de Limpeza e Produtos de Hgienização</v>
      </c>
      <c r="D196" s="3">
        <f>'[1]TCE - ANEXO IV - Preencher'!F205</f>
        <v>22006201000139</v>
      </c>
      <c r="E196" s="5" t="str">
        <f>'[1]TCE - ANEXO IV - Preencher'!G205</f>
        <v>FORTPEL COMERCIO DE DESCARTAVEIS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207741</v>
      </c>
      <c r="I196" s="6" t="str">
        <f>IF('[1]TCE - ANEXO IV - Preencher'!K205="","",'[1]TCE - ANEXO IV - Preencher'!K205)</f>
        <v>09/11/2023</v>
      </c>
      <c r="J196" s="5" t="str">
        <f>'[1]TCE - ANEXO IV - Preencher'!L205</f>
        <v>26231122006201000139550000002077411102077417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9816.7999999999993</v>
      </c>
    </row>
    <row r="197" spans="1:12" s="8" customFormat="1" ht="19.5" customHeight="1" x14ac:dyDescent="0.2">
      <c r="A197" s="3">
        <f>IFERROR(VLOOKUP(B197,'[1]DADOS (OCULTAR)'!$Q$3:$S$135,3,0),"")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3.7 - Material de Limpeza e Produtos de Hgienização</v>
      </c>
      <c r="D197" s="3">
        <f>'[1]TCE - ANEXO IV - Preencher'!F206</f>
        <v>45336448000119</v>
      </c>
      <c r="E197" s="5" t="str">
        <f>'[1]TCE - ANEXO IV - Preencher'!G206</f>
        <v>VERDE DISTRIBUIDORA E REPRESENTACAO - PE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854</v>
      </c>
      <c r="I197" s="6" t="str">
        <f>IF('[1]TCE - ANEXO IV - Preencher'!K206="","",'[1]TCE - ANEXO IV - Preencher'!K206)</f>
        <v>13/11/2023</v>
      </c>
      <c r="J197" s="5" t="str">
        <f>'[1]TCE - ANEXO IV - Preencher'!L206</f>
        <v>26231145396448000100550010000008541772412785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2980</v>
      </c>
    </row>
    <row r="198" spans="1:12" s="8" customFormat="1" ht="19.5" customHeight="1" x14ac:dyDescent="0.2">
      <c r="A198" s="3">
        <f>IFERROR(VLOOKUP(B198,'[1]DADOS (OCULTAR)'!$Q$3:$S$135,3,0),"")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3.7 - Material de Limpeza e Produtos de Hgienização</v>
      </c>
      <c r="D198" s="3">
        <f>'[1]TCE - ANEXO IV - Preencher'!F207</f>
        <v>46700220000129</v>
      </c>
      <c r="E198" s="5" t="str">
        <f>'[1]TCE - ANEXO IV - Preencher'!G207</f>
        <v>NOVA DISTRIBUIDORA E ATACADO DE LIMPEZA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11083</v>
      </c>
      <c r="I198" s="6" t="str">
        <f>IF('[1]TCE - ANEXO IV - Preencher'!K207="","",'[1]TCE - ANEXO IV - Preencher'!K207)</f>
        <v>10/11/2023</v>
      </c>
      <c r="J198" s="5" t="str">
        <f>'[1]TCE - ANEXO IV - Preencher'!L207</f>
        <v>26231146700220000129550010000110831595705843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2862.85</v>
      </c>
    </row>
    <row r="199" spans="1:12" s="8" customFormat="1" ht="19.5" customHeight="1" x14ac:dyDescent="0.2">
      <c r="A199" s="3">
        <f>IFERROR(VLOOKUP(B199,'[1]DADOS (OCULTAR)'!$Q$3:$S$135,3,0),"")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3.7 - Material de Limpeza e Produtos de Hgienização</v>
      </c>
      <c r="D199" s="3">
        <f>'[1]TCE - ANEXO IV - Preencher'!F208</f>
        <v>46700220000129</v>
      </c>
      <c r="E199" s="5" t="str">
        <f>'[1]TCE - ANEXO IV - Preencher'!G208</f>
        <v>NOVA DISTRIBUIDORA E ATACADO DE LIMPEZA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11128</v>
      </c>
      <c r="I199" s="6" t="str">
        <f>IF('[1]TCE - ANEXO IV - Preencher'!K208="","",'[1]TCE - ANEXO IV - Preencher'!K208)</f>
        <v>13/11/2023</v>
      </c>
      <c r="J199" s="5" t="str">
        <f>'[1]TCE - ANEXO IV - Preencher'!L208</f>
        <v>26231146700220000129550010000111281251997618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824.4</v>
      </c>
    </row>
    <row r="200" spans="1:12" s="8" customFormat="1" ht="19.5" customHeight="1" x14ac:dyDescent="0.2">
      <c r="A200" s="3">
        <f>IFERROR(VLOOKUP(B200,'[1]DADOS (OCULTAR)'!$Q$3:$S$135,3,0),"")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3.7 - Material de Limpeza e Produtos de Hgienização</v>
      </c>
      <c r="D200" s="3">
        <f>'[1]TCE - ANEXO IV - Preencher'!F209</f>
        <v>67729178000653</v>
      </c>
      <c r="E200" s="5" t="str">
        <f>'[1]TCE - ANEXO IV - Preencher'!G209</f>
        <v>COMERCIAL CIRURGICA RIOCLARENSE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1790969</v>
      </c>
      <c r="I200" s="6" t="str">
        <f>IF('[1]TCE - ANEXO IV - Preencher'!K209="","",'[1]TCE - ANEXO IV - Preencher'!K209)</f>
        <v>03/11/2023</v>
      </c>
      <c r="J200" s="5" t="str">
        <f>'[1]TCE - ANEXO IV - Preencher'!L209</f>
        <v>35231167729178000491550010017909691760580463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1872</v>
      </c>
    </row>
    <row r="201" spans="1:12" s="8" customFormat="1" ht="19.5" customHeight="1" x14ac:dyDescent="0.2">
      <c r="A201" s="3">
        <f>IFERROR(VLOOKUP(B201,'[1]DADOS (OCULTAR)'!$Q$3:$S$135,3,0),"")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3.7 - Material de Limpeza e Produtos de Hgienização</v>
      </c>
      <c r="D201" s="3">
        <f>'[1]TCE - ANEXO IV - Preencher'!F210</f>
        <v>40829708000174</v>
      </c>
      <c r="E201" s="5" t="str">
        <f>'[1]TCE - ANEXO IV - Preencher'!G210</f>
        <v>JRV HOSPITALAR COMERCIO E REPRESENTACAO EIRELI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3376</v>
      </c>
      <c r="I201" s="6" t="str">
        <f>IF('[1]TCE - ANEXO IV - Preencher'!K210="","",'[1]TCE - ANEXO IV - Preencher'!K210)</f>
        <v>13/11/2023</v>
      </c>
      <c r="J201" s="5" t="str">
        <f>'[1]TCE - ANEXO IV - Preencher'!L210</f>
        <v>26231140829708000174550010000033761164392491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9400</v>
      </c>
    </row>
    <row r="202" spans="1:12" s="8" customFormat="1" ht="19.5" customHeight="1" x14ac:dyDescent="0.2">
      <c r="A202" s="3">
        <f>IFERROR(VLOOKUP(B202,'[1]DADOS (OCULTAR)'!$Q$3:$S$135,3,0),"")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3.7 - Material de Limpeza e Produtos de Hgienização</v>
      </c>
      <c r="D202" s="3">
        <f>'[1]TCE - ANEXO IV - Preencher'!F211</f>
        <v>12420164001048</v>
      </c>
      <c r="E202" s="5" t="str">
        <f>'[1]TCE - ANEXO IV - Preencher'!G211</f>
        <v>CM HOSPITALAR S A  RECIFE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205334</v>
      </c>
      <c r="I202" s="6" t="str">
        <f>IF('[1]TCE - ANEXO IV - Preencher'!K211="","",'[1]TCE - ANEXO IV - Preencher'!K211)</f>
        <v>10/11/2023</v>
      </c>
      <c r="J202" s="5" t="str">
        <f>'[1]TCE - ANEXO IV - Preencher'!L211</f>
        <v>26231112420164001048550010002053341415223720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2280</v>
      </c>
    </row>
    <row r="203" spans="1:12" s="8" customFormat="1" ht="19.5" customHeight="1" x14ac:dyDescent="0.2">
      <c r="A203" s="3">
        <f>IFERROR(VLOOKUP(B203,'[1]DADOS (OCULTAR)'!$Q$3:$S$135,3,0),"")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3.7 - Material de Limpeza e Produtos de Hgienização</v>
      </c>
      <c r="D203" s="3">
        <f>'[1]TCE - ANEXO IV - Preencher'!F212</f>
        <v>22006201000139</v>
      </c>
      <c r="E203" s="5" t="str">
        <f>'[1]TCE - ANEXO IV - Preencher'!G212</f>
        <v>FORTPEL COMERCIO DE DESCARTAVEIS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207088</v>
      </c>
      <c r="I203" s="6" t="str">
        <f>IF('[1]TCE - ANEXO IV - Preencher'!K212="","",'[1]TCE - ANEXO IV - Preencher'!K212)</f>
        <v>06/11/2023</v>
      </c>
      <c r="J203" s="5" t="str">
        <f>'[1]TCE - ANEXO IV - Preencher'!L212</f>
        <v>26231122006201000139550000002070881102070887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1499</v>
      </c>
    </row>
    <row r="204" spans="1:12" s="8" customFormat="1" ht="19.5" customHeight="1" x14ac:dyDescent="0.2">
      <c r="A204" s="3">
        <f>IFERROR(VLOOKUP(B204,'[1]DADOS (OCULTAR)'!$Q$3:$S$135,3,0),"")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3.7 - Material de Limpeza e Produtos de Hgienização</v>
      </c>
      <c r="D204" s="3">
        <f>'[1]TCE - ANEXO IV - Preencher'!F213</f>
        <v>12420164001048</v>
      </c>
      <c r="E204" s="5" t="str">
        <f>'[1]TCE - ANEXO IV - Preencher'!G213</f>
        <v>CM HOSPITALAR S A  RECIFE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205362</v>
      </c>
      <c r="I204" s="6" t="str">
        <f>IF('[1]TCE - ANEXO IV - Preencher'!K213="","",'[1]TCE - ANEXO IV - Preencher'!K213)</f>
        <v>10/11/2023</v>
      </c>
      <c r="J204" s="5" t="str">
        <f>'[1]TCE - ANEXO IV - Preencher'!L213</f>
        <v>26231112420164001048550010002053621973106646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1180</v>
      </c>
    </row>
    <row r="205" spans="1:12" s="8" customFormat="1" ht="19.5" customHeight="1" x14ac:dyDescent="0.2">
      <c r="A205" s="3">
        <f>IFERROR(VLOOKUP(B205,'[1]DADOS (OCULTAR)'!$Q$3:$S$135,3,0),"")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3.7 - Material de Limpeza e Produtos de Hgienização</v>
      </c>
      <c r="D205" s="3">
        <f>'[1]TCE - ANEXO IV - Preencher'!F214</f>
        <v>45336448000119</v>
      </c>
      <c r="E205" s="5" t="str">
        <f>'[1]TCE - ANEXO IV - Preencher'!G214</f>
        <v>VERDE DISTRIBUIDORA E REPRESENTACAO - PE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859</v>
      </c>
      <c r="I205" s="6" t="str">
        <f>IF('[1]TCE - ANEXO IV - Preencher'!K214="","",'[1]TCE - ANEXO IV - Preencher'!K214)</f>
        <v>14/11/2023</v>
      </c>
      <c r="J205" s="5" t="str">
        <f>'[1]TCE - ANEXO IV - Preencher'!L214</f>
        <v>26231145336448000119550010000008591756224337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2860</v>
      </c>
    </row>
    <row r="206" spans="1:12" s="8" customFormat="1" ht="19.5" customHeight="1" x14ac:dyDescent="0.2">
      <c r="A206" s="3">
        <f>IFERROR(VLOOKUP(B206,'[1]DADOS (OCULTAR)'!$Q$3:$S$135,3,0),"")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3.7 - Material de Limpeza e Produtos de Hgienização</v>
      </c>
      <c r="D206" s="3">
        <f>'[1]TCE - ANEXO IV - Preencher'!F215</f>
        <v>46700220000129</v>
      </c>
      <c r="E206" s="5" t="str">
        <f>'[1]TCE - ANEXO IV - Preencher'!G215</f>
        <v>NOVA DISTRIBUIDORA E ATACADO DE LIMPEZA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11189</v>
      </c>
      <c r="I206" s="6" t="str">
        <f>IF('[1]TCE - ANEXO IV - Preencher'!K215="","",'[1]TCE - ANEXO IV - Preencher'!K215)</f>
        <v>14/11/2023</v>
      </c>
      <c r="J206" s="5" t="str">
        <f>'[1]TCE - ANEXO IV - Preencher'!L215</f>
        <v>26231146700220000129550010000111891269460549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936</v>
      </c>
    </row>
    <row r="207" spans="1:12" s="8" customFormat="1" ht="19.5" customHeight="1" x14ac:dyDescent="0.2">
      <c r="A207" s="3">
        <f>IFERROR(VLOOKUP(B207,'[1]DADOS (OCULTAR)'!$Q$3:$S$135,3,0),"")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3.7 - Material de Limpeza e Produtos de Hgienização</v>
      </c>
      <c r="D207" s="3">
        <f>'[1]TCE - ANEXO IV - Preencher'!F216</f>
        <v>48495866000147</v>
      </c>
      <c r="E207" s="5" t="str">
        <f>'[1]TCE - ANEXO IV - Preencher'!G216</f>
        <v>BEMED COMERCIO ATACADISTA DE MEDICAMENTOS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682</v>
      </c>
      <c r="I207" s="6" t="str">
        <f>IF('[1]TCE - ANEXO IV - Preencher'!K216="","",'[1]TCE - ANEXO IV - Preencher'!K216)</f>
        <v>14/11/2023</v>
      </c>
      <c r="J207" s="5" t="str">
        <f>'[1]TCE - ANEXO IV - Preencher'!L216</f>
        <v>26231148495866000147550010000006821527712475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2646</v>
      </c>
    </row>
    <row r="208" spans="1:12" s="8" customFormat="1" ht="19.5" customHeight="1" x14ac:dyDescent="0.2">
      <c r="A208" s="3">
        <f>IFERROR(VLOOKUP(B208,'[1]DADOS (OCULTAR)'!$Q$3:$S$135,3,0),"")</f>
        <v>9039744002308</v>
      </c>
      <c r="B208" s="4" t="str">
        <f>'[1]TCE - ANEXO IV - Preencher'!C217</f>
        <v>HOSPITAL NOSSA SENHORA DAS GRAÇAS - ANTIGO ALFA - CG Nº 024/2022</v>
      </c>
      <c r="C208" s="4" t="str">
        <f>'[1]TCE - ANEXO IV - Preencher'!E217</f>
        <v>3.7 - Material de Limpeza e Produtos de Hgienização</v>
      </c>
      <c r="D208" s="3">
        <f>'[1]TCE - ANEXO IV - Preencher'!F217</f>
        <v>31329180000183</v>
      </c>
      <c r="E208" s="5" t="str">
        <f>'[1]TCE - ANEXO IV - Preencher'!G217</f>
        <v>MAXXISUPRI COMERCIO DE SANEANTES EIRELI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39693</v>
      </c>
      <c r="I208" s="6" t="str">
        <f>IF('[1]TCE - ANEXO IV - Preencher'!K217="","",'[1]TCE - ANEXO IV - Preencher'!K217)</f>
        <v>17/11/2023</v>
      </c>
      <c r="J208" s="5" t="str">
        <f>'[1]TCE - ANEXO IV - Preencher'!L217</f>
        <v>26231131329180000183550070000396931501749811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8877</v>
      </c>
    </row>
    <row r="209" spans="1:12" s="8" customFormat="1" ht="19.5" customHeight="1" x14ac:dyDescent="0.2">
      <c r="A209" s="3">
        <f>IFERROR(VLOOKUP(B209,'[1]DADOS (OCULTAR)'!$Q$3:$S$135,3,0),"")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3.7 - Material de Limpeza e Produtos de Hgienização</v>
      </c>
      <c r="D209" s="3">
        <f>'[1]TCE - ANEXO IV - Preencher'!F218</f>
        <v>63967640000357</v>
      </c>
      <c r="E209" s="5" t="str">
        <f>'[1]TCE - ANEXO IV - Preencher'!G218</f>
        <v>LAR PLASTICOS INDUSTRIA E COMERCIO DE PRODUTOS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3129</v>
      </c>
      <c r="I209" s="6" t="str">
        <f>IF('[1]TCE - ANEXO IV - Preencher'!K218="","",'[1]TCE - ANEXO IV - Preencher'!K218)</f>
        <v>31/10/2023</v>
      </c>
      <c r="J209" s="5" t="str">
        <f>'[1]TCE - ANEXO IV - Preencher'!L218</f>
        <v>26231063967640000357550010000031291561222995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5040.8</v>
      </c>
    </row>
    <row r="210" spans="1:12" s="8" customFormat="1" ht="19.5" customHeight="1" x14ac:dyDescent="0.2">
      <c r="A210" s="3">
        <f>IFERROR(VLOOKUP(B210,'[1]DADOS (OCULTAR)'!$Q$3:$S$135,3,0),"")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3.7 - Material de Limpeza e Produtos de Hgienização</v>
      </c>
      <c r="D210" s="3">
        <f>'[1]TCE - ANEXO IV - Preencher'!F219</f>
        <v>63967640000357</v>
      </c>
      <c r="E210" s="5" t="str">
        <f>'[1]TCE - ANEXO IV - Preencher'!G219</f>
        <v>LAR PLASTICOS INDUSTRIA E COMERCIO DE PRODUTOS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3150</v>
      </c>
      <c r="I210" s="6" t="str">
        <f>IF('[1]TCE - ANEXO IV - Preencher'!K219="","",'[1]TCE - ANEXO IV - Preencher'!K219)</f>
        <v>31/10/2023</v>
      </c>
      <c r="J210" s="5" t="str">
        <f>'[1]TCE - ANEXO IV - Preencher'!L219</f>
        <v>26231063967640000357550010000031501382913873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3286</v>
      </c>
    </row>
    <row r="211" spans="1:12" s="8" customFormat="1" ht="19.5" customHeight="1" x14ac:dyDescent="0.2">
      <c r="A211" s="3">
        <f>IFERROR(VLOOKUP(B211,'[1]DADOS (OCULTAR)'!$Q$3:$S$135,3,0),"")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3.7 - Material de Limpeza e Produtos de Hgienização</v>
      </c>
      <c r="D211" s="3">
        <f>'[1]TCE - ANEXO IV - Preencher'!F220</f>
        <v>31329180000183</v>
      </c>
      <c r="E211" s="5" t="str">
        <f>'[1]TCE - ANEXO IV - Preencher'!G220</f>
        <v>MAXXISUPRI COMERCIO DE SANEANTES EIRELI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39895</v>
      </c>
      <c r="I211" s="6" t="str">
        <f>IF('[1]TCE - ANEXO IV - Preencher'!K220="","",'[1]TCE - ANEXO IV - Preencher'!K220)</f>
        <v>22/11/2023</v>
      </c>
      <c r="J211" s="5" t="str">
        <f>'[1]TCE - ANEXO IV - Preencher'!L220</f>
        <v>26231131329180000183550070000398951118131180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8070</v>
      </c>
    </row>
    <row r="212" spans="1:12" s="8" customFormat="1" ht="19.5" customHeight="1" x14ac:dyDescent="0.2">
      <c r="A212" s="3">
        <f>IFERROR(VLOOKUP(B212,'[1]DADOS (OCULTAR)'!$Q$3:$S$135,3,0),"")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3.7 - Material de Limpeza e Produtos de Hgienização</v>
      </c>
      <c r="D212" s="3">
        <f>'[1]TCE - ANEXO IV - Preencher'!F221</f>
        <v>45336448000119</v>
      </c>
      <c r="E212" s="5" t="str">
        <f>'[1]TCE - ANEXO IV - Preencher'!G221</f>
        <v>VERDE DISTRIBUIDORA E REPRESENTACAO - PE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893</v>
      </c>
      <c r="I212" s="6" t="str">
        <f>IF('[1]TCE - ANEXO IV - Preencher'!K221="","",'[1]TCE - ANEXO IV - Preencher'!K221)</f>
        <v>30/11/2023</v>
      </c>
      <c r="J212" s="5" t="str">
        <f>'[1]TCE - ANEXO IV - Preencher'!L221</f>
        <v>26231145336448000119550010000008931797485501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1200</v>
      </c>
    </row>
    <row r="213" spans="1:12" s="8" customFormat="1" ht="19.5" customHeight="1" x14ac:dyDescent="0.2">
      <c r="A213" s="3">
        <f>IFERROR(VLOOKUP(B213,'[1]DADOS (OCULTAR)'!$Q$3:$S$135,3,0),"")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>3.14 - Alimentação Preparada</v>
      </c>
      <c r="D213" s="3">
        <f>'[1]TCE - ANEXO IV - Preencher'!F222</f>
        <v>28296399000119</v>
      </c>
      <c r="E213" s="5" t="str">
        <f>'[1]TCE - ANEXO IV - Preencher'!G222</f>
        <v>AVANNTE COMERCIO E SERVICOS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221</v>
      </c>
      <c r="I213" s="6" t="str">
        <f>IF('[1]TCE - ANEXO IV - Preencher'!K222="","",'[1]TCE - ANEXO IV - Preencher'!K222)</f>
        <v>14/11/2023</v>
      </c>
      <c r="J213" s="5" t="str">
        <f>'[1]TCE - ANEXO IV - Preencher'!L222</f>
        <v>26231128296399000119550010000002211000018208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131470.37</v>
      </c>
    </row>
    <row r="214" spans="1:12" s="8" customFormat="1" ht="19.5" customHeight="1" x14ac:dyDescent="0.2">
      <c r="A214" s="3">
        <f>IFERROR(VLOOKUP(B214,'[1]DADOS (OCULTAR)'!$Q$3:$S$135,3,0),"")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3.14 - Alimentação Preparada</v>
      </c>
      <c r="D214" s="3">
        <f>'[1]TCE - ANEXO IV - Preencher'!F223</f>
        <v>49979439000105</v>
      </c>
      <c r="E214" s="5" t="str">
        <f>'[1]TCE - ANEXO IV - Preencher'!G223</f>
        <v>MELI DISTRIBUIDORA DE MATERIAIS DE LIMPEZA E EPI'S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322</v>
      </c>
      <c r="I214" s="6" t="str">
        <f>IF('[1]TCE - ANEXO IV - Preencher'!K223="","",'[1]TCE - ANEXO IV - Preencher'!K223)</f>
        <v>24/11/2023</v>
      </c>
      <c r="J214" s="5" t="str">
        <f>'[1]TCE - ANEXO IV - Preencher'!L223</f>
        <v>26231149979439000105550010000003221895354315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388.8</v>
      </c>
    </row>
    <row r="215" spans="1:12" s="8" customFormat="1" ht="19.5" customHeight="1" x14ac:dyDescent="0.2">
      <c r="A215" s="3">
        <f>IFERROR(VLOOKUP(B215,'[1]DADOS (OCULTAR)'!$Q$3:$S$135,3,0),"")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>3.14 - Alimentação Preparada</v>
      </c>
      <c r="D215" s="3">
        <f>'[1]TCE - ANEXO IV - Preencher'!F224</f>
        <v>28296399000119</v>
      </c>
      <c r="E215" s="5" t="str">
        <f>'[1]TCE - ANEXO IV - Preencher'!G224</f>
        <v>AVANNTE COMERCIO E SERVICOS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229</v>
      </c>
      <c r="I215" s="6" t="str">
        <f>IF('[1]TCE - ANEXO IV - Preencher'!K224="","",'[1]TCE - ANEXO IV - Preencher'!K224)</f>
        <v>29/11/2023</v>
      </c>
      <c r="J215" s="5" t="str">
        <f>'[1]TCE - ANEXO IV - Preencher'!L224</f>
        <v>26231128296399000119550010000002291000018290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146120.85</v>
      </c>
    </row>
    <row r="216" spans="1:12" s="8" customFormat="1" ht="19.5" customHeight="1" x14ac:dyDescent="0.2">
      <c r="A216" s="3">
        <f>IFERROR(VLOOKUP(B216,'[1]DADOS (OCULTAR)'!$Q$3:$S$135,3,0),"")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>3.6 - Material de Expediente</v>
      </c>
      <c r="D216" s="3">
        <f>'[1]TCE - ANEXO IV - Preencher'!F225</f>
        <v>22006201000139</v>
      </c>
      <c r="E216" s="5" t="str">
        <f>'[1]TCE - ANEXO IV - Preencher'!G225</f>
        <v>FORTPEL COMERCIO DE DESCARTAVEIS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206764</v>
      </c>
      <c r="I216" s="6" t="str">
        <f>IF('[1]TCE - ANEXO IV - Preencher'!K225="","",'[1]TCE - ANEXO IV - Preencher'!K225)</f>
        <v>01/11/2023</v>
      </c>
      <c r="J216" s="5" t="str">
        <f>'[1]TCE - ANEXO IV - Preencher'!L225</f>
        <v>26231122006201000139550000002067641102067640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151.32</v>
      </c>
    </row>
    <row r="217" spans="1:12" s="8" customFormat="1" ht="19.5" customHeight="1" x14ac:dyDescent="0.2">
      <c r="A217" s="3">
        <f>IFERROR(VLOOKUP(B217,'[1]DADOS (OCULTAR)'!$Q$3:$S$135,3,0),"")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>3.6 - Material de Expediente</v>
      </c>
      <c r="D217" s="3">
        <f>'[1]TCE - ANEXO IV - Preencher'!F226</f>
        <v>13714064000104</v>
      </c>
      <c r="E217" s="5" t="str">
        <f>'[1]TCE - ANEXO IV - Preencher'!G226</f>
        <v>R A PRODUTOS E EQUIPAMENTOS DE LIMPEZA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39224</v>
      </c>
      <c r="I217" s="6" t="str">
        <f>IF('[1]TCE - ANEXO IV - Preencher'!K226="","",'[1]TCE - ANEXO IV - Preencher'!K226)</f>
        <v>01/11/2023</v>
      </c>
      <c r="J217" s="5" t="str">
        <f>'[1]TCE - ANEXO IV - Preencher'!L226</f>
        <v>26231113714064000104550010000392241178001216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330</v>
      </c>
    </row>
    <row r="218" spans="1:12" s="8" customFormat="1" ht="19.5" customHeight="1" x14ac:dyDescent="0.2">
      <c r="A218" s="3">
        <f>IFERROR(VLOOKUP(B218,'[1]DADOS (OCULTAR)'!$Q$3:$S$135,3,0),"")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>3.6 - Material de Expediente</v>
      </c>
      <c r="D218" s="3">
        <f>'[1]TCE - ANEXO IV - Preencher'!F227</f>
        <v>17894761000137</v>
      </c>
      <c r="E218" s="5" t="str">
        <f>'[1]TCE - ANEXO IV - Preencher'!G227</f>
        <v>RECIFETRONIC COMERCIO E SERVICOS DE PRODUTOS DE INFOR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7610</v>
      </c>
      <c r="I218" s="6" t="str">
        <f>IF('[1]TCE - ANEXO IV - Preencher'!K227="","",'[1]TCE - ANEXO IV - Preencher'!K227)</f>
        <v>02/10/2023</v>
      </c>
      <c r="J218" s="5" t="str">
        <f>'[1]TCE - ANEXO IV - Preencher'!L227</f>
        <v>26231017894761000137550010000076101111273797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147</v>
      </c>
    </row>
    <row r="219" spans="1:12" s="8" customFormat="1" ht="19.5" customHeight="1" x14ac:dyDescent="0.2">
      <c r="A219" s="3">
        <f>IFERROR(VLOOKUP(B219,'[1]DADOS (OCULTAR)'!$Q$3:$S$135,3,0),"")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>3.6 - Material de Expediente</v>
      </c>
      <c r="D219" s="3">
        <f>'[1]TCE - ANEXO IV - Preencher'!F228</f>
        <v>46700220000129</v>
      </c>
      <c r="E219" s="5" t="str">
        <f>'[1]TCE - ANEXO IV - Preencher'!G228</f>
        <v>NOVA DISTRIBUIDORA E ATACADO DE LIMPEZA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11044</v>
      </c>
      <c r="I219" s="6" t="str">
        <f>IF('[1]TCE - ANEXO IV - Preencher'!K228="","",'[1]TCE - ANEXO IV - Preencher'!K228)</f>
        <v>09/11/2023</v>
      </c>
      <c r="J219" s="5" t="str">
        <f>'[1]TCE - ANEXO IV - Preencher'!L228</f>
        <v>26231146700220000129550010000110441719757671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1493.35</v>
      </c>
    </row>
    <row r="220" spans="1:12" s="8" customFormat="1" ht="19.5" customHeight="1" x14ac:dyDescent="0.2">
      <c r="A220" s="3">
        <f>IFERROR(VLOOKUP(B220,'[1]DADOS (OCULTAR)'!$Q$3:$S$135,3,0),"")</f>
        <v>9039744002308</v>
      </c>
      <c r="B220" s="4" t="str">
        <f>'[1]TCE - ANEXO IV - Preencher'!C229</f>
        <v>HOSPITAL NOSSA SENHORA DAS GRAÇAS - ANTIGO ALFA - CG Nº 024/2022</v>
      </c>
      <c r="C220" s="4" t="str">
        <f>'[1]TCE - ANEXO IV - Preencher'!E229</f>
        <v>3.6 - Material de Expediente</v>
      </c>
      <c r="D220" s="3">
        <f>'[1]TCE - ANEXO IV - Preencher'!F229</f>
        <v>4004741000100</v>
      </c>
      <c r="E220" s="5" t="str">
        <f>'[1]TCE - ANEXO IV - Preencher'!G229</f>
        <v>NORLUX LTDA-ME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10840</v>
      </c>
      <c r="I220" s="6" t="str">
        <f>IF('[1]TCE - ANEXO IV - Preencher'!K229="","",'[1]TCE - ANEXO IV - Preencher'!K229)</f>
        <v>10/11/2023</v>
      </c>
      <c r="J220" s="5" t="str">
        <f>'[1]TCE - ANEXO IV - Preencher'!L229</f>
        <v>26231104004741000100550000000108401380114255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17138.8</v>
      </c>
    </row>
    <row r="221" spans="1:12" s="8" customFormat="1" ht="19.5" customHeight="1" x14ac:dyDescent="0.2">
      <c r="A221" s="3">
        <f>IFERROR(VLOOKUP(B221,'[1]DADOS (OCULTAR)'!$Q$3:$S$135,3,0),"")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>3.6 - Material de Expediente</v>
      </c>
      <c r="D221" s="3">
        <f>'[1]TCE - ANEXO IV - Preencher'!F230</f>
        <v>22006201000139</v>
      </c>
      <c r="E221" s="5" t="str">
        <f>'[1]TCE - ANEXO IV - Preencher'!G230</f>
        <v>FORTPEL COMERCIO DE DESCARTAVEIS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207724</v>
      </c>
      <c r="I221" s="6" t="str">
        <f>IF('[1]TCE - ANEXO IV - Preencher'!K230="","",'[1]TCE - ANEXO IV - Preencher'!K230)</f>
        <v>09/11/2023</v>
      </c>
      <c r="J221" s="5" t="str">
        <f>'[1]TCE - ANEXO IV - Preencher'!L230</f>
        <v>26231122006201000139550000002077241102077246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217.8</v>
      </c>
    </row>
    <row r="222" spans="1:12" s="8" customFormat="1" ht="19.5" customHeight="1" x14ac:dyDescent="0.2">
      <c r="A222" s="3">
        <f>IFERROR(VLOOKUP(B222,'[1]DADOS (OCULTAR)'!$Q$3:$S$135,3,0),"")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>3.6 - Material de Expediente</v>
      </c>
      <c r="D222" s="3">
        <f>'[1]TCE - ANEXO IV - Preencher'!F231</f>
        <v>43559107000187</v>
      </c>
      <c r="E222" s="5" t="str">
        <f>'[1]TCE - ANEXO IV - Preencher'!G231</f>
        <v>SARAH LIMA GUSMAO NERES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976</v>
      </c>
      <c r="I222" s="6" t="str">
        <f>IF('[1]TCE - ANEXO IV - Preencher'!K231="","",'[1]TCE - ANEXO IV - Preencher'!K231)</f>
        <v>10/11/2023</v>
      </c>
      <c r="J222" s="5" t="str">
        <f>'[1]TCE - ANEXO IV - Preencher'!L231</f>
        <v>26231143559107000187550010000009761359552045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200</v>
      </c>
    </row>
    <row r="223" spans="1:12" s="8" customFormat="1" ht="19.5" customHeight="1" x14ac:dyDescent="0.2">
      <c r="A223" s="3">
        <f>IFERROR(VLOOKUP(B223,'[1]DADOS (OCULTAR)'!$Q$3:$S$135,3,0),"")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>3.6 - Material de Expediente</v>
      </c>
      <c r="D223" s="3">
        <f>'[1]TCE - ANEXO IV - Preencher'!F232</f>
        <v>4004741000100</v>
      </c>
      <c r="E223" s="5" t="str">
        <f>'[1]TCE - ANEXO IV - Preencher'!G232</f>
        <v>NORLUX LTDA-ME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10841</v>
      </c>
      <c r="I223" s="6" t="str">
        <f>IF('[1]TCE - ANEXO IV - Preencher'!K232="","",'[1]TCE - ANEXO IV - Preencher'!K232)</f>
        <v>10/11/2023</v>
      </c>
      <c r="J223" s="5" t="str">
        <f>'[1]TCE - ANEXO IV - Preencher'!L232</f>
        <v>26231104004741000100550000000108411380114252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214.8</v>
      </c>
    </row>
    <row r="224" spans="1:12" s="8" customFormat="1" ht="19.5" customHeight="1" x14ac:dyDescent="0.2">
      <c r="A224" s="3">
        <f>IFERROR(VLOOKUP(B224,'[1]DADOS (OCULTAR)'!$Q$3:$S$135,3,0),"")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>3.6 - Material de Expediente</v>
      </c>
      <c r="D224" s="3">
        <f>'[1]TCE - ANEXO IV - Preencher'!F233</f>
        <v>4004741000100</v>
      </c>
      <c r="E224" s="5" t="str">
        <f>'[1]TCE - ANEXO IV - Preencher'!G233</f>
        <v>NORLUX LTDA-ME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10853</v>
      </c>
      <c r="I224" s="6" t="str">
        <f>IF('[1]TCE - ANEXO IV - Preencher'!K233="","",'[1]TCE - ANEXO IV - Preencher'!K233)</f>
        <v>14/11/2023</v>
      </c>
      <c r="J224" s="5" t="str">
        <f>'[1]TCE - ANEXO IV - Preencher'!L233</f>
        <v>26231104004741000100550000000108531380115225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9808</v>
      </c>
    </row>
    <row r="225" spans="1:12" s="8" customFormat="1" ht="19.5" customHeight="1" x14ac:dyDescent="0.2">
      <c r="A225" s="3">
        <f>IFERROR(VLOOKUP(B225,'[1]DADOS (OCULTAR)'!$Q$3:$S$135,3,0),"")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>3.6 - Material de Expediente</v>
      </c>
      <c r="D225" s="3">
        <f>'[1]TCE - ANEXO IV - Preencher'!F234</f>
        <v>13013880000182</v>
      </c>
      <c r="E225" s="5" t="str">
        <f>'[1]TCE - ANEXO IV - Preencher'!G234</f>
        <v>ENOCK ROBERTO DE HOLANDA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64</v>
      </c>
      <c r="I225" s="6" t="str">
        <f>IF('[1]TCE - ANEXO IV - Preencher'!K234="","",'[1]TCE - ANEXO IV - Preencher'!K234)</f>
        <v>04/11/2023</v>
      </c>
      <c r="J225" s="5" t="str">
        <f>'[1]TCE - ANEXO IV - Preencher'!L234</f>
        <v>26231113013880000182550010000000641997352101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45</v>
      </c>
    </row>
    <row r="226" spans="1:12" s="8" customFormat="1" ht="19.5" customHeight="1" x14ac:dyDescent="0.2">
      <c r="A226" s="3">
        <f>IFERROR(VLOOKUP(B226,'[1]DADOS (OCULTAR)'!$Q$3:$S$135,3,0),"")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>3.6 - Material de Expediente</v>
      </c>
      <c r="D226" s="3">
        <f>'[1]TCE - ANEXO IV - Preencher'!F235</f>
        <v>30743270000153</v>
      </c>
      <c r="E226" s="5" t="str">
        <f>'[1]TCE - ANEXO IV - Preencher'!G235</f>
        <v>TRIUNFO COMERCIO DE ALIMENTOS PAPEIS E MATERIAL DE LIMP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19352</v>
      </c>
      <c r="I226" s="6" t="str">
        <f>IF('[1]TCE - ANEXO IV - Preencher'!K235="","",'[1]TCE - ANEXO IV - Preencher'!K235)</f>
        <v>13/11/2023</v>
      </c>
      <c r="J226" s="5" t="str">
        <f>'[1]TCE - ANEXO IV - Preencher'!L235</f>
        <v>26231130743270000153550010000193521860745330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13475.7</v>
      </c>
    </row>
    <row r="227" spans="1:12" s="8" customFormat="1" ht="19.5" customHeight="1" x14ac:dyDescent="0.2">
      <c r="A227" s="3">
        <f>IFERROR(VLOOKUP(B227,'[1]DADOS (OCULTAR)'!$Q$3:$S$135,3,0),"")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>3.6 - Material de Expediente</v>
      </c>
      <c r="D227" s="3">
        <f>'[1]TCE - ANEXO IV - Preencher'!F236</f>
        <v>11028513000127</v>
      </c>
      <c r="E227" s="5" t="str">
        <f>'[1]TCE - ANEXO IV - Preencher'!G236</f>
        <v>FORTELIMP COMECIO DE HIGIENE E LIMPEZA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4693</v>
      </c>
      <c r="I227" s="6" t="str">
        <f>IF('[1]TCE - ANEXO IV - Preencher'!K236="","",'[1]TCE - ANEXO IV - Preencher'!K236)</f>
        <v>16/11/2023</v>
      </c>
      <c r="J227" s="5" t="str">
        <f>'[1]TCE - ANEXO IV - Preencher'!L236</f>
        <v>26231111028513000127550010000046931136087337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351.37</v>
      </c>
    </row>
    <row r="228" spans="1:12" s="8" customFormat="1" ht="19.5" customHeight="1" x14ac:dyDescent="0.2">
      <c r="A228" s="3">
        <f>IFERROR(VLOOKUP(B228,'[1]DADOS (OCULTAR)'!$Q$3:$S$135,3,0),"")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>3.6 - Material de Expediente</v>
      </c>
      <c r="D228" s="3">
        <f>'[1]TCE - ANEXO IV - Preencher'!F237</f>
        <v>24348443000136</v>
      </c>
      <c r="E228" s="5" t="str">
        <f>'[1]TCE - ANEXO IV - Preencher'!G237</f>
        <v>FRANCRIS LIVARIA E PAPELARIA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18709</v>
      </c>
      <c r="I228" s="6" t="str">
        <f>IF('[1]TCE - ANEXO IV - Preencher'!K237="","",'[1]TCE - ANEXO IV - Preencher'!K237)</f>
        <v>16/11/2023</v>
      </c>
      <c r="J228" s="5" t="str">
        <f>'[1]TCE - ANEXO IV - Preencher'!L237</f>
        <v>26231124348443000136550010000187091551537176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3054.4</v>
      </c>
    </row>
    <row r="229" spans="1:12" s="8" customFormat="1" ht="19.5" customHeight="1" x14ac:dyDescent="0.2">
      <c r="A229" s="3">
        <f>IFERROR(VLOOKUP(B229,'[1]DADOS (OCULTAR)'!$Q$3:$S$135,3,0),"")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>3.6 - Material de Expediente</v>
      </c>
      <c r="D229" s="3">
        <f>'[1]TCE - ANEXO IV - Preencher'!F238</f>
        <v>31329180000183</v>
      </c>
      <c r="E229" s="5" t="str">
        <f>'[1]TCE - ANEXO IV - Preencher'!G238</f>
        <v>MAXXISUPRI COMERCIO DE SANEANTES EIRELI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39693</v>
      </c>
      <c r="I229" s="6" t="str">
        <f>IF('[1]TCE - ANEXO IV - Preencher'!K238="","",'[1]TCE - ANEXO IV - Preencher'!K238)</f>
        <v>17/11/2023</v>
      </c>
      <c r="J229" s="5" t="str">
        <f>'[1]TCE - ANEXO IV - Preencher'!L238</f>
        <v>26231131329180000183550070000396931501749811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153.93</v>
      </c>
    </row>
    <row r="230" spans="1:12" s="8" customFormat="1" ht="19.5" customHeight="1" x14ac:dyDescent="0.2">
      <c r="A230" s="3">
        <f>IFERROR(VLOOKUP(B230,'[1]DADOS (OCULTAR)'!$Q$3:$S$135,3,0),"")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>3.6 - Material de Expediente</v>
      </c>
      <c r="D230" s="3">
        <f>'[1]TCE - ANEXO IV - Preencher'!F239</f>
        <v>38047695000130</v>
      </c>
      <c r="E230" s="5" t="str">
        <f>'[1]TCE - ANEXO IV - Preencher'!G239</f>
        <v>IMPACTO COMERCIO E REPRESENTACOES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516</v>
      </c>
      <c r="I230" s="6" t="str">
        <f>IF('[1]TCE - ANEXO IV - Preencher'!K239="","",'[1]TCE - ANEXO IV - Preencher'!K239)</f>
        <v>16/11/2023</v>
      </c>
      <c r="J230" s="5" t="str">
        <f>'[1]TCE - ANEXO IV - Preencher'!L239</f>
        <v>25231138047695000130550010000005161049780131</v>
      </c>
      <c r="K230" s="5" t="str">
        <f>IF(F230="B",LEFT('[1]TCE - ANEXO IV - Preencher'!M239,2),IF(F230="S",LEFT('[1]TCE - ANEXO IV - Preencher'!M239,7),IF('[1]TCE - ANEXO IV - Preencher'!H239="","")))</f>
        <v>25</v>
      </c>
      <c r="L230" s="7">
        <f>'[1]TCE - ANEXO IV - Preencher'!N239</f>
        <v>1029.2</v>
      </c>
    </row>
    <row r="231" spans="1:12" s="8" customFormat="1" ht="19.5" customHeight="1" x14ac:dyDescent="0.2">
      <c r="A231" s="3">
        <f>IFERROR(VLOOKUP(B231,'[1]DADOS (OCULTAR)'!$Q$3:$S$135,3,0),"")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>3.6 - Material de Expediente</v>
      </c>
      <c r="D231" s="3">
        <f>'[1]TCE - ANEXO IV - Preencher'!F240</f>
        <v>22006201000139</v>
      </c>
      <c r="E231" s="5" t="str">
        <f>'[1]TCE - ANEXO IV - Preencher'!G240</f>
        <v>FORTPEL COMERCIO DE DESCARTAVEIS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208617</v>
      </c>
      <c r="I231" s="6" t="str">
        <f>IF('[1]TCE - ANEXO IV - Preencher'!K240="","",'[1]TCE - ANEXO IV - Preencher'!K240)</f>
        <v>16/11/2023</v>
      </c>
      <c r="J231" s="5" t="str">
        <f>'[1]TCE - ANEXO IV - Preencher'!L240</f>
        <v>26231122006201000139550000002086171102086177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450</v>
      </c>
    </row>
    <row r="232" spans="1:12" s="8" customFormat="1" ht="19.5" customHeight="1" x14ac:dyDescent="0.2">
      <c r="A232" s="3">
        <f>IFERROR(VLOOKUP(B232,'[1]DADOS (OCULTAR)'!$Q$3:$S$135,3,0),"")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>3.6 - Material de Expediente</v>
      </c>
      <c r="D232" s="3">
        <f>'[1]TCE - ANEXO IV - Preencher'!F241</f>
        <v>38047695000130</v>
      </c>
      <c r="E232" s="5" t="str">
        <f>'[1]TCE - ANEXO IV - Preencher'!G241</f>
        <v>IMPACTO COMERCIO E REPRESENTACOES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514</v>
      </c>
      <c r="I232" s="6" t="str">
        <f>IF('[1]TCE - ANEXO IV - Preencher'!K241="","",'[1]TCE - ANEXO IV - Preencher'!K241)</f>
        <v>16/11/2023</v>
      </c>
      <c r="J232" s="5" t="str">
        <f>'[1]TCE - ANEXO IV - Preencher'!L241</f>
        <v>25231138047695000130550010000005141703300305</v>
      </c>
      <c r="K232" s="5" t="str">
        <f>IF(F232="B",LEFT('[1]TCE - ANEXO IV - Preencher'!M241,2),IF(F232="S",LEFT('[1]TCE - ANEXO IV - Preencher'!M241,7),IF('[1]TCE - ANEXO IV - Preencher'!H241="","")))</f>
        <v>25</v>
      </c>
      <c r="L232" s="7">
        <f>'[1]TCE - ANEXO IV - Preencher'!N241</f>
        <v>175.6</v>
      </c>
    </row>
    <row r="233" spans="1:12" s="8" customFormat="1" ht="19.5" customHeight="1" x14ac:dyDescent="0.2">
      <c r="A233" s="3">
        <f>IFERROR(VLOOKUP(B233,'[1]DADOS (OCULTAR)'!$Q$3:$S$135,3,0),"")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>3.6 - Material de Expediente</v>
      </c>
      <c r="D233" s="3">
        <f>'[1]TCE - ANEXO IV - Preencher'!F242</f>
        <v>35519545000193</v>
      </c>
      <c r="E233" s="5" t="str">
        <f>'[1]TCE - ANEXO IV - Preencher'!G242</f>
        <v>ATACADO DA CONSTRUCAO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27271</v>
      </c>
      <c r="I233" s="6" t="str">
        <f>IF('[1]TCE - ANEXO IV - Preencher'!K242="","",'[1]TCE - ANEXO IV - Preencher'!K242)</f>
        <v>01/11/2023</v>
      </c>
      <c r="J233" s="5" t="str">
        <f>'[1]TCE - ANEXO IV - Preencher'!L242</f>
        <v>26231135519545000193550010000272711000272729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84.95</v>
      </c>
    </row>
    <row r="234" spans="1:12" s="8" customFormat="1" ht="19.5" customHeight="1" x14ac:dyDescent="0.2">
      <c r="A234" s="3">
        <f>IFERROR(VLOOKUP(B234,'[1]DADOS (OCULTAR)'!$Q$3:$S$135,3,0),"")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>3.6 - Material de Expediente</v>
      </c>
      <c r="D234" s="3">
        <f>'[1]TCE - ANEXO IV - Preencher'!F243</f>
        <v>35519545000193</v>
      </c>
      <c r="E234" s="5" t="str">
        <f>'[1]TCE - ANEXO IV - Preencher'!G243</f>
        <v>ATACADO DA CONSTRUCAO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27270</v>
      </c>
      <c r="I234" s="6" t="str">
        <f>IF('[1]TCE - ANEXO IV - Preencher'!K243="","",'[1]TCE - ANEXO IV - Preencher'!K243)</f>
        <v>01/11/2023</v>
      </c>
      <c r="J234" s="5" t="str">
        <f>'[1]TCE - ANEXO IV - Preencher'!L243</f>
        <v>26231135519545000193550010000272701000272713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84.95</v>
      </c>
    </row>
    <row r="235" spans="1:12" s="8" customFormat="1" ht="19.5" customHeight="1" x14ac:dyDescent="0.2">
      <c r="A235" s="3">
        <f>IFERROR(VLOOKUP(B235,'[1]DADOS (OCULTAR)'!$Q$3:$S$135,3,0),"")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>3.6 - Material de Expediente</v>
      </c>
      <c r="D235" s="3">
        <f>'[1]TCE - ANEXO IV - Preencher'!F244</f>
        <v>35519545000193</v>
      </c>
      <c r="E235" s="5" t="str">
        <f>'[1]TCE - ANEXO IV - Preencher'!G244</f>
        <v>ATACADO DA CONSTRUCAO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27267</v>
      </c>
      <c r="I235" s="6" t="str">
        <f>IF('[1]TCE - ANEXO IV - Preencher'!K244="","",'[1]TCE - ANEXO IV - Preencher'!K244)</f>
        <v>01/11/2023</v>
      </c>
      <c r="J235" s="5" t="str">
        <f>'[1]TCE - ANEXO IV - Preencher'!L244</f>
        <v>26231135519545000193550010000272671000272688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16.989999999999998</v>
      </c>
    </row>
    <row r="236" spans="1:12" s="8" customFormat="1" ht="19.5" customHeight="1" x14ac:dyDescent="0.2">
      <c r="A236" s="3">
        <f>IFERROR(VLOOKUP(B236,'[1]DADOS (OCULTAR)'!$Q$3:$S$135,3,0),"")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>3.6 - Material de Expediente</v>
      </c>
      <c r="D236" s="3">
        <f>'[1]TCE - ANEXO IV - Preencher'!F245</f>
        <v>35519545000193</v>
      </c>
      <c r="E236" s="5" t="str">
        <f>'[1]TCE - ANEXO IV - Preencher'!G245</f>
        <v>ATACADO DA CONSTRUCAO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27269</v>
      </c>
      <c r="I236" s="6" t="str">
        <f>IF('[1]TCE - ANEXO IV - Preencher'!K245="","",'[1]TCE - ANEXO IV - Preencher'!K245)</f>
        <v>01/11/2023</v>
      </c>
      <c r="J236" s="5" t="str">
        <f>'[1]TCE - ANEXO IV - Preencher'!L245</f>
        <v>26231135519545000193550010000272691000272607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84.95</v>
      </c>
    </row>
    <row r="237" spans="1:12" s="8" customFormat="1" ht="19.5" customHeight="1" x14ac:dyDescent="0.2">
      <c r="A237" s="3">
        <f>IFERROR(VLOOKUP(B237,'[1]DADOS (OCULTAR)'!$Q$3:$S$135,3,0),"")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>3.6 - Material de Expediente</v>
      </c>
      <c r="D237" s="3">
        <f>'[1]TCE - ANEXO IV - Preencher'!F246</f>
        <v>35519545000193</v>
      </c>
      <c r="E237" s="5" t="str">
        <f>'[1]TCE - ANEXO IV - Preencher'!G246</f>
        <v>ATACADO DA CONSTRUCAO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27272</v>
      </c>
      <c r="I237" s="6" t="str">
        <f>IF('[1]TCE - ANEXO IV - Preencher'!K246="","",'[1]TCE - ANEXO IV - Preencher'!K246)</f>
        <v>01/11/2023</v>
      </c>
      <c r="J237" s="5" t="str">
        <f>'[1]TCE - ANEXO IV - Preencher'!L246</f>
        <v>26231135519545000193550010000272721000272734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67.959999999999994</v>
      </c>
    </row>
    <row r="238" spans="1:12" s="8" customFormat="1" ht="19.5" customHeight="1" x14ac:dyDescent="0.2">
      <c r="A238" s="3">
        <f>IFERROR(VLOOKUP(B238,'[1]DADOS (OCULTAR)'!$Q$3:$S$135,3,0),"")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>3.6 - Material de Expediente</v>
      </c>
      <c r="D238" s="3">
        <f>'[1]TCE - ANEXO IV - Preencher'!F247</f>
        <v>47580135000137</v>
      </c>
      <c r="E238" s="5" t="str">
        <f>'[1]TCE - ANEXO IV - Preencher'!G247</f>
        <v>A M COMERCIO DE MATERIAL DE CONSTRUCAO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80</v>
      </c>
      <c r="I238" s="6" t="str">
        <f>IF('[1]TCE - ANEXO IV - Preencher'!K247="","",'[1]TCE - ANEXO IV - Preencher'!K247)</f>
        <v>24/11/2023</v>
      </c>
      <c r="J238" s="5" t="str">
        <f>'[1]TCE - ANEXO IV - Preencher'!L247</f>
        <v>26231147580135000137550010000000801002234980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72</v>
      </c>
    </row>
    <row r="239" spans="1:12" s="8" customFormat="1" ht="19.5" customHeight="1" x14ac:dyDescent="0.2">
      <c r="A239" s="3">
        <f>IFERROR(VLOOKUP(B239,'[1]DADOS (OCULTAR)'!$Q$3:$S$135,3,0),"")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>3.6 - Material de Expediente</v>
      </c>
      <c r="D239" s="3">
        <f>'[1]TCE - ANEXO IV - Preencher'!F248</f>
        <v>9515628000609</v>
      </c>
      <c r="E239" s="5" t="str">
        <f>'[1]TCE - ANEXO IV - Preencher'!G248</f>
        <v>ATACADO DOS PRESENTES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183530</v>
      </c>
      <c r="I239" s="6" t="str">
        <f>IF('[1]TCE - ANEXO IV - Preencher'!K248="","",'[1]TCE - ANEXO IV - Preencher'!K248)</f>
        <v>08/11/2023</v>
      </c>
      <c r="J239" s="5" t="str">
        <f>'[1]TCE - ANEXO IV - Preencher'!L248</f>
        <v>26231109515628000609550100001835301418742436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60.92</v>
      </c>
    </row>
    <row r="240" spans="1:12" s="8" customFormat="1" ht="19.5" customHeight="1" x14ac:dyDescent="0.2">
      <c r="A240" s="3">
        <f>IFERROR(VLOOKUP(B240,'[1]DADOS (OCULTAR)'!$Q$3:$S$135,3,0),"")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>3.6 - Material de Expediente</v>
      </c>
      <c r="D240" s="3">
        <f>'[1]TCE - ANEXO IV - Preencher'!F249</f>
        <v>4917296000594</v>
      </c>
      <c r="E240" s="5" t="str">
        <f>'[1]TCE - ANEXO IV - Preencher'!G249</f>
        <v>AVIL TEXTIL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179039</v>
      </c>
      <c r="I240" s="6" t="str">
        <f>IF('[1]TCE - ANEXO IV - Preencher'!K249="","",'[1]TCE - ANEXO IV - Preencher'!K249)</f>
        <v>28/11/2023</v>
      </c>
      <c r="J240" s="5" t="str">
        <f>'[1]TCE - ANEXO IV - Preencher'!L249</f>
        <v>26231104917296000594651020001790399000002040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8.42</v>
      </c>
    </row>
    <row r="241" spans="1:12" s="8" customFormat="1" ht="19.5" customHeight="1" x14ac:dyDescent="0.2">
      <c r="A241" s="3">
        <f>IFERROR(VLOOKUP(B241,'[1]DADOS (OCULTAR)'!$Q$3:$S$135,3,0),"")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>3.6 - Material de Expediente</v>
      </c>
      <c r="D241" s="3">
        <f>'[1]TCE - ANEXO IV - Preencher'!F250</f>
        <v>9477387000146</v>
      </c>
      <c r="E241" s="5" t="str">
        <f>'[1]TCE - ANEXO IV - Preencher'!G250</f>
        <v>Q L COMERCIO DE PRESENTES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28228</v>
      </c>
      <c r="I241" s="6" t="str">
        <f>IF('[1]TCE - ANEXO IV - Preencher'!K250="","",'[1]TCE - ANEXO IV - Preencher'!K250)</f>
        <v>07/11/2023</v>
      </c>
      <c r="J241" s="5" t="str">
        <f>'[1]TCE - ANEXO IV - Preencher'!L250</f>
        <v>26231109477387000146650020000282281071338138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39.6</v>
      </c>
    </row>
    <row r="242" spans="1:12" s="8" customFormat="1" ht="19.5" customHeight="1" x14ac:dyDescent="0.2">
      <c r="A242" s="3">
        <f>IFERROR(VLOOKUP(B242,'[1]DADOS (OCULTAR)'!$Q$3:$S$135,3,0),"")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>3.6 - Material de Expediente</v>
      </c>
      <c r="D242" s="3">
        <f>'[1]TCE - ANEXO IV - Preencher'!F251</f>
        <v>47769022000184</v>
      </c>
      <c r="E242" s="5" t="str">
        <f>'[1]TCE - ANEXO IV - Preencher'!G251</f>
        <v>TOP FESTAS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1450</v>
      </c>
      <c r="I242" s="6" t="str">
        <f>IF('[1]TCE - ANEXO IV - Preencher'!K251="","",'[1]TCE - ANEXO IV - Preencher'!K251)</f>
        <v>07/11/2023</v>
      </c>
      <c r="J242" s="5" t="str">
        <f>'[1]TCE - ANEXO IV - Preencher'!L251</f>
        <v>26231147769022000184550010000014501550014500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72.599999999999994</v>
      </c>
    </row>
    <row r="243" spans="1:12" s="8" customFormat="1" ht="19.5" customHeight="1" x14ac:dyDescent="0.2">
      <c r="A243" s="3">
        <f>IFERROR(VLOOKUP(B243,'[1]DADOS (OCULTAR)'!$Q$3:$S$135,3,0),"")</f>
        <v>9039744002308</v>
      </c>
      <c r="B243" s="4" t="str">
        <f>'[1]TCE - ANEXO IV - Preencher'!C252</f>
        <v>HOSPITAL NOSSA SENHORA DAS GRAÇAS - ANTIGO ALFA - CG Nº 024/2022</v>
      </c>
      <c r="C243" s="4" t="str">
        <f>'[1]TCE - ANEXO IV - Preencher'!E252</f>
        <v>3.6 - Material de Expediente</v>
      </c>
      <c r="D243" s="3">
        <f>'[1]TCE - ANEXO IV - Preencher'!F252</f>
        <v>9477387000146</v>
      </c>
      <c r="E243" s="5" t="str">
        <f>'[1]TCE - ANEXO IV - Preencher'!G252</f>
        <v>Q L COMERCIO DE PRESENTES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28229</v>
      </c>
      <c r="I243" s="6" t="str">
        <f>IF('[1]TCE - ANEXO IV - Preencher'!K252="","",'[1]TCE - ANEXO IV - Preencher'!K252)</f>
        <v>07/11/2023</v>
      </c>
      <c r="J243" s="5" t="str">
        <f>'[1]TCE - ANEXO IV - Preencher'!L252</f>
        <v>26231109477387000146650020000282291071340083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42.8</v>
      </c>
    </row>
    <row r="244" spans="1:12" s="8" customFormat="1" ht="19.5" customHeight="1" x14ac:dyDescent="0.2">
      <c r="A244" s="3">
        <f>IFERROR(VLOOKUP(B244,'[1]DADOS (OCULTAR)'!$Q$3:$S$135,3,0),"")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11623188001970</v>
      </c>
      <c r="E244" s="5" t="str">
        <f>'[1]TCE - ANEXO IV - Preencher'!G253</f>
        <v>ARMAZEM CORAL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87005</v>
      </c>
      <c r="I244" s="6" t="str">
        <f>IF('[1]TCE - ANEXO IV - Preencher'!K253="","",'[1]TCE - ANEXO IV - Preencher'!K253)</f>
        <v>03/11/2023</v>
      </c>
      <c r="J244" s="5" t="str">
        <f>'[1]TCE - ANEXO IV - Preencher'!L253</f>
        <v>26231111623188001970550010000870051000870061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21590</v>
      </c>
    </row>
    <row r="245" spans="1:12" s="8" customFormat="1" ht="19.5" customHeight="1" x14ac:dyDescent="0.2">
      <c r="A245" s="3">
        <f>IFERROR(VLOOKUP(B245,'[1]DADOS (OCULTAR)'!$Q$3:$S$135,3,0),"")</f>
        <v>9039744002308</v>
      </c>
      <c r="B245" s="4" t="str">
        <f>'[1]TCE - ANEXO IV - Preencher'!C254</f>
        <v>HOSPITAL NOSSA SENHORA DAS GRAÇAS - ANTIGO ALFA - CG Nº 024/2022</v>
      </c>
      <c r="C245" s="4" t="str">
        <f>'[1]TCE - ANEXO IV - Preencher'!E254</f>
        <v xml:space="preserve">3.9 - Material para Manutenção de Bens Imóveis </v>
      </c>
      <c r="D245" s="3">
        <f>'[1]TCE - ANEXO IV - Preencher'!F254</f>
        <v>47580135000137</v>
      </c>
      <c r="E245" s="5" t="str">
        <f>'[1]TCE - ANEXO IV - Preencher'!G254</f>
        <v>A M COMERCIO DE MATERIAL DE CONSTRUCAO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70</v>
      </c>
      <c r="I245" s="6" t="str">
        <f>IF('[1]TCE - ANEXO IV - Preencher'!K254="","",'[1]TCE - ANEXO IV - Preencher'!K254)</f>
        <v>01/11/2023</v>
      </c>
      <c r="J245" s="5" t="str">
        <f>'[1]TCE - ANEXO IV - Preencher'!L254</f>
        <v>26231147580135000137550010000000701009658895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299</v>
      </c>
    </row>
    <row r="246" spans="1:12" s="8" customFormat="1" ht="19.5" customHeight="1" x14ac:dyDescent="0.2">
      <c r="A246" s="3">
        <f>IFERROR(VLOOKUP(B246,'[1]DADOS (OCULTAR)'!$Q$3:$S$135,3,0),"")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 xml:space="preserve">3.9 - Material para Manutenção de Bens Imóveis </v>
      </c>
      <c r="D246" s="3">
        <f>'[1]TCE - ANEXO IV - Preencher'!F255</f>
        <v>22006201000139</v>
      </c>
      <c r="E246" s="5" t="str">
        <f>'[1]TCE - ANEXO IV - Preencher'!G255</f>
        <v>FORTPEL COMERCIO DE DESCARTAVEIS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206764</v>
      </c>
      <c r="I246" s="6" t="str">
        <f>IF('[1]TCE - ANEXO IV - Preencher'!K255="","",'[1]TCE - ANEXO IV - Preencher'!K255)</f>
        <v>01/11/2023</v>
      </c>
      <c r="J246" s="5" t="str">
        <f>'[1]TCE - ANEXO IV - Preencher'!L255</f>
        <v>26231122006201000139550000002067641102067640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25.6</v>
      </c>
    </row>
    <row r="247" spans="1:12" s="8" customFormat="1" ht="19.5" customHeight="1" x14ac:dyDescent="0.2">
      <c r="A247" s="3">
        <f>IFERROR(VLOOKUP(B247,'[1]DADOS (OCULTAR)'!$Q$3:$S$135,3,0),"")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 xml:space="preserve">3.9 - Material para Manutenção de Bens Imóveis </v>
      </c>
      <c r="D247" s="3">
        <f>'[1]TCE - ANEXO IV - Preencher'!F256</f>
        <v>44937117000171</v>
      </c>
      <c r="E247" s="5" t="str">
        <f>'[1]TCE - ANEXO IV - Preencher'!G256</f>
        <v>ARAUJO MADEIRAS COMERCIO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8275</v>
      </c>
      <c r="I247" s="6" t="str">
        <f>IF('[1]TCE - ANEXO IV - Preencher'!K256="","",'[1]TCE - ANEXO IV - Preencher'!K256)</f>
        <v>01/11/2023</v>
      </c>
      <c r="J247" s="5" t="str">
        <f>'[1]TCE - ANEXO IV - Preencher'!L256</f>
        <v>26231144937117000171550010000082751176006593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3379.95</v>
      </c>
    </row>
    <row r="248" spans="1:12" s="8" customFormat="1" ht="19.5" customHeight="1" x14ac:dyDescent="0.2">
      <c r="A248" s="3">
        <f>IFERROR(VLOOKUP(B248,'[1]DADOS (OCULTAR)'!$Q$3:$S$135,3,0),"")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 xml:space="preserve">3.9 - Material para Manutenção de Bens Imóveis </v>
      </c>
      <c r="D248" s="3">
        <f>'[1]TCE - ANEXO IV - Preencher'!F257</f>
        <v>47580135000137</v>
      </c>
      <c r="E248" s="5" t="str">
        <f>'[1]TCE - ANEXO IV - Preencher'!G257</f>
        <v>A M COMERCIO DE MATERIAL DE CONSTRUCAO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68</v>
      </c>
      <c r="I248" s="6" t="str">
        <f>IF('[1]TCE - ANEXO IV - Preencher'!K257="","",'[1]TCE - ANEXO IV - Preencher'!K257)</f>
        <v>01/11/2023</v>
      </c>
      <c r="J248" s="5" t="str">
        <f>'[1]TCE - ANEXO IV - Preencher'!L257</f>
        <v>26231147580135000137550010000000681004881075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200</v>
      </c>
    </row>
    <row r="249" spans="1:12" s="8" customFormat="1" ht="19.5" customHeight="1" x14ac:dyDescent="0.2">
      <c r="A249" s="3">
        <f>IFERROR(VLOOKUP(B249,'[1]DADOS (OCULTAR)'!$Q$3:$S$135,3,0),"")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 xml:space="preserve">3.9 - Material para Manutenção de Bens Imóveis </v>
      </c>
      <c r="D249" s="3">
        <f>'[1]TCE - ANEXO IV - Preencher'!F258</f>
        <v>300568000128</v>
      </c>
      <c r="E249" s="5" t="str">
        <f>'[1]TCE - ANEXO IV - Preencher'!G258</f>
        <v>RIDEL MATERIAL ELETRICO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138042</v>
      </c>
      <c r="I249" s="6" t="str">
        <f>IF('[1]TCE - ANEXO IV - Preencher'!K258="","",'[1]TCE - ANEXO IV - Preencher'!K258)</f>
        <v>01/11/2023</v>
      </c>
      <c r="J249" s="5" t="str">
        <f>'[1]TCE - ANEXO IV - Preencher'!L258</f>
        <v>26231100300568000128550010001380421237430196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1350</v>
      </c>
    </row>
    <row r="250" spans="1:12" s="8" customFormat="1" ht="19.5" customHeight="1" x14ac:dyDescent="0.2">
      <c r="A250" s="3">
        <f>IFERROR(VLOOKUP(B250,'[1]DADOS (OCULTAR)'!$Q$3:$S$135,3,0),"")</f>
        <v>9039744002308</v>
      </c>
      <c r="B250" s="4" t="str">
        <f>'[1]TCE - ANEXO IV - Preencher'!C259</f>
        <v>HOSPITAL NOSSA SENHORA DAS GRAÇAS - ANTIGO ALFA - CG Nº 024/2022</v>
      </c>
      <c r="C250" s="4" t="str">
        <f>'[1]TCE - ANEXO IV - Preencher'!E259</f>
        <v xml:space="preserve">3.9 - Material para Manutenção de Bens Imóveis </v>
      </c>
      <c r="D250" s="3">
        <f>'[1]TCE - ANEXO IV - Preencher'!F259</f>
        <v>30816175000132</v>
      </c>
      <c r="E250" s="5" t="str">
        <f>'[1]TCE - ANEXO IV - Preencher'!G259</f>
        <v>J A SILVA COMERCIO VAREJISTA DE TINTAS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5505</v>
      </c>
      <c r="I250" s="6" t="str">
        <f>IF('[1]TCE - ANEXO IV - Preencher'!K259="","",'[1]TCE - ANEXO IV - Preencher'!K259)</f>
        <v>01/11/2023</v>
      </c>
      <c r="J250" s="5" t="str">
        <f>'[1]TCE - ANEXO IV - Preencher'!L259</f>
        <v>26231130816175000132550010000055050000384790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174.45</v>
      </c>
    </row>
    <row r="251" spans="1:12" s="8" customFormat="1" ht="19.5" customHeight="1" x14ac:dyDescent="0.2">
      <c r="A251" s="3">
        <f>IFERROR(VLOOKUP(B251,'[1]DADOS (OCULTAR)'!$Q$3:$S$135,3,0),"")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 xml:space="preserve">3.9 - Material para Manutenção de Bens Imóveis </v>
      </c>
      <c r="D251" s="3">
        <f>'[1]TCE - ANEXO IV - Preencher'!F260</f>
        <v>47580135000137</v>
      </c>
      <c r="E251" s="5" t="str">
        <f>'[1]TCE - ANEXO IV - Preencher'!G260</f>
        <v>A M COMERCIO DE MATERIAL DE CONSTRUCAO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69</v>
      </c>
      <c r="I251" s="6" t="str">
        <f>IF('[1]TCE - ANEXO IV - Preencher'!K260="","",'[1]TCE - ANEXO IV - Preencher'!K260)</f>
        <v>01/11/2023</v>
      </c>
      <c r="J251" s="5" t="str">
        <f>'[1]TCE - ANEXO IV - Preencher'!L260</f>
        <v>26231147580135000137550010000000691007034427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1170</v>
      </c>
    </row>
    <row r="252" spans="1:12" s="8" customFormat="1" ht="19.5" customHeight="1" x14ac:dyDescent="0.2">
      <c r="A252" s="3">
        <f>IFERROR(VLOOKUP(B252,'[1]DADOS (OCULTAR)'!$Q$3:$S$135,3,0),"")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 xml:space="preserve">3.9 - Material para Manutenção de Bens Imóveis </v>
      </c>
      <c r="D252" s="3">
        <f>'[1]TCE - ANEXO IV - Preencher'!F261</f>
        <v>13714064000104</v>
      </c>
      <c r="E252" s="5" t="str">
        <f>'[1]TCE - ANEXO IV - Preencher'!G261</f>
        <v>R A PRODUTOS E EQUIPAMENTOS DE LIMPEZA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39224</v>
      </c>
      <c r="I252" s="6" t="str">
        <f>IF('[1]TCE - ANEXO IV - Preencher'!K261="","",'[1]TCE - ANEXO IV - Preencher'!K261)</f>
        <v>01/11/2023</v>
      </c>
      <c r="J252" s="5" t="str">
        <f>'[1]TCE - ANEXO IV - Preencher'!L261</f>
        <v>26231113714064000104550010000392241178001216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38</v>
      </c>
    </row>
    <row r="253" spans="1:12" s="8" customFormat="1" ht="19.5" customHeight="1" x14ac:dyDescent="0.2">
      <c r="A253" s="3">
        <f>IFERROR(VLOOKUP(B253,'[1]DADOS (OCULTAR)'!$Q$3:$S$135,3,0),"")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 xml:space="preserve">3.9 - Material para Manutenção de Bens Imóveis </v>
      </c>
      <c r="D253" s="3">
        <f>'[1]TCE - ANEXO IV - Preencher'!F262</f>
        <v>17894761000137</v>
      </c>
      <c r="E253" s="5" t="str">
        <f>'[1]TCE - ANEXO IV - Preencher'!G262</f>
        <v>RECIFETRONIC COMERCIO E SERVICOS DE PRODUTOS DE INFOR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7610</v>
      </c>
      <c r="I253" s="6" t="str">
        <f>IF('[1]TCE - ANEXO IV - Preencher'!K262="","",'[1]TCE - ANEXO IV - Preencher'!K262)</f>
        <v>02/10/2023</v>
      </c>
      <c r="J253" s="5" t="str">
        <f>'[1]TCE - ANEXO IV - Preencher'!L262</f>
        <v>26231017894761000137550010000076101111273797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59</v>
      </c>
    </row>
    <row r="254" spans="1:12" s="8" customFormat="1" ht="19.5" customHeight="1" x14ac:dyDescent="0.2">
      <c r="A254" s="3">
        <f>IFERROR(VLOOKUP(B254,'[1]DADOS (OCULTAR)'!$Q$3:$S$135,3,0),"")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 xml:space="preserve">3.9 - Material para Manutenção de Bens Imóveis </v>
      </c>
      <c r="D254" s="3">
        <f>'[1]TCE - ANEXO IV - Preencher'!F263</f>
        <v>47580135000137</v>
      </c>
      <c r="E254" s="5" t="str">
        <f>'[1]TCE - ANEXO IV - Preencher'!G263</f>
        <v>A M COMERCIO DE MATERIAL DE CONSTRUCAO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71</v>
      </c>
      <c r="I254" s="6" t="str">
        <f>IF('[1]TCE - ANEXO IV - Preencher'!K263="","",'[1]TCE - ANEXO IV - Preencher'!K263)</f>
        <v>03/11/2023</v>
      </c>
      <c r="J254" s="5" t="str">
        <f>'[1]TCE - ANEXO IV - Preencher'!L263</f>
        <v>26231147580135000137550010000000711005896896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40</v>
      </c>
    </row>
    <row r="255" spans="1:12" s="8" customFormat="1" ht="19.5" customHeight="1" x14ac:dyDescent="0.2">
      <c r="A255" s="3">
        <f>IFERROR(VLOOKUP(B255,'[1]DADOS (OCULTAR)'!$Q$3:$S$135,3,0),"")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 xml:space="preserve">3.9 - Material para Manutenção de Bens Imóveis </v>
      </c>
      <c r="D255" s="3">
        <f>'[1]TCE - ANEXO IV - Preencher'!F264</f>
        <v>47580135000137</v>
      </c>
      <c r="E255" s="5" t="str">
        <f>'[1]TCE - ANEXO IV - Preencher'!G264</f>
        <v>A M COMERCIO DE MATERIAL DE CONSTRUCAO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74</v>
      </c>
      <c r="I255" s="6" t="str">
        <f>IF('[1]TCE - ANEXO IV - Preencher'!K264="","",'[1]TCE - ANEXO IV - Preencher'!K264)</f>
        <v>06/11/2023</v>
      </c>
      <c r="J255" s="5" t="str">
        <f>'[1]TCE - ANEXO IV - Preencher'!L264</f>
        <v>26231147580135000137550010000000741000795678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217</v>
      </c>
    </row>
    <row r="256" spans="1:12" s="8" customFormat="1" ht="19.5" customHeight="1" x14ac:dyDescent="0.2">
      <c r="A256" s="3">
        <f>IFERROR(VLOOKUP(B256,'[1]DADOS (OCULTAR)'!$Q$3:$S$135,3,0),"")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47580135000137</v>
      </c>
      <c r="E256" s="5" t="str">
        <f>'[1]TCE - ANEXO IV - Preencher'!G265</f>
        <v>A M COMERCIO DE MATERIAL DE CONSTRUCAO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73</v>
      </c>
      <c r="I256" s="6" t="str">
        <f>IF('[1]TCE - ANEXO IV - Preencher'!K265="","",'[1]TCE - ANEXO IV - Preencher'!K265)</f>
        <v>06/11/2023</v>
      </c>
      <c r="J256" s="5" t="str">
        <f>'[1]TCE - ANEXO IV - Preencher'!L265</f>
        <v>26231147580135000137550010000000731004450252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4781.3</v>
      </c>
    </row>
    <row r="257" spans="1:12" s="8" customFormat="1" ht="19.5" customHeight="1" x14ac:dyDescent="0.2">
      <c r="A257" s="3">
        <f>IFERROR(VLOOKUP(B257,'[1]DADOS (OCULTAR)'!$Q$3:$S$135,3,0),"")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47580135000137</v>
      </c>
      <c r="E257" s="5" t="str">
        <f>'[1]TCE - ANEXO IV - Preencher'!G266</f>
        <v>A M COMERCIO DE MATERIAL DE CONSTRUCAO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72</v>
      </c>
      <c r="I257" s="6" t="str">
        <f>IF('[1]TCE - ANEXO IV - Preencher'!K266="","",'[1]TCE - ANEXO IV - Preencher'!K266)</f>
        <v>03/11/2023</v>
      </c>
      <c r="J257" s="5" t="str">
        <f>'[1]TCE - ANEXO IV - Preencher'!L266</f>
        <v>26231147580135000137550010000000721005979381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915</v>
      </c>
    </row>
    <row r="258" spans="1:12" s="8" customFormat="1" ht="19.5" customHeight="1" x14ac:dyDescent="0.2">
      <c r="A258" s="3">
        <f>IFERROR(VLOOKUP(B258,'[1]DADOS (OCULTAR)'!$Q$3:$S$135,3,0),"")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5266210000573</v>
      </c>
      <c r="E258" s="5" t="str">
        <f>'[1]TCE - ANEXO IV - Preencher'!G267</f>
        <v>PORTELA DISTRIBUIDORA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330583</v>
      </c>
      <c r="I258" s="6" t="str">
        <f>IF('[1]TCE - ANEXO IV - Preencher'!K267="","",'[1]TCE - ANEXO IV - Preencher'!K267)</f>
        <v>10/11/2023</v>
      </c>
      <c r="J258" s="5" t="str">
        <f>'[1]TCE - ANEXO IV - Preencher'!L267</f>
        <v>26231105266210000573550010003305831193444320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164.45</v>
      </c>
    </row>
    <row r="259" spans="1:12" s="8" customFormat="1" ht="19.5" customHeight="1" x14ac:dyDescent="0.2">
      <c r="A259" s="3">
        <f>IFERROR(VLOOKUP(B259,'[1]DADOS (OCULTAR)'!$Q$3:$S$135,3,0),"")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11623188001970</v>
      </c>
      <c r="E259" s="5" t="str">
        <f>'[1]TCE - ANEXO IV - Preencher'!G268</f>
        <v>ARMAZEM CORAL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87104</v>
      </c>
      <c r="I259" s="6" t="str">
        <f>IF('[1]TCE - ANEXO IV - Preencher'!K268="","",'[1]TCE - ANEXO IV - Preencher'!K268)</f>
        <v>10/11/2023</v>
      </c>
      <c r="J259" s="5" t="str">
        <f>'[1]TCE - ANEXO IV - Preencher'!L268</f>
        <v>26231111623188001970550010000871041000871058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575.5</v>
      </c>
    </row>
    <row r="260" spans="1:12" s="8" customFormat="1" ht="19.5" customHeight="1" x14ac:dyDescent="0.2">
      <c r="A260" s="3">
        <f>IFERROR(VLOOKUP(B260,'[1]DADOS (OCULTAR)'!$Q$3:$S$135,3,0),"")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47580135000137</v>
      </c>
      <c r="E260" s="5" t="str">
        <f>'[1]TCE - ANEXO IV - Preencher'!G269</f>
        <v>A M COMERCIO DE MATERIAL DE CONSTRUCAO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76</v>
      </c>
      <c r="I260" s="6" t="str">
        <f>IF('[1]TCE - ANEXO IV - Preencher'!K269="","",'[1]TCE - ANEXO IV - Preencher'!K269)</f>
        <v>09/11/2023</v>
      </c>
      <c r="J260" s="5" t="str">
        <f>'[1]TCE - ANEXO IV - Preencher'!L269</f>
        <v>26231147580135000137550010000000761003364249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94</v>
      </c>
    </row>
    <row r="261" spans="1:12" s="8" customFormat="1" ht="19.5" customHeight="1" x14ac:dyDescent="0.2">
      <c r="A261" s="3">
        <f>IFERROR(VLOOKUP(B261,'[1]DADOS (OCULTAR)'!$Q$3:$S$135,3,0),"")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 xml:space="preserve">3.9 - Material para Manutenção de Bens Imóveis </v>
      </c>
      <c r="D261" s="3">
        <f>'[1]TCE - ANEXO IV - Preencher'!F270</f>
        <v>39607719000120</v>
      </c>
      <c r="E261" s="5" t="str">
        <f>'[1]TCE - ANEXO IV - Preencher'!G270</f>
        <v>S K DE PAIVA LINHARES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572</v>
      </c>
      <c r="I261" s="6" t="str">
        <f>IF('[1]TCE - ANEXO IV - Preencher'!K270="","",'[1]TCE - ANEXO IV - Preencher'!K270)</f>
        <v>10/11/2023</v>
      </c>
      <c r="J261" s="5" t="str">
        <f>'[1]TCE - ANEXO IV - Preencher'!L270</f>
        <v>26231139607719000120550010000005721076625092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4100</v>
      </c>
    </row>
    <row r="262" spans="1:12" s="8" customFormat="1" ht="19.5" customHeight="1" x14ac:dyDescent="0.2">
      <c r="A262" s="3">
        <f>IFERROR(VLOOKUP(B262,'[1]DADOS (OCULTAR)'!$Q$3:$S$135,3,0),"")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6913480000834</v>
      </c>
      <c r="E262" s="5" t="str">
        <f>'[1]TCE - ANEXO IV - Preencher'!G271</f>
        <v>DIMENSIONAL BRASIL SOLUCOES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89386</v>
      </c>
      <c r="I262" s="6" t="str">
        <f>IF('[1]TCE - ANEXO IV - Preencher'!K271="","",'[1]TCE - ANEXO IV - Preencher'!K271)</f>
        <v>10/11/2023</v>
      </c>
      <c r="J262" s="5" t="str">
        <f>'[1]TCE - ANEXO IV - Preencher'!L271</f>
        <v>26231106913480000834550020000893861382783530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3022</v>
      </c>
    </row>
    <row r="263" spans="1:12" s="8" customFormat="1" ht="19.5" customHeight="1" x14ac:dyDescent="0.2">
      <c r="A263" s="3">
        <f>IFERROR(VLOOKUP(B263,'[1]DADOS (OCULTAR)'!$Q$3:$S$135,3,0),"")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11623188001970</v>
      </c>
      <c r="E263" s="5" t="str">
        <f>'[1]TCE - ANEXO IV - Preencher'!G272</f>
        <v>ARMAZEM CORAL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87103</v>
      </c>
      <c r="I263" s="6" t="str">
        <f>IF('[1]TCE - ANEXO IV - Preencher'!K272="","",'[1]TCE - ANEXO IV - Preencher'!K272)</f>
        <v>10/11/2023</v>
      </c>
      <c r="J263" s="5" t="str">
        <f>'[1]TCE - ANEXO IV - Preencher'!L272</f>
        <v>26231111623188001970550010000871031000871042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43</v>
      </c>
    </row>
    <row r="264" spans="1:12" s="8" customFormat="1" ht="19.5" customHeight="1" x14ac:dyDescent="0.2">
      <c r="A264" s="3">
        <f>IFERROR(VLOOKUP(B264,'[1]DADOS (OCULTAR)'!$Q$3:$S$135,3,0),"")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44456100000100</v>
      </c>
      <c r="E264" s="5" t="str">
        <f>'[1]TCE - ANEXO IV - Preencher'!G273</f>
        <v>GDSUL IMPORTACAO INTELIGENTES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4694</v>
      </c>
      <c r="I264" s="6" t="str">
        <f>IF('[1]TCE - ANEXO IV - Preencher'!K273="","",'[1]TCE - ANEXO IV - Preencher'!K273)</f>
        <v>10/11/2023</v>
      </c>
      <c r="J264" s="5" t="str">
        <f>'[1]TCE - ANEXO IV - Preencher'!L273</f>
        <v>26231144456100000100550000000046941548530884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47.5</v>
      </c>
    </row>
    <row r="265" spans="1:12" s="8" customFormat="1" ht="19.5" customHeight="1" x14ac:dyDescent="0.2">
      <c r="A265" s="3">
        <f>IFERROR(VLOOKUP(B265,'[1]DADOS (OCULTAR)'!$Q$3:$S$135,3,0),"")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47580135000137</v>
      </c>
      <c r="E265" s="5" t="str">
        <f>'[1]TCE - ANEXO IV - Preencher'!G274</f>
        <v>A M COMERCIO DE MATERIAL DE CONSTRUCAO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78</v>
      </c>
      <c r="I265" s="6" t="str">
        <f>IF('[1]TCE - ANEXO IV - Preencher'!K274="","",'[1]TCE - ANEXO IV - Preencher'!K274)</f>
        <v>09/11/2023</v>
      </c>
      <c r="J265" s="5" t="str">
        <f>'[1]TCE - ANEXO IV - Preencher'!L274</f>
        <v>26231147580135000137550010000000781002380660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140</v>
      </c>
    </row>
    <row r="266" spans="1:12" s="8" customFormat="1" ht="19.5" customHeight="1" x14ac:dyDescent="0.2">
      <c r="A266" s="3">
        <f>IFERROR(VLOOKUP(B266,'[1]DADOS (OCULTAR)'!$Q$3:$S$135,3,0),"")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300568000128</v>
      </c>
      <c r="E266" s="5" t="str">
        <f>'[1]TCE - ANEXO IV - Preencher'!G275</f>
        <v>RIDEL MATERIAL ELETRICO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138159</v>
      </c>
      <c r="I266" s="6" t="str">
        <f>IF('[1]TCE - ANEXO IV - Preencher'!K275="","",'[1]TCE - ANEXO IV - Preencher'!K275)</f>
        <v>10/11/2023</v>
      </c>
      <c r="J266" s="5" t="str">
        <f>'[1]TCE - ANEXO IV - Preencher'!L275</f>
        <v>26231100300568000128550010001381591102819241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73.5</v>
      </c>
    </row>
    <row r="267" spans="1:12" s="8" customFormat="1" ht="19.5" customHeight="1" x14ac:dyDescent="0.2">
      <c r="A267" s="3">
        <f>IFERROR(VLOOKUP(B267,'[1]DADOS (OCULTAR)'!$Q$3:$S$135,3,0),"")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10948040000890</v>
      </c>
      <c r="E267" s="5" t="str">
        <f>'[1]TCE - ANEXO IV - Preencher'!G276</f>
        <v>G5 COMERCIO DE MADEIRAS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373274</v>
      </c>
      <c r="I267" s="6" t="str">
        <f>IF('[1]TCE - ANEXO IV - Preencher'!K276="","",'[1]TCE - ANEXO IV - Preencher'!K276)</f>
        <v>09/11/2023</v>
      </c>
      <c r="J267" s="5" t="str">
        <f>'[1]TCE - ANEXO IV - Preencher'!L276</f>
        <v>26231110948040000890550010003732741279366940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283.87</v>
      </c>
    </row>
    <row r="268" spans="1:12" s="8" customFormat="1" ht="19.5" customHeight="1" x14ac:dyDescent="0.2">
      <c r="A268" s="3">
        <f>IFERROR(VLOOKUP(B268,'[1]DADOS (OCULTAR)'!$Q$3:$S$135,3,0),"")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10948040000890</v>
      </c>
      <c r="E268" s="5" t="str">
        <f>'[1]TCE - ANEXO IV - Preencher'!G277</f>
        <v>G5 COMERCIO DE MADEIRAS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373275</v>
      </c>
      <c r="I268" s="6" t="str">
        <f>IF('[1]TCE - ANEXO IV - Preencher'!K277="","",'[1]TCE - ANEXO IV - Preencher'!K277)</f>
        <v>09/11/2023</v>
      </c>
      <c r="J268" s="5" t="str">
        <f>'[1]TCE - ANEXO IV - Preencher'!L277</f>
        <v>26231110948040000890550010003732751674227068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650.30999999999995</v>
      </c>
    </row>
    <row r="269" spans="1:12" s="8" customFormat="1" ht="19.5" customHeight="1" x14ac:dyDescent="0.2">
      <c r="A269" s="3">
        <f>IFERROR(VLOOKUP(B269,'[1]DADOS (OCULTAR)'!$Q$3:$S$135,3,0),"")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47580135000137</v>
      </c>
      <c r="E269" s="5" t="str">
        <f>'[1]TCE - ANEXO IV - Preencher'!G278</f>
        <v>A M COMERCIO DE MATERIAL DE CONSTRUCAO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77</v>
      </c>
      <c r="I269" s="6" t="str">
        <f>IF('[1]TCE - ANEXO IV - Preencher'!K278="","",'[1]TCE - ANEXO IV - Preencher'!K278)</f>
        <v>09/11/2023</v>
      </c>
      <c r="J269" s="5" t="str">
        <f>'[1]TCE - ANEXO IV - Preencher'!L278</f>
        <v>26231147580135000137550010000000771003250917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2186</v>
      </c>
    </row>
    <row r="270" spans="1:12" s="8" customFormat="1" ht="19.5" customHeight="1" x14ac:dyDescent="0.2">
      <c r="A270" s="3">
        <f>IFERROR(VLOOKUP(B270,'[1]DADOS (OCULTAR)'!$Q$3:$S$135,3,0),"")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8633893000114</v>
      </c>
      <c r="E270" s="5" t="str">
        <f>'[1]TCE - ANEXO IV - Preencher'!G279</f>
        <v>BARATA COMERCIO DE ELETRICIDADE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3694</v>
      </c>
      <c r="I270" s="6" t="str">
        <f>IF('[1]TCE - ANEXO IV - Preencher'!K279="","",'[1]TCE - ANEXO IV - Preencher'!K279)</f>
        <v>07/11/2023</v>
      </c>
      <c r="J270" s="5" t="str">
        <f>'[1]TCE - ANEXO IV - Preencher'!L279</f>
        <v>26231108633893000114550010000036941515488954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550</v>
      </c>
    </row>
    <row r="271" spans="1:12" s="8" customFormat="1" ht="19.5" customHeight="1" x14ac:dyDescent="0.2">
      <c r="A271" s="3">
        <f>IFERROR(VLOOKUP(B271,'[1]DADOS (OCULTAR)'!$Q$3:$S$135,3,0),"")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47580135000137</v>
      </c>
      <c r="E271" s="5" t="str">
        <f>'[1]TCE - ANEXO IV - Preencher'!G280</f>
        <v>A M COMERCIO DE MATERIAL DE CONSTRUCAO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79</v>
      </c>
      <c r="I271" s="6" t="str">
        <f>IF('[1]TCE - ANEXO IV - Preencher'!K280="","",'[1]TCE - ANEXO IV - Preencher'!K280)</f>
        <v>14/11/2023</v>
      </c>
      <c r="J271" s="5" t="str">
        <f>'[1]TCE - ANEXO IV - Preencher'!L280</f>
        <v>26231147580135000137550010000000791006844693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490</v>
      </c>
    </row>
    <row r="272" spans="1:12" s="8" customFormat="1" ht="19.5" customHeight="1" x14ac:dyDescent="0.2">
      <c r="A272" s="3">
        <f>IFERROR(VLOOKUP(B272,'[1]DADOS (OCULTAR)'!$Q$3:$S$135,3,0),"")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8159960000291</v>
      </c>
      <c r="E272" s="5" t="str">
        <f>'[1]TCE - ANEXO IV - Preencher'!G281</f>
        <v>WL COMERCIO DE MATERIAIS DE CONSTRUCAO EIRELI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36381</v>
      </c>
      <c r="I272" s="6" t="str">
        <f>IF('[1]TCE - ANEXO IV - Preencher'!K281="","",'[1]TCE - ANEXO IV - Preencher'!K281)</f>
        <v>06/10/2023</v>
      </c>
      <c r="J272" s="5" t="str">
        <f>'[1]TCE - ANEXO IV - Preencher'!L281</f>
        <v>26231008159960000291550010000363811589872055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555</v>
      </c>
    </row>
    <row r="273" spans="1:12" s="8" customFormat="1" ht="19.5" customHeight="1" x14ac:dyDescent="0.2">
      <c r="A273" s="3">
        <f>IFERROR(VLOOKUP(B273,'[1]DADOS (OCULTAR)'!$Q$3:$S$135,3,0),"")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11623188001031</v>
      </c>
      <c r="E273" s="5" t="str">
        <f>'[1]TCE - ANEXO IV - Preencher'!G282</f>
        <v>ARMAZEM CORAL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218003</v>
      </c>
      <c r="I273" s="6" t="str">
        <f>IF('[1]TCE - ANEXO IV - Preencher'!K282="","",'[1]TCE - ANEXO IV - Preencher'!K282)</f>
        <v>04/11/2023</v>
      </c>
      <c r="J273" s="5" t="str">
        <f>'[1]TCE - ANEXO IV - Preencher'!L282</f>
        <v>26231111623188001031650130002180031001530919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105</v>
      </c>
    </row>
    <row r="274" spans="1:12" s="8" customFormat="1" ht="19.5" customHeight="1" x14ac:dyDescent="0.2">
      <c r="A274" s="3">
        <f>IFERROR(VLOOKUP(B274,'[1]DADOS (OCULTAR)'!$Q$3:$S$135,3,0),"")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10230480001960</v>
      </c>
      <c r="E274" s="5" t="str">
        <f>'[1]TCE - ANEXO IV - Preencher'!G283</f>
        <v xml:space="preserve">FERREIRA COSTA E CIA LTDA 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1887654</v>
      </c>
      <c r="I274" s="6" t="str">
        <f>IF('[1]TCE - ANEXO IV - Preencher'!K283="","",'[1]TCE - ANEXO IV - Preencher'!K283)</f>
        <v>06/11/2023</v>
      </c>
      <c r="J274" s="5" t="str">
        <f>'[1]TCE - ANEXO IV - Preencher'!L283</f>
        <v>26231110230480001960550100018876541111647344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92.4</v>
      </c>
    </row>
    <row r="275" spans="1:12" s="8" customFormat="1" ht="19.5" customHeight="1" x14ac:dyDescent="0.2">
      <c r="A275" s="3">
        <f>IFERROR(VLOOKUP(B275,'[1]DADOS (OCULTAR)'!$Q$3:$S$135,3,0),"")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 xml:space="preserve">3.9 - Material para Manutenção de Bens Imóveis </v>
      </c>
      <c r="D275" s="3">
        <f>'[1]TCE - ANEXO IV - Preencher'!F284</f>
        <v>11623188001031</v>
      </c>
      <c r="E275" s="5" t="str">
        <f>'[1]TCE - ANEXO IV - Preencher'!G284</f>
        <v>ARMAZEM CORAL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180057</v>
      </c>
      <c r="I275" s="6" t="str">
        <f>IF('[1]TCE - ANEXO IV - Preencher'!K284="","",'[1]TCE - ANEXO IV - Preencher'!K284)</f>
        <v>03/11/2023</v>
      </c>
      <c r="J275" s="5" t="str">
        <f>'[1]TCE - ANEXO IV - Preencher'!L284</f>
        <v>26231111623188001031650150001800571001430051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49.9</v>
      </c>
    </row>
    <row r="276" spans="1:12" s="8" customFormat="1" ht="19.5" customHeight="1" x14ac:dyDescent="0.2">
      <c r="A276" s="3">
        <f>IFERROR(VLOOKUP(B276,'[1]DADOS (OCULTAR)'!$Q$3:$S$135,3,0),"")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 xml:space="preserve">3.9 - Material para Manutenção de Bens Imóveis </v>
      </c>
      <c r="D276" s="3">
        <f>'[1]TCE - ANEXO IV - Preencher'!F285</f>
        <v>35519545000193</v>
      </c>
      <c r="E276" s="5" t="str">
        <f>'[1]TCE - ANEXO IV - Preencher'!G285</f>
        <v>ATACADO DA CONSTRUCAO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27267</v>
      </c>
      <c r="I276" s="6" t="str">
        <f>IF('[1]TCE - ANEXO IV - Preencher'!K285="","",'[1]TCE - ANEXO IV - Preencher'!K285)</f>
        <v>01/11/2023</v>
      </c>
      <c r="J276" s="5" t="str">
        <f>'[1]TCE - ANEXO IV - Preencher'!L285</f>
        <v>26231135519545000193550010000272671000272688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74.97</v>
      </c>
    </row>
    <row r="277" spans="1:12" s="8" customFormat="1" ht="19.5" customHeight="1" x14ac:dyDescent="0.2">
      <c r="A277" s="3">
        <f>IFERROR(VLOOKUP(B277,'[1]DADOS (OCULTAR)'!$Q$3:$S$135,3,0),"")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 xml:space="preserve">3.9 - Material para Manutenção de Bens Imóveis </v>
      </c>
      <c r="D277" s="3">
        <f>'[1]TCE - ANEXO IV - Preencher'!F286</f>
        <v>20925559000130</v>
      </c>
      <c r="E277" s="5" t="str">
        <f>'[1]TCE - ANEXO IV - Preencher'!G286</f>
        <v>REFUSO PARAFUSOS E FERRAMENTAS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36322</v>
      </c>
      <c r="I277" s="6" t="str">
        <f>IF('[1]TCE - ANEXO IV - Preencher'!K286="","",'[1]TCE - ANEXO IV - Preencher'!K286)</f>
        <v>08/11/2023</v>
      </c>
      <c r="J277" s="5" t="str">
        <f>'[1]TCE - ANEXO IV - Preencher'!L286</f>
        <v>26231120925559000130550010000363221157330623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82.5</v>
      </c>
    </row>
    <row r="278" spans="1:12" s="8" customFormat="1" ht="19.5" customHeight="1" x14ac:dyDescent="0.2">
      <c r="A278" s="3">
        <f>IFERROR(VLOOKUP(B278,'[1]DADOS (OCULTAR)'!$Q$3:$S$135,3,0),"")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 xml:space="preserve">3.9 - Material para Manutenção de Bens Imóveis </v>
      </c>
      <c r="D278" s="3">
        <f>'[1]TCE - ANEXO IV - Preencher'!F287</f>
        <v>20925559000130</v>
      </c>
      <c r="E278" s="5" t="str">
        <f>'[1]TCE - ANEXO IV - Preencher'!G287</f>
        <v>REFUSO PARAFUSOS E FERRAMENTAS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36321</v>
      </c>
      <c r="I278" s="6" t="str">
        <f>IF('[1]TCE - ANEXO IV - Preencher'!K287="","",'[1]TCE - ANEXO IV - Preencher'!K287)</f>
        <v>08/11/2023</v>
      </c>
      <c r="J278" s="5" t="str">
        <f>'[1]TCE - ANEXO IV - Preencher'!L287</f>
        <v>26231120925559000130550010000363211157324073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82.5</v>
      </c>
    </row>
    <row r="279" spans="1:12" s="8" customFormat="1" ht="19.5" customHeight="1" x14ac:dyDescent="0.2">
      <c r="A279" s="3">
        <f>IFERROR(VLOOKUP(B279,'[1]DADOS (OCULTAR)'!$Q$3:$S$135,3,0),"")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 xml:space="preserve">3.9 - Material para Manutenção de Bens Imóveis </v>
      </c>
      <c r="D279" s="3">
        <f>'[1]TCE - ANEXO IV - Preencher'!F288</f>
        <v>47056944000144</v>
      </c>
      <c r="E279" s="5" t="str">
        <f>'[1]TCE - ANEXO IV - Preencher'!G288</f>
        <v>ALLUMINIUN GLASS INDUSTRIA E COMERCIO DE ESQUADRIAS LTD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7</v>
      </c>
      <c r="I279" s="6" t="str">
        <f>IF('[1]TCE - ANEXO IV - Preencher'!K288="","",'[1]TCE - ANEXO IV - Preencher'!K288)</f>
        <v>23/11/2023</v>
      </c>
      <c r="J279" s="5" t="str">
        <f>'[1]TCE - ANEXO IV - Preencher'!L288</f>
        <v>26231147056944000144550010000000071349424171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1800</v>
      </c>
    </row>
    <row r="280" spans="1:12" s="8" customFormat="1" ht="19.5" customHeight="1" x14ac:dyDescent="0.2">
      <c r="A280" s="3">
        <f>IFERROR(VLOOKUP(B280,'[1]DADOS (OCULTAR)'!$Q$3:$S$135,3,0),"")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 xml:space="preserve">3.9 - Material para Manutenção de Bens Imóveis </v>
      </c>
      <c r="D280" s="3">
        <f>'[1]TCE - ANEXO IV - Preencher'!F289</f>
        <v>24502075000139</v>
      </c>
      <c r="E280" s="5" t="str">
        <f>'[1]TCE - ANEXO IV - Preencher'!G289</f>
        <v>ROLTEC EIRELI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1070</v>
      </c>
      <c r="I280" s="6" t="str">
        <f>IF('[1]TCE - ANEXO IV - Preencher'!K289="","",'[1]TCE - ANEXO IV - Preencher'!K289)</f>
        <v>24/11/2023</v>
      </c>
      <c r="J280" s="5" t="str">
        <f>'[1]TCE - ANEXO IV - Preencher'!L289</f>
        <v>26231124502075000139550000000010701300017225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2700</v>
      </c>
    </row>
    <row r="281" spans="1:12" s="8" customFormat="1" ht="19.5" customHeight="1" x14ac:dyDescent="0.2">
      <c r="A281" s="3">
        <f>IFERROR(VLOOKUP(B281,'[1]DADOS (OCULTAR)'!$Q$3:$S$135,3,0),"")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 xml:space="preserve">3.9 - Material para Manutenção de Bens Imóveis </v>
      </c>
      <c r="D281" s="3">
        <f>'[1]TCE - ANEXO IV - Preencher'!F290</f>
        <v>44456100000100</v>
      </c>
      <c r="E281" s="5" t="str">
        <f>'[1]TCE - ANEXO IV - Preencher'!G290</f>
        <v>GDSUL IMPORTACAO INTELIGENTES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4835</v>
      </c>
      <c r="I281" s="6" t="str">
        <f>IF('[1]TCE - ANEXO IV - Preencher'!K290="","",'[1]TCE - ANEXO IV - Preencher'!K290)</f>
        <v>23/11/2023</v>
      </c>
      <c r="J281" s="5" t="str">
        <f>'[1]TCE - ANEXO IV - Preencher'!L290</f>
        <v>26231144456100000100550000000048351968774689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254.6</v>
      </c>
    </row>
    <row r="282" spans="1:12" s="8" customFormat="1" ht="19.5" customHeight="1" x14ac:dyDescent="0.2">
      <c r="A282" s="3">
        <f>IFERROR(VLOOKUP(B282,'[1]DADOS (OCULTAR)'!$Q$3:$S$135,3,0),"")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 xml:space="preserve">3.9 - Material para Manutenção de Bens Imóveis </v>
      </c>
      <c r="D282" s="3">
        <f>'[1]TCE - ANEXO IV - Preencher'!F291</f>
        <v>47580135000137</v>
      </c>
      <c r="E282" s="5" t="str">
        <f>'[1]TCE - ANEXO IV - Preencher'!G291</f>
        <v>A M COMERCIO DE MATERIAL DE CONSTRUCAO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80</v>
      </c>
      <c r="I282" s="6" t="str">
        <f>IF('[1]TCE - ANEXO IV - Preencher'!K291="","",'[1]TCE - ANEXO IV - Preencher'!K291)</f>
        <v>24/11/2023</v>
      </c>
      <c r="J282" s="5" t="str">
        <f>'[1]TCE - ANEXO IV - Preencher'!L291</f>
        <v>26231147580135000137550010000000801002234980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1526</v>
      </c>
    </row>
    <row r="283" spans="1:12" s="8" customFormat="1" ht="19.5" customHeight="1" x14ac:dyDescent="0.2">
      <c r="A283" s="3">
        <f>IFERROR(VLOOKUP(B283,'[1]DADOS (OCULTAR)'!$Q$3:$S$135,3,0),"")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 xml:space="preserve">3.9 - Material para Manutenção de Bens Imóveis </v>
      </c>
      <c r="D283" s="3">
        <f>'[1]TCE - ANEXO IV - Preencher'!F292</f>
        <v>47580135000137</v>
      </c>
      <c r="E283" s="5" t="str">
        <f>'[1]TCE - ANEXO IV - Preencher'!G292</f>
        <v>A M COMERCIO DE MATERIAL DE CONSTRUCAO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81</v>
      </c>
      <c r="I283" s="6" t="str">
        <f>IF('[1]TCE - ANEXO IV - Preencher'!K292="","",'[1]TCE - ANEXO IV - Preencher'!K292)</f>
        <v>27/11/2023</v>
      </c>
      <c r="J283" s="5" t="str">
        <f>'[1]TCE - ANEXO IV - Preencher'!L292</f>
        <v>26231147580135000137550010000000811002618298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1017</v>
      </c>
    </row>
    <row r="284" spans="1:12" s="8" customFormat="1" ht="19.5" customHeight="1" x14ac:dyDescent="0.2">
      <c r="A284" s="3">
        <f>IFERROR(VLOOKUP(B284,'[1]DADOS (OCULTAR)'!$Q$3:$S$135,3,0),"")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 xml:space="preserve">3.9 - Material para Manutenção de Bens Imóveis </v>
      </c>
      <c r="D284" s="3">
        <f>'[1]TCE - ANEXO IV - Preencher'!F293</f>
        <v>9515628000609</v>
      </c>
      <c r="E284" s="5" t="str">
        <f>'[1]TCE - ANEXO IV - Preencher'!G293</f>
        <v>ATACADO DOS PRESENTES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91030</v>
      </c>
      <c r="I284" s="6" t="str">
        <f>IF('[1]TCE - ANEXO IV - Preencher'!K293="","",'[1]TCE - ANEXO IV - Preencher'!K293)</f>
        <v>03/11/2023</v>
      </c>
      <c r="J284" s="5" t="str">
        <f>'[1]TCE - ANEXO IV - Preencher'!L293</f>
        <v>26231147580135000137550010000000811002618298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191.6</v>
      </c>
    </row>
    <row r="285" spans="1:12" s="8" customFormat="1" ht="19.5" customHeight="1" x14ac:dyDescent="0.2">
      <c r="A285" s="3">
        <f>IFERROR(VLOOKUP(B285,'[1]DADOS (OCULTAR)'!$Q$3:$S$135,3,0),"")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 xml:space="preserve">3.9 - Material para Manutenção de Bens Imóveis </v>
      </c>
      <c r="D285" s="3">
        <f>'[1]TCE - ANEXO IV - Preencher'!F294</f>
        <v>10779833000156</v>
      </c>
      <c r="E285" s="5" t="str">
        <f>'[1]TCE - ANEXO IV - Preencher'!G294</f>
        <v>MEDICAL MERCANTIL DE APAR MEDICA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590714</v>
      </c>
      <c r="I285" s="6" t="str">
        <f>IF('[1]TCE - ANEXO IV - Preencher'!K294="","",'[1]TCE - ANEXO IV - Preencher'!K294)</f>
        <v>29/11/2023</v>
      </c>
      <c r="J285" s="5" t="str">
        <f>'[1]TCE - ANEXO IV - Preencher'!L294</f>
        <v>26231109515628000609650280000910301390079561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884</v>
      </c>
    </row>
    <row r="286" spans="1:12" s="8" customFormat="1" ht="19.5" customHeight="1" x14ac:dyDescent="0.2">
      <c r="A286" s="3">
        <f>IFERROR(VLOOKUP(B286,'[1]DADOS (OCULTAR)'!$Q$3:$S$135,3,0),"")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 xml:space="preserve">3.9 - Material para Manutenção de Bens Imóveis </v>
      </c>
      <c r="D286" s="3">
        <f>'[1]TCE - ANEXO IV - Preencher'!F295</f>
        <v>16367819000393</v>
      </c>
      <c r="E286" s="5" t="str">
        <f>'[1]TCE - ANEXO IV - Preencher'!G295</f>
        <v>GUSTAVO C BARBOSA COM DE MADEIRAS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33526</v>
      </c>
      <c r="I286" s="6" t="str">
        <f>IF('[1]TCE - ANEXO IV - Preencher'!K295="","",'[1]TCE - ANEXO IV - Preencher'!K295)</f>
        <v>09/11/2023</v>
      </c>
      <c r="J286" s="5" t="str">
        <f>'[1]TCE - ANEXO IV - Preencher'!L295</f>
        <v>26231116367819000393550010000335261518005124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25</v>
      </c>
    </row>
    <row r="287" spans="1:12" s="8" customFormat="1" ht="19.5" customHeight="1" x14ac:dyDescent="0.2">
      <c r="A287" s="3">
        <f>IFERROR(VLOOKUP(B287,'[1]DADOS (OCULTAR)'!$Q$3:$S$135,3,0),"")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 xml:space="preserve">3.10 - Material para Manutenção de Bens Móveis </v>
      </c>
      <c r="D287" s="3">
        <f>'[1]TCE - ANEXO IV - Preencher'!F296</f>
        <v>17894761000137</v>
      </c>
      <c r="E287" s="5" t="str">
        <f>'[1]TCE - ANEXO IV - Preencher'!G296</f>
        <v>RECIFETRONIC COMERCIO E SERVICOS DE PRODUTOS DE INFOR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7610</v>
      </c>
      <c r="I287" s="6" t="str">
        <f>IF('[1]TCE - ANEXO IV - Preencher'!K296="","",'[1]TCE - ANEXO IV - Preencher'!K296)</f>
        <v>02/10/2023</v>
      </c>
      <c r="J287" s="5" t="str">
        <f>'[1]TCE - ANEXO IV - Preencher'!L296</f>
        <v>26231017894761000137550010000076101111273797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235</v>
      </c>
    </row>
    <row r="288" spans="1:12" s="8" customFormat="1" ht="19.5" customHeight="1" x14ac:dyDescent="0.2">
      <c r="A288" s="3">
        <f>IFERROR(VLOOKUP(B288,'[1]DADOS (OCULTAR)'!$Q$3:$S$135,3,0),"")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 xml:space="preserve">3.10 - Material para Manutenção de Bens Móveis </v>
      </c>
      <c r="D288" s="3">
        <f>'[1]TCE - ANEXO IV - Preencher'!F297</f>
        <v>47580135000137</v>
      </c>
      <c r="E288" s="5" t="str">
        <f>'[1]TCE - ANEXO IV - Preencher'!G297</f>
        <v>A M COMERCIO DE MATERIAL DE CONSTRUCAO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71</v>
      </c>
      <c r="I288" s="6" t="str">
        <f>IF('[1]TCE - ANEXO IV - Preencher'!K297="","",'[1]TCE - ANEXO IV - Preencher'!K297)</f>
        <v>03/11/2023</v>
      </c>
      <c r="J288" s="5" t="str">
        <f>'[1]TCE - ANEXO IV - Preencher'!L297</f>
        <v>26231147580135000137550010000000711005896896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1013.9</v>
      </c>
    </row>
    <row r="289" spans="1:12" s="8" customFormat="1" ht="19.5" customHeight="1" x14ac:dyDescent="0.2">
      <c r="A289" s="3">
        <f>IFERROR(VLOOKUP(B289,'[1]DADOS (OCULTAR)'!$Q$3:$S$135,3,0),"")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 xml:space="preserve">3.10 - Material para Manutenção de Bens Móveis </v>
      </c>
      <c r="D289" s="3">
        <f>'[1]TCE - ANEXO IV - Preencher'!F298</f>
        <v>54611678000130</v>
      </c>
      <c r="E289" s="5" t="str">
        <f>'[1]TCE - ANEXO IV - Preencher'!G298</f>
        <v>WEM EQUIPAMENTOS ELETRONICOS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43725</v>
      </c>
      <c r="I289" s="6" t="str">
        <f>IF('[1]TCE - ANEXO IV - Preencher'!K298="","",'[1]TCE - ANEXO IV - Preencher'!K298)</f>
        <v>18/10/2023</v>
      </c>
      <c r="J289" s="5" t="str">
        <f>'[1]TCE - ANEXO IV - Preencher'!L298</f>
        <v>35231054611678000130550010000437251268624489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383.99</v>
      </c>
    </row>
    <row r="290" spans="1:12" s="8" customFormat="1" ht="19.5" customHeight="1" x14ac:dyDescent="0.2">
      <c r="A290" s="3">
        <f>IFERROR(VLOOKUP(B290,'[1]DADOS (OCULTAR)'!$Q$3:$S$135,3,0),"")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 xml:space="preserve">3.10 - Material para Manutenção de Bens Móveis </v>
      </c>
      <c r="D290" s="3">
        <f>'[1]TCE - ANEXO IV - Preencher'!F299</f>
        <v>8675394000190</v>
      </c>
      <c r="E290" s="5" t="str">
        <f>'[1]TCE - ANEXO IV - Preencher'!G299</f>
        <v>SAFE SUPORTE A VIDA COMERCIO INTERNACIONAL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46948</v>
      </c>
      <c r="I290" s="6" t="str">
        <f>IF('[1]TCE - ANEXO IV - Preencher'!K299="","",'[1]TCE - ANEXO IV - Preencher'!K299)</f>
        <v>01/11/2023</v>
      </c>
      <c r="J290" s="5" t="str">
        <f>'[1]TCE - ANEXO IV - Preencher'!L299</f>
        <v>26231108675394000190550010000469481298360483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800</v>
      </c>
    </row>
    <row r="291" spans="1:12" s="8" customFormat="1" ht="19.5" customHeight="1" x14ac:dyDescent="0.2">
      <c r="A291" s="3">
        <f>IFERROR(VLOOKUP(B291,'[1]DADOS (OCULTAR)'!$Q$3:$S$135,3,0),"")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 xml:space="preserve">3.10 - Material para Manutenção de Bens Móveis </v>
      </c>
      <c r="D291" s="3">
        <f>'[1]TCE - ANEXO IV - Preencher'!F300</f>
        <v>49322117000180</v>
      </c>
      <c r="E291" s="5" t="str">
        <f>'[1]TCE - ANEXO IV - Preencher'!G300</f>
        <v>PERFORMACE ELETRONICA 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344</v>
      </c>
      <c r="I291" s="6" t="str">
        <f>IF('[1]TCE - ANEXO IV - Preencher'!K300="","",'[1]TCE - ANEXO IV - Preencher'!K300)</f>
        <v>03/11/2023</v>
      </c>
      <c r="J291" s="5" t="str">
        <f>'[1]TCE - ANEXO IV - Preencher'!L300</f>
        <v>26231149322117000180650010000003441655745240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99</v>
      </c>
    </row>
    <row r="292" spans="1:12" s="8" customFormat="1" ht="19.5" customHeight="1" x14ac:dyDescent="0.2">
      <c r="A292" s="3">
        <f>IFERROR(VLOOKUP(B292,'[1]DADOS (OCULTAR)'!$Q$3:$S$135,3,0),"")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 xml:space="preserve">3.10 - Material para Manutenção de Bens Móveis </v>
      </c>
      <c r="D292" s="3">
        <f>'[1]TCE - ANEXO IV - Preencher'!F301</f>
        <v>3679808000135</v>
      </c>
      <c r="E292" s="5" t="str">
        <f>'[1]TCE - ANEXO IV - Preencher'!G301</f>
        <v>BIO INFINITY COMERCIO HOSPITALAR E LOCACAO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12864</v>
      </c>
      <c r="I292" s="6" t="str">
        <f>IF('[1]TCE - ANEXO IV - Preencher'!K301="","",'[1]TCE - ANEXO IV - Preencher'!K301)</f>
        <v>01/11/2023</v>
      </c>
      <c r="J292" s="5" t="str">
        <f>'[1]TCE - ANEXO IV - Preencher'!L301</f>
        <v>35231103679808000135550010000128641199243562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288</v>
      </c>
    </row>
    <row r="293" spans="1:12" s="8" customFormat="1" ht="19.5" customHeight="1" x14ac:dyDescent="0.2">
      <c r="A293" s="3">
        <f>IFERROR(VLOOKUP(B293,'[1]DADOS (OCULTAR)'!$Q$3:$S$135,3,0),"")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 xml:space="preserve">3.10 - Material para Manutenção de Bens Móveis </v>
      </c>
      <c r="D293" s="3">
        <f>'[1]TCE - ANEXO IV - Preencher'!F302</f>
        <v>6069729000109</v>
      </c>
      <c r="E293" s="5" t="str">
        <f>'[1]TCE - ANEXO IV - Preencher'!G302</f>
        <v>MEDICA COMERCIO REP E IMPORTACAO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36030</v>
      </c>
      <c r="I293" s="6" t="str">
        <f>IF('[1]TCE - ANEXO IV - Preencher'!K302="","",'[1]TCE - ANEXO IV - Preencher'!K302)</f>
        <v>07/11/2023</v>
      </c>
      <c r="J293" s="5" t="str">
        <f>'[1]TCE - ANEXO IV - Preencher'!L302</f>
        <v>26231106069729000109550010000360301000603743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20266.400000000001</v>
      </c>
    </row>
    <row r="294" spans="1:12" s="8" customFormat="1" ht="19.5" customHeight="1" x14ac:dyDescent="0.2">
      <c r="A294" s="3">
        <f>IFERROR(VLOOKUP(B294,'[1]DADOS (OCULTAR)'!$Q$3:$S$135,3,0),"")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 xml:space="preserve">3.10 - Material para Manutenção de Bens Móveis </v>
      </c>
      <c r="D294" s="3">
        <f>'[1]TCE - ANEXO IV - Preencher'!F303</f>
        <v>9342946000100</v>
      </c>
      <c r="E294" s="5" t="str">
        <f>'[1]TCE - ANEXO IV - Preencher'!G303</f>
        <v>PRIME MEDICAL COMERCIO DE MATERIAL MEDICO EIRELI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873</v>
      </c>
      <c r="I294" s="6" t="str">
        <f>IF('[1]TCE - ANEXO IV - Preencher'!K303="","",'[1]TCE - ANEXO IV - Preencher'!K303)</f>
        <v>01/11/2023</v>
      </c>
      <c r="J294" s="5" t="str">
        <f>'[1]TCE - ANEXO IV - Preencher'!L303</f>
        <v>26231109342946000534550020000008731140823547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2875</v>
      </c>
    </row>
    <row r="295" spans="1:12" s="8" customFormat="1" ht="19.5" customHeight="1" x14ac:dyDescent="0.2">
      <c r="A295" s="3">
        <f>IFERROR(VLOOKUP(B295,'[1]DADOS (OCULTAR)'!$Q$3:$S$135,3,0),"")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 xml:space="preserve">3.10 - Material para Manutenção de Bens Móveis </v>
      </c>
      <c r="D295" s="3">
        <f>'[1]TCE - ANEXO IV - Preencher'!F304</f>
        <v>26603680000121</v>
      </c>
      <c r="E295" s="5" t="str">
        <f>'[1]TCE - ANEXO IV - Preencher'!G304</f>
        <v>MORAMED MANUTENCAO E VENDA DE ACESSORIOS MEDICO HOS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2711</v>
      </c>
      <c r="I295" s="6" t="str">
        <f>IF('[1]TCE - ANEXO IV - Preencher'!K304="","",'[1]TCE - ANEXO IV - Preencher'!K304)</f>
        <v>07/11/2023</v>
      </c>
      <c r="J295" s="5" t="str">
        <f>'[1]TCE - ANEXO IV - Preencher'!L304</f>
        <v>26231126603680000121550010000027111962250664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1345</v>
      </c>
    </row>
    <row r="296" spans="1:12" s="8" customFormat="1" ht="19.5" customHeight="1" x14ac:dyDescent="0.2">
      <c r="A296" s="3">
        <f>IFERROR(VLOOKUP(B296,'[1]DADOS (OCULTAR)'!$Q$3:$S$135,3,0),"")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 xml:space="preserve">3.10 - Material para Manutenção de Bens Móveis </v>
      </c>
      <c r="D296" s="3">
        <f>'[1]TCE - ANEXO IV - Preencher'!F305</f>
        <v>8675394000190</v>
      </c>
      <c r="E296" s="5" t="str">
        <f>'[1]TCE - ANEXO IV - Preencher'!G305</f>
        <v>SAFE SUPORTE A VIDA COMERCIO INTERNACIONAL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46948</v>
      </c>
      <c r="I296" s="6" t="str">
        <f>IF('[1]TCE - ANEXO IV - Preencher'!K305="","",'[1]TCE - ANEXO IV - Preencher'!K305)</f>
        <v>01/11/2023</v>
      </c>
      <c r="J296" s="5" t="str">
        <f>'[1]TCE - ANEXO IV - Preencher'!L305</f>
        <v>26231108675394000190550010000469481298360483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1600</v>
      </c>
    </row>
    <row r="297" spans="1:12" s="8" customFormat="1" ht="19.5" customHeight="1" x14ac:dyDescent="0.2">
      <c r="A297" s="3">
        <f>IFERROR(VLOOKUP(B297,'[1]DADOS (OCULTAR)'!$Q$3:$S$135,3,0),"")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 xml:space="preserve">3.10 - Material para Manutenção de Bens Móveis </v>
      </c>
      <c r="D297" s="3">
        <f>'[1]TCE - ANEXO IV - Preencher'!F306</f>
        <v>54611678000130</v>
      </c>
      <c r="E297" s="5" t="str">
        <f>'[1]TCE - ANEXO IV - Preencher'!G306</f>
        <v>WEM EQUIPAMENTOS ELETRONICOS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43725</v>
      </c>
      <c r="I297" s="6" t="str">
        <f>IF('[1]TCE - ANEXO IV - Preencher'!K306="","",'[1]TCE - ANEXO IV - Preencher'!K306)</f>
        <v>18/10/2023</v>
      </c>
      <c r="J297" s="5" t="str">
        <f>'[1]TCE - ANEXO IV - Preencher'!L306</f>
        <v>35231054611678000130550010000437251268624489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14147.86</v>
      </c>
    </row>
    <row r="298" spans="1:12" s="8" customFormat="1" ht="19.5" customHeight="1" x14ac:dyDescent="0.2">
      <c r="A298" s="3">
        <f>IFERROR(VLOOKUP(B298,'[1]DADOS (OCULTAR)'!$Q$3:$S$135,3,0),"")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 xml:space="preserve">3.10 - Material para Manutenção de Bens Móveis </v>
      </c>
      <c r="D298" s="3">
        <f>'[1]TCE - ANEXO IV - Preencher'!F307</f>
        <v>8675394000190</v>
      </c>
      <c r="E298" s="5" t="str">
        <f>'[1]TCE - ANEXO IV - Preencher'!G307</f>
        <v>SAFE SUPORTE A VIDA COMERCIO INTERNACIONAL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46801</v>
      </c>
      <c r="I298" s="6" t="str">
        <f>IF('[1]TCE - ANEXO IV - Preencher'!K307="","",'[1]TCE - ANEXO IV - Preencher'!K307)</f>
        <v>24/10/2023</v>
      </c>
      <c r="J298" s="5" t="str">
        <f>'[1]TCE - ANEXO IV - Preencher'!L307</f>
        <v>26231008675394000190550010000468011385938208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33380</v>
      </c>
    </row>
    <row r="299" spans="1:12" s="8" customFormat="1" ht="19.5" customHeight="1" x14ac:dyDescent="0.2">
      <c r="A299" s="3">
        <f>IFERROR(VLOOKUP(B299,'[1]DADOS (OCULTAR)'!$Q$3:$S$135,3,0),"")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 xml:space="preserve">3.10 - Material para Manutenção de Bens Móveis </v>
      </c>
      <c r="D299" s="3">
        <f>'[1]TCE - ANEXO IV - Preencher'!F308</f>
        <v>2684571000118</v>
      </c>
      <c r="E299" s="5" t="str">
        <f>'[1]TCE - ANEXO IV - Preencher'!G308</f>
        <v>DINAMICA HOSPITALAR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7961</v>
      </c>
      <c r="I299" s="6" t="str">
        <f>IF('[1]TCE - ANEXO IV - Preencher'!K308="","",'[1]TCE - ANEXO IV - Preencher'!K308)</f>
        <v>13/11/2023</v>
      </c>
      <c r="J299" s="5" t="str">
        <f>'[1]TCE - ANEXO IV - Preencher'!L308</f>
        <v>26231102684571000118551030000079611605423225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3450</v>
      </c>
    </row>
    <row r="300" spans="1:12" s="8" customFormat="1" ht="19.5" customHeight="1" x14ac:dyDescent="0.2">
      <c r="A300" s="3">
        <f>IFERROR(VLOOKUP(B300,'[1]DADOS (OCULTAR)'!$Q$3:$S$135,3,0),"")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 xml:space="preserve">3.10 - Material para Manutenção de Bens Móveis </v>
      </c>
      <c r="D300" s="3">
        <f>'[1]TCE - ANEXO IV - Preencher'!F309</f>
        <v>31375959000135</v>
      </c>
      <c r="E300" s="5" t="str">
        <f>'[1]TCE - ANEXO IV - Preencher'!G309</f>
        <v>INFRAMED INFRA ESTRUTURA HOSPITALAR EIRELI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4809</v>
      </c>
      <c r="I300" s="6" t="str">
        <f>IF('[1]TCE - ANEXO IV - Preencher'!K309="","",'[1]TCE - ANEXO IV - Preencher'!K309)</f>
        <v>26/10/2023</v>
      </c>
      <c r="J300" s="5" t="str">
        <f>'[1]TCE - ANEXO IV - Preencher'!L309</f>
        <v>33231031375959000135550010000048091133165925</v>
      </c>
      <c r="K300" s="5" t="str">
        <f>IF(F300="B",LEFT('[1]TCE - ANEXO IV - Preencher'!M309,2),IF(F300="S",LEFT('[1]TCE - ANEXO IV - Preencher'!M309,7),IF('[1]TCE - ANEXO IV - Preencher'!H309="","")))</f>
        <v>33</v>
      </c>
      <c r="L300" s="7">
        <f>'[1]TCE - ANEXO IV - Preencher'!N309</f>
        <v>35600</v>
      </c>
    </row>
    <row r="301" spans="1:12" s="8" customFormat="1" ht="19.5" customHeight="1" x14ac:dyDescent="0.2">
      <c r="A301" s="3">
        <f>IFERROR(VLOOKUP(B301,'[1]DADOS (OCULTAR)'!$Q$3:$S$135,3,0),"")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 xml:space="preserve">3.10 - Material para Manutenção de Bens Móveis </v>
      </c>
      <c r="D301" s="3">
        <f>'[1]TCE - ANEXO IV - Preencher'!F310</f>
        <v>10859287000163</v>
      </c>
      <c r="E301" s="5" t="str">
        <f>'[1]TCE - ANEXO IV - Preencher'!G310</f>
        <v>NEWMED COM SERV EQUIP HOSP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7200</v>
      </c>
      <c r="I301" s="6" t="str">
        <f>IF('[1]TCE - ANEXO IV - Preencher'!K310="","",'[1]TCE - ANEXO IV - Preencher'!K310)</f>
        <v>17/11/2023</v>
      </c>
      <c r="J301" s="5" t="str">
        <f>'[1]TCE - ANEXO IV - Preencher'!L310</f>
        <v>26231110859287000163550010000072001546761668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3375</v>
      </c>
    </row>
    <row r="302" spans="1:12" s="8" customFormat="1" ht="19.5" customHeight="1" x14ac:dyDescent="0.2">
      <c r="A302" s="3">
        <f>IFERROR(VLOOKUP(B302,'[1]DADOS (OCULTAR)'!$Q$3:$S$135,3,0),"")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 xml:space="preserve">3.10 - Material para Manutenção de Bens Móveis </v>
      </c>
      <c r="D302" s="3">
        <f>'[1]TCE - ANEXO IV - Preencher'!F311</f>
        <v>8675394000190</v>
      </c>
      <c r="E302" s="5" t="str">
        <f>'[1]TCE - ANEXO IV - Preencher'!G311</f>
        <v>SAFE SUPORTE A VIDA COMERCIO INTERNACIONAL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47187</v>
      </c>
      <c r="I302" s="6" t="str">
        <f>IF('[1]TCE - ANEXO IV - Preencher'!K311="","",'[1]TCE - ANEXO IV - Preencher'!K311)</f>
        <v>21/11/2023</v>
      </c>
      <c r="J302" s="5" t="str">
        <f>'[1]TCE - ANEXO IV - Preencher'!L311</f>
        <v>26231108675394000190550010000471871414993687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690000</v>
      </c>
    </row>
    <row r="303" spans="1:12" s="8" customFormat="1" ht="19.5" customHeight="1" x14ac:dyDescent="0.2">
      <c r="A303" s="3">
        <f>IFERROR(VLOOKUP(B303,'[1]DADOS (OCULTAR)'!$Q$3:$S$135,3,0),"")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 xml:space="preserve">3.10 - Material para Manutenção de Bens Móveis </v>
      </c>
      <c r="D303" s="3">
        <f>'[1]TCE - ANEXO IV - Preencher'!F312</f>
        <v>8675394000190</v>
      </c>
      <c r="E303" s="5" t="str">
        <f>'[1]TCE - ANEXO IV - Preencher'!G312</f>
        <v>SAFE SUPORTE A VIDA COMERCIO INTERNACIONAL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46733</v>
      </c>
      <c r="I303" s="6" t="str">
        <f>IF('[1]TCE - ANEXO IV - Preencher'!K312="","",'[1]TCE - ANEXO IV - Preencher'!K312)</f>
        <v>19/10/2023</v>
      </c>
      <c r="J303" s="5" t="str">
        <f>'[1]TCE - ANEXO IV - Preencher'!L312</f>
        <v>26231008675394000190550010000467331674593860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4700</v>
      </c>
    </row>
    <row r="304" spans="1:12" s="8" customFormat="1" ht="19.5" customHeight="1" x14ac:dyDescent="0.2">
      <c r="A304" s="3">
        <f>IFERROR(VLOOKUP(B304,'[1]DADOS (OCULTAR)'!$Q$3:$S$135,3,0),"")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 xml:space="preserve">3.10 - Material para Manutenção de Bens Móveis </v>
      </c>
      <c r="D304" s="3">
        <f>'[1]TCE - ANEXO IV - Preencher'!F313</f>
        <v>51413651000144</v>
      </c>
      <c r="E304" s="5" t="str">
        <f>'[1]TCE - ANEXO IV - Preencher'!G313</f>
        <v>PROSPEQTUS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96</v>
      </c>
      <c r="I304" s="6" t="str">
        <f>IF('[1]TCE - ANEXO IV - Preencher'!K313="","",'[1]TCE - ANEXO IV - Preencher'!K313)</f>
        <v>24/11/2023</v>
      </c>
      <c r="J304" s="5" t="str">
        <f>'[1]TCE - ANEXO IV - Preencher'!L313</f>
        <v>26231151413651000144550010000000961611912999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278.39999999999998</v>
      </c>
    </row>
    <row r="305" spans="1:12" s="8" customFormat="1" ht="19.5" customHeight="1" x14ac:dyDescent="0.2">
      <c r="A305" s="3">
        <f>IFERROR(VLOOKUP(B305,'[1]DADOS (OCULTAR)'!$Q$3:$S$135,3,0),"")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 xml:space="preserve">3.10 - Material para Manutenção de Bens Móveis </v>
      </c>
      <c r="D305" s="3">
        <f>'[1]TCE - ANEXO IV - Preencher'!F314</f>
        <v>10779833000156</v>
      </c>
      <c r="E305" s="5" t="str">
        <f>'[1]TCE - ANEXO IV - Preencher'!G314</f>
        <v>MEDICAL MERCANTIL DE APAR MEDICA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590714</v>
      </c>
      <c r="I305" s="6" t="str">
        <f>IF('[1]TCE - ANEXO IV - Preencher'!K314="","",'[1]TCE - ANEXO IV - Preencher'!K314)</f>
        <v>29/11/2023</v>
      </c>
      <c r="J305" s="5" t="str">
        <f>'[1]TCE - ANEXO IV - Preencher'!L314</f>
        <v>26231110779833000156550010005907141592737001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1047.2</v>
      </c>
    </row>
    <row r="306" spans="1:12" s="8" customFormat="1" ht="19.5" customHeight="1" x14ac:dyDescent="0.2">
      <c r="A306" s="3">
        <f>IFERROR(VLOOKUP(B306,'[1]DADOS (OCULTAR)'!$Q$3:$S$135,3,0),"")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 xml:space="preserve">3.10 - Material para Manutenção de Bens Móveis </v>
      </c>
      <c r="D306" s="3">
        <f>'[1]TCE - ANEXO IV - Preencher'!F315</f>
        <v>10859287000163</v>
      </c>
      <c r="E306" s="5" t="str">
        <f>'[1]TCE - ANEXO IV - Preencher'!G315</f>
        <v>NEWMED COM SERV EQUIP HOSP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7243</v>
      </c>
      <c r="I306" s="6" t="str">
        <f>IF('[1]TCE - ANEXO IV - Preencher'!K315="","",'[1]TCE - ANEXO IV - Preencher'!K315)</f>
        <v>29/11/2023</v>
      </c>
      <c r="J306" s="5" t="str">
        <f>'[1]TCE - ANEXO IV - Preencher'!L315</f>
        <v>26231110859287000163550010000072431413866610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1040</v>
      </c>
    </row>
    <row r="307" spans="1:12" s="8" customFormat="1" ht="19.5" customHeight="1" x14ac:dyDescent="0.2">
      <c r="A307" s="3">
        <f>IFERROR(VLOOKUP(B307,'[1]DADOS (OCULTAR)'!$Q$3:$S$135,3,0),"")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 xml:space="preserve">3.8 - Uniformes, Tecidos e Aviamentos </v>
      </c>
      <c r="D307" s="3">
        <f>'[1]TCE - ANEXO IV - Preencher'!F316</f>
        <v>30816175000132</v>
      </c>
      <c r="E307" s="5" t="str">
        <f>'[1]TCE - ANEXO IV - Preencher'!G316</f>
        <v>J A SILVA COMERCIO VAREJISTA DE TINTAS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5505</v>
      </c>
      <c r="I307" s="6" t="str">
        <f>IF('[1]TCE - ANEXO IV - Preencher'!K316="","",'[1]TCE - ANEXO IV - Preencher'!K316)</f>
        <v>01/11/2023</v>
      </c>
      <c r="J307" s="5" t="str">
        <f>'[1]TCE - ANEXO IV - Preencher'!L316</f>
        <v>262311308161750001325500100000550510003814790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39.9</v>
      </c>
    </row>
    <row r="308" spans="1:12" s="8" customFormat="1" ht="19.5" customHeight="1" x14ac:dyDescent="0.2">
      <c r="A308" s="3">
        <f>IFERROR(VLOOKUP(B308,'[1]DADOS (OCULTAR)'!$Q$3:$S$135,3,0),"")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 xml:space="preserve">3.8 - Uniformes, Tecidos e Aviamentos </v>
      </c>
      <c r="D308" s="3">
        <f>'[1]TCE - ANEXO IV - Preencher'!F317</f>
        <v>13714064000104</v>
      </c>
      <c r="E308" s="5" t="str">
        <f>'[1]TCE - ANEXO IV - Preencher'!G317</f>
        <v>R A PRODUTOS E EQUIPAMENTOS DE LIMPEZA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39224</v>
      </c>
      <c r="I308" s="6" t="str">
        <f>IF('[1]TCE - ANEXO IV - Preencher'!K317="","",'[1]TCE - ANEXO IV - Preencher'!K317)</f>
        <v>01/11/2023</v>
      </c>
      <c r="J308" s="5" t="str">
        <f>'[1]TCE - ANEXO IV - Preencher'!L317</f>
        <v>26231113714064000104550010000392241178001216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76</v>
      </c>
    </row>
    <row r="309" spans="1:12" s="8" customFormat="1" ht="19.5" customHeight="1" x14ac:dyDescent="0.2">
      <c r="A309" s="3">
        <f>IFERROR(VLOOKUP(B309,'[1]DADOS (OCULTAR)'!$Q$3:$S$135,3,0),"")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 xml:space="preserve">3.8 - Uniformes, Tecidos e Aviamentos </v>
      </c>
      <c r="D309" s="3">
        <f>'[1]TCE - ANEXO IV - Preencher'!F318</f>
        <v>36377805000104</v>
      </c>
      <c r="E309" s="5" t="str">
        <f>'[1]TCE - ANEXO IV - Preencher'!G318</f>
        <v>J A MATERIAL MEDICO E HOSPITALAR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589</v>
      </c>
      <c r="I309" s="6" t="str">
        <f>IF('[1]TCE - ANEXO IV - Preencher'!K318="","",'[1]TCE - ANEXO IV - Preencher'!K318)</f>
        <v>17/11/2023</v>
      </c>
      <c r="J309" s="5" t="str">
        <f>'[1]TCE - ANEXO IV - Preencher'!L318</f>
        <v>26231136377805000104550010000005891261200009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1040</v>
      </c>
    </row>
    <row r="310" spans="1:12" s="8" customFormat="1" ht="19.5" customHeight="1" x14ac:dyDescent="0.2">
      <c r="A310" s="3">
        <f>IFERROR(VLOOKUP(B310,'[1]DADOS (OCULTAR)'!$Q$3:$S$135,3,0),"")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 xml:space="preserve">3.8 - Uniformes, Tecidos e Aviamentos </v>
      </c>
      <c r="D310" s="3">
        <f>'[1]TCE - ANEXO IV - Preencher'!F319</f>
        <v>4917296000594</v>
      </c>
      <c r="E310" s="5" t="str">
        <f>'[1]TCE - ANEXO IV - Preencher'!G319</f>
        <v>AVIL TEXTIL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179039</v>
      </c>
      <c r="I310" s="6" t="str">
        <f>IF('[1]TCE - ANEXO IV - Preencher'!K319="","",'[1]TCE - ANEXO IV - Preencher'!K319)</f>
        <v>28/11/2023</v>
      </c>
      <c r="J310" s="5" t="str">
        <f>'[1]TCE - ANEXO IV - Preencher'!L319</f>
        <v>26231104917296000594651020001790399000002040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6.76</v>
      </c>
    </row>
    <row r="311" spans="1:12" s="8" customFormat="1" ht="19.5" customHeight="1" x14ac:dyDescent="0.2">
      <c r="A311" s="3">
        <f>IFERROR(VLOOKUP(B311,'[1]DADOS (OCULTAR)'!$Q$3:$S$135,3,0),"")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>6 - Equipamento e Material Permanente</v>
      </c>
      <c r="D311" s="3">
        <f>'[1]TCE - ANEXO IV - Preencher'!F320</f>
        <v>8675394000190</v>
      </c>
      <c r="E311" s="5" t="str">
        <f>'[1]TCE - ANEXO IV - Preencher'!G320</f>
        <v>SAFE SUPORTE A VIDA COMERCIO INTERNACIONAL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46801</v>
      </c>
      <c r="I311" s="6" t="str">
        <f>IF('[1]TCE - ANEXO IV - Preencher'!K320="","",'[1]TCE - ANEXO IV - Preencher'!K320)</f>
        <v>24/10/2023</v>
      </c>
      <c r="J311" s="5" t="str">
        <f>'[1]TCE - ANEXO IV - Preencher'!L320</f>
        <v>26231008675394000190550010000468011385938208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642500</v>
      </c>
    </row>
    <row r="312" spans="1:12" s="8" customFormat="1" ht="19.5" customHeight="1" x14ac:dyDescent="0.2">
      <c r="A312" s="3">
        <f>IFERROR(VLOOKUP(B312,'[1]DADOS (OCULTAR)'!$Q$3:$S$135,3,0),"")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>6 - Equipamento e Material Permanente</v>
      </c>
      <c r="D312" s="3">
        <f>'[1]TCE - ANEXO IV - Preencher'!F321</f>
        <v>8675394000190</v>
      </c>
      <c r="E312" s="5" t="str">
        <f>'[1]TCE - ANEXO IV - Preencher'!G321</f>
        <v>SAFE SUPORTE A VIDA COMERCIO INTERNACIONAL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46948</v>
      </c>
      <c r="I312" s="6" t="str">
        <f>IF('[1]TCE - ANEXO IV - Preencher'!K321="","",'[1]TCE - ANEXO IV - Preencher'!K321)</f>
        <v>01/11/2023</v>
      </c>
      <c r="J312" s="5" t="str">
        <f>'[1]TCE - ANEXO IV - Preencher'!L321</f>
        <v>26231108675394000190550010000469481298360483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16000</v>
      </c>
    </row>
    <row r="313" spans="1:12" s="8" customFormat="1" ht="19.5" customHeight="1" x14ac:dyDescent="0.2">
      <c r="A313" s="3">
        <f>IFERROR(VLOOKUP(B313,'[1]DADOS (OCULTAR)'!$Q$3:$S$135,3,0),"")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>6 - Equipamento e Material Permanente</v>
      </c>
      <c r="D313" s="3">
        <f>'[1]TCE - ANEXO IV - Preencher'!F322</f>
        <v>20451726000158</v>
      </c>
      <c r="E313" s="5" t="str">
        <f>'[1]TCE - ANEXO IV - Preencher'!G322</f>
        <v>SALUTEM COMERCIO DE MOVEIS HOSPITALARES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26567</v>
      </c>
      <c r="I313" s="6" t="str">
        <f>IF('[1]TCE - ANEXO IV - Preencher'!K322="","",'[1]TCE - ANEXO IV - Preencher'!K322)</f>
        <v>25/10/2023</v>
      </c>
      <c r="J313" s="5" t="str">
        <f>'[1]TCE - ANEXO IV - Preencher'!L322</f>
        <v>35231020451726000158550010000265671322996669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3486.65</v>
      </c>
    </row>
    <row r="314" spans="1:12" s="8" customFormat="1" ht="19.5" customHeight="1" x14ac:dyDescent="0.2">
      <c r="A314" s="3">
        <f>IFERROR(VLOOKUP(B314,'[1]DADOS (OCULTAR)'!$Q$3:$S$135,3,0),"")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>6 - Equipamento e Material Permanente</v>
      </c>
      <c r="D314" s="3">
        <f>'[1]TCE - ANEXO IV - Preencher'!F323</f>
        <v>36377805000104</v>
      </c>
      <c r="E314" s="5" t="str">
        <f>'[1]TCE - ANEXO IV - Preencher'!G323</f>
        <v>J A MATERIAL MEDICO E HOSPITALAR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575</v>
      </c>
      <c r="I314" s="6" t="str">
        <f>IF('[1]TCE - ANEXO IV - Preencher'!K323="","",'[1]TCE - ANEXO IV - Preencher'!K323)</f>
        <v>29/10/2023</v>
      </c>
      <c r="J314" s="5" t="str">
        <f>'[1]TCE - ANEXO IV - Preencher'!L323</f>
        <v>26231036377805000104550010000005751259800003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21000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>
        <f>IFERROR(VLOOKUP(B316,'[1]DADOS (OCULTAR)'!$Q$3:$S$135,3,0),"")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>1.99 - Outras Despesas com Pessoal</v>
      </c>
      <c r="D316" s="3" t="str">
        <f>'[1]TCE - ANEXO IV - Preencher'!F325</f>
        <v>09.759.606/0001-80</v>
      </c>
      <c r="E316" s="5" t="str">
        <f>'[1]TCE - ANEXO IV - Preencher'!G325</f>
        <v>SIND DAS EMP DE TRANSP DE PASSAG DO EST DE PERNAMBUCO</v>
      </c>
      <c r="F316" s="5" t="str">
        <f>'[1]TCE - ANEXO IV - Preencher'!H325</f>
        <v>S</v>
      </c>
      <c r="G316" s="5" t="str">
        <f>'[1]TCE - ANEXO IV - Preencher'!I325</f>
        <v>N</v>
      </c>
      <c r="H316" s="5" t="str">
        <f>'[1]TCE - ANEXO IV - Preencher'!J325</f>
        <v>VALE TRANSPORTE</v>
      </c>
      <c r="I316" s="6">
        <f>IF('[1]TCE - ANEXO IV - Preencher'!K325="","",'[1]TCE - ANEXO IV - Preencher'!K325)</f>
        <v>45229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2611606</v>
      </c>
      <c r="L316" s="7">
        <f>'[1]TCE - ANEXO IV - Preencher'!N325</f>
        <v>95194.1</v>
      </c>
    </row>
    <row r="317" spans="1:12" s="8" customFormat="1" ht="19.5" customHeight="1" x14ac:dyDescent="0.2">
      <c r="A317" s="3">
        <f>IFERROR(VLOOKUP(B317,'[1]DADOS (OCULTAR)'!$Q$3:$S$135,3,0),"")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>1.99 - Outras Despesas com Pessoal</v>
      </c>
      <c r="D317" s="3" t="str">
        <f>'[1]TCE - ANEXO IV - Preencher'!F326</f>
        <v>09.759.606/0001-80</v>
      </c>
      <c r="E317" s="5" t="str">
        <f>'[1]TCE - ANEXO IV - Preencher'!G326</f>
        <v>SIND DAS EMP DE TRANSP DE PASSAG DO EST DE PERNAMBUCO</v>
      </c>
      <c r="F317" s="5" t="str">
        <f>'[1]TCE - ANEXO IV - Preencher'!H326</f>
        <v>S</v>
      </c>
      <c r="G317" s="5" t="str">
        <f>'[1]TCE - ANEXO IV - Preencher'!I326</f>
        <v>N</v>
      </c>
      <c r="H317" s="5" t="str">
        <f>'[1]TCE - ANEXO IV - Preencher'!J326</f>
        <v>VALE TRANSPORTE</v>
      </c>
      <c r="I317" s="6">
        <f>IF('[1]TCE - ANEXO IV - Preencher'!K326="","",'[1]TCE - ANEXO IV - Preencher'!K326)</f>
        <v>45230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2511.81</v>
      </c>
    </row>
    <row r="318" spans="1:12" s="8" customFormat="1" ht="19.5" customHeight="1" x14ac:dyDescent="0.2">
      <c r="A318" s="3">
        <f>IFERROR(VLOOKUP(B318,'[1]DADOS (OCULTAR)'!$Q$3:$S$135,3,0),"")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>1.99 - Outras Despesas com Pessoal</v>
      </c>
      <c r="D318" s="3" t="str">
        <f>'[1]TCE - ANEXO IV - Preencher'!F327</f>
        <v>09.759.606/0001-80</v>
      </c>
      <c r="E318" s="5" t="str">
        <f>'[1]TCE - ANEXO IV - Preencher'!G327</f>
        <v>SIND DAS EMP DE TRANSP DE PASSAG DO EST DE PERNAMBUCO</v>
      </c>
      <c r="F318" s="5" t="str">
        <f>'[1]TCE - ANEXO IV - Preencher'!H327</f>
        <v>S</v>
      </c>
      <c r="G318" s="5" t="str">
        <f>'[1]TCE - ANEXO IV - Preencher'!I327</f>
        <v>N</v>
      </c>
      <c r="H318" s="5" t="str">
        <f>'[1]TCE - ANEXO IV - Preencher'!J327</f>
        <v>VALE TRANSPORTE</v>
      </c>
      <c r="I318" s="6">
        <f>IF('[1]TCE - ANEXO IV - Preencher'!K327="","",'[1]TCE - ANEXO IV - Preencher'!K327)</f>
        <v>45230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2611606</v>
      </c>
      <c r="L318" s="7">
        <f>'[1]TCE - ANEXO IV - Preencher'!N327</f>
        <v>1052.83</v>
      </c>
    </row>
    <row r="319" spans="1:12" s="8" customFormat="1" ht="19.5" customHeight="1" x14ac:dyDescent="0.2">
      <c r="A319" s="3">
        <f>IFERROR(VLOOKUP(B319,'[1]DADOS (OCULTAR)'!$Q$3:$S$135,3,0),"")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>1.99 - Outras Despesas com Pessoal</v>
      </c>
      <c r="D319" s="3" t="str">
        <f>'[1]TCE - ANEXO IV - Preencher'!F328</f>
        <v>09.759.606/0001-80</v>
      </c>
      <c r="E319" s="5" t="str">
        <f>'[1]TCE - ANEXO IV - Preencher'!G328</f>
        <v>SIND DAS EMP DE TRANSP DE PASSAG DO EST DE PERNAMBUCO</v>
      </c>
      <c r="F319" s="5" t="str">
        <f>'[1]TCE - ANEXO IV - Preencher'!H328</f>
        <v>S</v>
      </c>
      <c r="G319" s="5" t="str">
        <f>'[1]TCE - ANEXO IV - Preencher'!I328</f>
        <v>N</v>
      </c>
      <c r="H319" s="5" t="str">
        <f>'[1]TCE - ANEXO IV - Preencher'!J328</f>
        <v>VALE TRANSPORTE</v>
      </c>
      <c r="I319" s="6">
        <f>IF('[1]TCE - ANEXO IV - Preencher'!K328="","",'[1]TCE - ANEXO IV - Preencher'!K328)</f>
        <v>45237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883.6</v>
      </c>
    </row>
    <row r="320" spans="1:12" s="8" customFormat="1" ht="19.5" customHeight="1" x14ac:dyDescent="0.2">
      <c r="A320" s="3">
        <f>IFERROR(VLOOKUP(B320,'[1]DADOS (OCULTAR)'!$Q$3:$S$135,3,0),"")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>1.99 - Outras Despesas com Pessoal</v>
      </c>
      <c r="D320" s="3" t="str">
        <f>'[1]TCE - ANEXO IV - Preencher'!F329</f>
        <v>09.759.606/0001-80</v>
      </c>
      <c r="E320" s="5" t="str">
        <f>'[1]TCE - ANEXO IV - Preencher'!G329</f>
        <v>SIND DAS EMP DE TRANSP DE PASSAG DO EST DE PERNAMBUCO</v>
      </c>
      <c r="F320" s="5" t="str">
        <f>'[1]TCE - ANEXO IV - Preencher'!H329</f>
        <v>S</v>
      </c>
      <c r="G320" s="5" t="str">
        <f>'[1]TCE - ANEXO IV - Preencher'!I329</f>
        <v>N</v>
      </c>
      <c r="H320" s="5" t="str">
        <f>'[1]TCE - ANEXO IV - Preencher'!J329</f>
        <v>VALE TRANSPORTE</v>
      </c>
      <c r="I320" s="6">
        <f>IF('[1]TCE - ANEXO IV - Preencher'!K329="","",'[1]TCE - ANEXO IV - Preencher'!K329)</f>
        <v>45241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815.03</v>
      </c>
    </row>
    <row r="321" spans="1:12" s="8" customFormat="1" ht="19.5" customHeight="1" x14ac:dyDescent="0.2">
      <c r="A321" s="3">
        <f>IFERROR(VLOOKUP(B321,'[1]DADOS (OCULTAR)'!$Q$3:$S$135,3,0),"")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>1.99 - Outras Despesas com Pessoal</v>
      </c>
      <c r="D321" s="3" t="str">
        <f>'[1]TCE - ANEXO IV - Preencher'!F330</f>
        <v>09.759.606/0001-80</v>
      </c>
      <c r="E321" s="5" t="str">
        <f>'[1]TCE - ANEXO IV - Preencher'!G330</f>
        <v>SIND DAS EMP DE TRANSP DE PASSAG DO EST DE PERNAMBUCO</v>
      </c>
      <c r="F321" s="5" t="str">
        <f>'[1]TCE - ANEXO IV - Preencher'!H330</f>
        <v>S</v>
      </c>
      <c r="G321" s="5" t="str">
        <f>'[1]TCE - ANEXO IV - Preencher'!I330</f>
        <v>N</v>
      </c>
      <c r="H321" s="5" t="str">
        <f>'[1]TCE - ANEXO IV - Preencher'!J330</f>
        <v>VALE TRANSPORTE</v>
      </c>
      <c r="I321" s="6">
        <f>IF('[1]TCE - ANEXO IV - Preencher'!K330="","",'[1]TCE - ANEXO IV - Preencher'!K330)</f>
        <v>45254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1189.1500000000001</v>
      </c>
    </row>
    <row r="322" spans="1:12" s="8" customFormat="1" ht="19.5" customHeight="1" x14ac:dyDescent="0.2">
      <c r="A322" s="3">
        <f>IFERROR(VLOOKUP(B322,'[1]DADOS (OCULTAR)'!$Q$3:$S$135,3,0),"")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>1.99 - Outras Despesas com Pessoal</v>
      </c>
      <c r="D322" s="3" t="str">
        <f>'[1]TCE - ANEXO IV - Preencher'!F331</f>
        <v>09.759.606/0001-80</v>
      </c>
      <c r="E322" s="5" t="str">
        <f>'[1]TCE - ANEXO IV - Preencher'!G331</f>
        <v>SIND DAS EMP DE TRANSP DE PASSAG DO EST DE PERNAMBUCO</v>
      </c>
      <c r="F322" s="5" t="str">
        <f>'[1]TCE - ANEXO IV - Preencher'!H331</f>
        <v>S</v>
      </c>
      <c r="G322" s="5" t="str">
        <f>'[1]TCE - ANEXO IV - Preencher'!I331</f>
        <v>N</v>
      </c>
      <c r="H322" s="5" t="str">
        <f>'[1]TCE - ANEXO IV - Preencher'!J331</f>
        <v>VALE TRANSPORTE</v>
      </c>
      <c r="I322" s="6">
        <f>IF('[1]TCE - ANEXO IV - Preencher'!K331="","",'[1]TCE - ANEXO IV - Preencher'!K331)</f>
        <v>45229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2120.2600000000002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>
        <f>IFERROR(VLOOKUP(B324,'[1]DADOS (OCULTAR)'!$Q$3:$S$135,3,0),"")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 xml:space="preserve">5.25 - Serviços Bancários </v>
      </c>
      <c r="D324" s="3" t="str">
        <f>'[1]TCE - ANEXO IV - Preencher'!F333</f>
        <v>09.039.744/0023-08</v>
      </c>
      <c r="E324" s="5" t="str">
        <f>'[1]TCE - ANEXO IV - Preencher'!G333</f>
        <v>FUNDACAO GESTAO HOSPITALAR MARTINIANO FERNANDES - FGH</v>
      </c>
      <c r="F324" s="5" t="str">
        <f>'[1]TCE - ANEXO IV - Preencher'!H333</f>
        <v>S</v>
      </c>
      <c r="G324" s="5" t="str">
        <f>'[1]TCE - ANEXO IV - Preencher'!I333</f>
        <v>N</v>
      </c>
      <c r="H324" s="5" t="str">
        <f>'[1]TCE - ANEXO IV - Preencher'!J333</f>
        <v xml:space="preserve">TARIFAS </v>
      </c>
      <c r="I324" s="6">
        <f>IF('[1]TCE - ANEXO IV - Preencher'!K333="","",'[1]TCE - ANEXO IV - Preencher'!K333)</f>
        <v>45231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12.42</v>
      </c>
    </row>
    <row r="325" spans="1:12" s="8" customFormat="1" ht="19.5" customHeight="1" x14ac:dyDescent="0.2">
      <c r="A325" s="3">
        <f>IFERROR(VLOOKUP(B325,'[1]DADOS (OCULTAR)'!$Q$3:$S$135,3,0),"")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 xml:space="preserve">5.25 - Serviços Bancários </v>
      </c>
      <c r="D325" s="3" t="str">
        <f>'[1]TCE - ANEXO IV - Preencher'!F334</f>
        <v>09.039.744/0023-08</v>
      </c>
      <c r="E325" s="5" t="str">
        <f>'[1]TCE - ANEXO IV - Preencher'!G334</f>
        <v>FUNDACAO GESTAO HOSPITALAR MARTINIANO FERNANDES - FGH</v>
      </c>
      <c r="F325" s="5" t="str">
        <f>'[1]TCE - ANEXO IV - Preencher'!H334</f>
        <v>S</v>
      </c>
      <c r="G325" s="5" t="str">
        <f>'[1]TCE - ANEXO IV - Preencher'!I334</f>
        <v>N</v>
      </c>
      <c r="H325" s="5" t="str">
        <f>'[1]TCE - ANEXO IV - Preencher'!J334</f>
        <v xml:space="preserve">TARIFAS </v>
      </c>
      <c r="I325" s="6">
        <f>IF('[1]TCE - ANEXO IV - Preencher'!K334="","",'[1]TCE - ANEXO IV - Preencher'!K334)</f>
        <v>45236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2611606</v>
      </c>
      <c r="L325" s="7">
        <f>'[1]TCE - ANEXO IV - Preencher'!N334</f>
        <v>12.15</v>
      </c>
    </row>
    <row r="326" spans="1:12" s="8" customFormat="1" ht="19.5" customHeight="1" x14ac:dyDescent="0.2">
      <c r="A326" s="3">
        <f>IFERROR(VLOOKUP(B326,'[1]DADOS (OCULTAR)'!$Q$3:$S$135,3,0),"")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 xml:space="preserve">5.25 - Serviços Bancários </v>
      </c>
      <c r="D326" s="3" t="str">
        <f>'[1]TCE - ANEXO IV - Preencher'!F335</f>
        <v>09.039.744/0023-08</v>
      </c>
      <c r="E326" s="5" t="str">
        <f>'[1]TCE - ANEXO IV - Preencher'!G335</f>
        <v>FUNDACAO GESTAO HOSPITALAR MARTINIANO FERNANDES - FGH</v>
      </c>
      <c r="F326" s="5" t="str">
        <f>'[1]TCE - ANEXO IV - Preencher'!H335</f>
        <v>S</v>
      </c>
      <c r="G326" s="5" t="str">
        <f>'[1]TCE - ANEXO IV - Preencher'!I335</f>
        <v>N</v>
      </c>
      <c r="H326" s="5" t="str">
        <f>'[1]TCE - ANEXO IV - Preencher'!J335</f>
        <v xml:space="preserve">TARIFAS </v>
      </c>
      <c r="I326" s="6">
        <f>IF('[1]TCE - ANEXO IV - Preencher'!K335="","",'[1]TCE - ANEXO IV - Preencher'!K335)</f>
        <v>45236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12.15</v>
      </c>
    </row>
    <row r="327" spans="1:12" s="8" customFormat="1" ht="19.5" customHeight="1" x14ac:dyDescent="0.2">
      <c r="A327" s="3">
        <f>IFERROR(VLOOKUP(B327,'[1]DADOS (OCULTAR)'!$Q$3:$S$135,3,0),"")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 xml:space="preserve">5.25 - Serviços Bancários </v>
      </c>
      <c r="D327" s="3" t="str">
        <f>'[1]TCE - ANEXO IV - Preencher'!F336</f>
        <v>09.039.744/0023-08</v>
      </c>
      <c r="E327" s="5" t="str">
        <f>'[1]TCE - ANEXO IV - Preencher'!G336</f>
        <v>FUNDACAO GESTAO HOSPITALAR MARTINIANO FERNANDES - FGH</v>
      </c>
      <c r="F327" s="5" t="str">
        <f>'[1]TCE - ANEXO IV - Preencher'!H336</f>
        <v>S</v>
      </c>
      <c r="G327" s="5" t="str">
        <f>'[1]TCE - ANEXO IV - Preencher'!I336</f>
        <v>N</v>
      </c>
      <c r="H327" s="5" t="str">
        <f>'[1]TCE - ANEXO IV - Preencher'!J336</f>
        <v xml:space="preserve">TARIFAS </v>
      </c>
      <c r="I327" s="6">
        <f>IF('[1]TCE - ANEXO IV - Preencher'!K336="","",'[1]TCE - ANEXO IV - Preencher'!K336)</f>
        <v>45237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39.33</v>
      </c>
    </row>
    <row r="328" spans="1:12" s="8" customFormat="1" ht="19.5" customHeight="1" x14ac:dyDescent="0.2">
      <c r="A328" s="3">
        <f>IFERROR(VLOOKUP(B328,'[1]DADOS (OCULTAR)'!$Q$3:$S$135,3,0),"")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 xml:space="preserve">5.25 - Serviços Bancários </v>
      </c>
      <c r="D328" s="3" t="str">
        <f>'[1]TCE - ANEXO IV - Preencher'!F337</f>
        <v>09.039.744/0023-08</v>
      </c>
      <c r="E328" s="5" t="str">
        <f>'[1]TCE - ANEXO IV - Preencher'!G337</f>
        <v>FUNDACAO GESTAO HOSPITALAR MARTINIANO FERNANDES - FGH</v>
      </c>
      <c r="F328" s="5" t="str">
        <f>'[1]TCE - ANEXO IV - Preencher'!H337</f>
        <v>S</v>
      </c>
      <c r="G328" s="5" t="str">
        <f>'[1]TCE - ANEXO IV - Preencher'!I337</f>
        <v>N</v>
      </c>
      <c r="H328" s="5" t="str">
        <f>'[1]TCE - ANEXO IV - Preencher'!J337</f>
        <v xml:space="preserve">TARIFAS </v>
      </c>
      <c r="I328" s="6">
        <f>IF('[1]TCE - ANEXO IV - Preencher'!K337="","",'[1]TCE - ANEXO IV - Preencher'!K337)</f>
        <v>45238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51.75</v>
      </c>
    </row>
    <row r="329" spans="1:12" s="8" customFormat="1" ht="19.5" customHeight="1" x14ac:dyDescent="0.2">
      <c r="A329" s="3">
        <f>IFERROR(VLOOKUP(B329,'[1]DADOS (OCULTAR)'!$Q$3:$S$135,3,0),"")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 xml:space="preserve">5.25 - Serviços Bancários </v>
      </c>
      <c r="D329" s="3" t="str">
        <f>'[1]TCE - ANEXO IV - Preencher'!F338</f>
        <v>09.039.744/0023-08</v>
      </c>
      <c r="E329" s="5" t="str">
        <f>'[1]TCE - ANEXO IV - Preencher'!G338</f>
        <v>FUNDACAO GESTAO HOSPITALAR MARTINIANO FERNANDES - FGH</v>
      </c>
      <c r="F329" s="5" t="str">
        <f>'[1]TCE - ANEXO IV - Preencher'!H338</f>
        <v>S</v>
      </c>
      <c r="G329" s="5" t="str">
        <f>'[1]TCE - ANEXO IV - Preencher'!I338</f>
        <v>N</v>
      </c>
      <c r="H329" s="5" t="str">
        <f>'[1]TCE - ANEXO IV - Preencher'!J338</f>
        <v>TAR CC REAL TIME PAGFOR</v>
      </c>
      <c r="I329" s="6">
        <f>IF('[1]TCE - ANEXO IV - Preencher'!K338="","",'[1]TCE - ANEXO IV - Preencher'!K338)</f>
        <v>45239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9.75</v>
      </c>
    </row>
    <row r="330" spans="1:12" s="8" customFormat="1" ht="19.5" customHeight="1" x14ac:dyDescent="0.2">
      <c r="A330" s="3">
        <f>IFERROR(VLOOKUP(B330,'[1]DADOS (OCULTAR)'!$Q$3:$S$135,3,0),"")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 xml:space="preserve">5.25 - Serviços Bancários </v>
      </c>
      <c r="D330" s="3" t="str">
        <f>'[1]TCE - ANEXO IV - Preencher'!F339</f>
        <v>09.039.744/0023-08</v>
      </c>
      <c r="E330" s="5" t="str">
        <f>'[1]TCE - ANEXO IV - Preencher'!G339</f>
        <v>FUNDACAO GESTAO HOSPITALAR MARTINIANO FERNANDES - FGH</v>
      </c>
      <c r="F330" s="5" t="str">
        <f>'[1]TCE - ANEXO IV - Preencher'!H339</f>
        <v>S</v>
      </c>
      <c r="G330" s="5" t="str">
        <f>'[1]TCE - ANEXO IV - Preencher'!I339</f>
        <v>N</v>
      </c>
      <c r="H330" s="5" t="str">
        <f>'[1]TCE - ANEXO IV - Preencher'!J339</f>
        <v>TAR SERV TED STR PAGFOR</v>
      </c>
      <c r="I330" s="6">
        <f>IF('[1]TCE - ANEXO IV - Preencher'!K339="","",'[1]TCE - ANEXO IV - Preencher'!K339)</f>
        <v>45239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2611606</v>
      </c>
      <c r="L330" s="7">
        <f>'[1]TCE - ANEXO IV - Preencher'!N339</f>
        <v>81.55</v>
      </c>
    </row>
    <row r="331" spans="1:12" s="8" customFormat="1" ht="19.5" customHeight="1" x14ac:dyDescent="0.2">
      <c r="A331" s="3">
        <f>IFERROR(VLOOKUP(B331,'[1]DADOS (OCULTAR)'!$Q$3:$S$135,3,0),"")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 xml:space="preserve">5.25 - Serviços Bancários </v>
      </c>
      <c r="D331" s="3" t="str">
        <f>'[1]TCE - ANEXO IV - Preencher'!F340</f>
        <v>09.039.744/0023-08</v>
      </c>
      <c r="E331" s="5" t="str">
        <f>'[1]TCE - ANEXO IV - Preencher'!G340</f>
        <v>FUNDACAO GESTAO HOSPITALAR MARTINIANO FERNANDES - FGH</v>
      </c>
      <c r="F331" s="5" t="str">
        <f>'[1]TCE - ANEXO IV - Preencher'!H340</f>
        <v>S</v>
      </c>
      <c r="G331" s="5" t="str">
        <f>'[1]TCE - ANEXO IV - Preencher'!I340</f>
        <v>N</v>
      </c>
      <c r="H331" s="5" t="str">
        <f>'[1]TCE - ANEXO IV - Preencher'!J340</f>
        <v>TARIFA BANCARIA TEDeletronico</v>
      </c>
      <c r="I331" s="6">
        <f>IF('[1]TCE - ANEXO IV - Preencher'!K340="","",'[1]TCE - ANEXO IV - Preencher'!K340)</f>
        <v>45239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2611606</v>
      </c>
      <c r="L331" s="7">
        <f>'[1]TCE - ANEXO IV - Preencher'!N340</f>
        <v>12.15</v>
      </c>
    </row>
    <row r="332" spans="1:12" s="8" customFormat="1" ht="19.5" customHeight="1" x14ac:dyDescent="0.2">
      <c r="A332" s="3">
        <f>IFERROR(VLOOKUP(B332,'[1]DADOS (OCULTAR)'!$Q$3:$S$135,3,0),"")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 xml:space="preserve">5.25 - Serviços Bancários </v>
      </c>
      <c r="D332" s="3" t="str">
        <f>'[1]TCE - ANEXO IV - Preencher'!F341</f>
        <v>09.039.744/0023-08</v>
      </c>
      <c r="E332" s="5" t="str">
        <f>'[1]TCE - ANEXO IV - Preencher'!G341</f>
        <v>FUNDACAO GESTAO HOSPITALAR MARTINIANO FERNANDES - FGH</v>
      </c>
      <c r="F332" s="5" t="str">
        <f>'[1]TCE - ANEXO IV - Preencher'!H341</f>
        <v>S</v>
      </c>
      <c r="G332" s="5" t="str">
        <f>'[1]TCE - ANEXO IV - Preencher'!I341</f>
        <v>N</v>
      </c>
      <c r="H332" s="5" t="str">
        <f>'[1]TCE - ANEXO IV - Preencher'!J341</f>
        <v xml:space="preserve">TARIFAS </v>
      </c>
      <c r="I332" s="6">
        <f>IF('[1]TCE - ANEXO IV - Preencher'!K341="","",'[1]TCE - ANEXO IV - Preencher'!K341)</f>
        <v>45239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2611606</v>
      </c>
      <c r="L332" s="7">
        <f>'[1]TCE - ANEXO IV - Preencher'!N341</f>
        <v>41.4</v>
      </c>
    </row>
    <row r="333" spans="1:12" s="8" customFormat="1" ht="19.5" customHeight="1" x14ac:dyDescent="0.2">
      <c r="A333" s="3">
        <f>IFERROR(VLOOKUP(B333,'[1]DADOS (OCULTAR)'!$Q$3:$S$135,3,0),"")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 xml:space="preserve">5.25 - Serviços Bancários </v>
      </c>
      <c r="D333" s="3" t="str">
        <f>'[1]TCE - ANEXO IV - Preencher'!F342</f>
        <v>09.039.744/0023-08</v>
      </c>
      <c r="E333" s="5" t="str">
        <f>'[1]TCE - ANEXO IV - Preencher'!G342</f>
        <v>FUNDACAO GESTAO HOSPITALAR MARTINIANO FERNANDES - FGH</v>
      </c>
      <c r="F333" s="5" t="str">
        <f>'[1]TCE - ANEXO IV - Preencher'!H342</f>
        <v>S</v>
      </c>
      <c r="G333" s="5" t="str">
        <f>'[1]TCE - ANEXO IV - Preencher'!I342</f>
        <v>N</v>
      </c>
      <c r="H333" s="5" t="str">
        <f>'[1]TCE - ANEXO IV - Preencher'!J342</f>
        <v xml:space="preserve">TARIFAS </v>
      </c>
      <c r="I333" s="6">
        <f>IF('[1]TCE - ANEXO IV - Preencher'!K342="","",'[1]TCE - ANEXO IV - Preencher'!K342)</f>
        <v>45244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41.4</v>
      </c>
    </row>
    <row r="334" spans="1:12" s="8" customFormat="1" ht="19.5" customHeight="1" x14ac:dyDescent="0.2">
      <c r="A334" s="3">
        <f>IFERROR(VLOOKUP(B334,'[1]DADOS (OCULTAR)'!$Q$3:$S$135,3,0),"")</f>
        <v>9039744002308</v>
      </c>
      <c r="B334" s="4" t="str">
        <f>'[1]TCE - ANEXO IV - Preencher'!C343</f>
        <v>HOSPITAL NOSSA SENHORA DAS GRAÇAS - ANTIGO ALFA - CG Nº 024/2022</v>
      </c>
      <c r="C334" s="4" t="str">
        <f>'[1]TCE - ANEXO IV - Preencher'!E343</f>
        <v xml:space="preserve">5.25 - Serviços Bancários </v>
      </c>
      <c r="D334" s="3" t="str">
        <f>'[1]TCE - ANEXO IV - Preencher'!F343</f>
        <v>09.039.744/0023-08</v>
      </c>
      <c r="E334" s="5" t="str">
        <f>'[1]TCE - ANEXO IV - Preencher'!G343</f>
        <v>FUNDACAO GESTAO HOSPITALAR MARTINIANO FERNANDES - FGH</v>
      </c>
      <c r="F334" s="5" t="str">
        <f>'[1]TCE - ANEXO IV - Preencher'!H343</f>
        <v>S</v>
      </c>
      <c r="G334" s="5" t="str">
        <f>'[1]TCE - ANEXO IV - Preencher'!I343</f>
        <v>N</v>
      </c>
      <c r="H334" s="5" t="str">
        <f>'[1]TCE - ANEXO IV - Preencher'!J343</f>
        <v xml:space="preserve">TARIFAS </v>
      </c>
      <c r="I334" s="6">
        <f>IF('[1]TCE - ANEXO IV - Preencher'!K343="","",'[1]TCE - ANEXO IV - Preencher'!K343)</f>
        <v>45246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2.0699999999999998</v>
      </c>
    </row>
    <row r="335" spans="1:12" s="8" customFormat="1" ht="19.5" customHeight="1" x14ac:dyDescent="0.2">
      <c r="A335" s="3">
        <f>IFERROR(VLOOKUP(B335,'[1]DADOS (OCULTAR)'!$Q$3:$S$135,3,0),"")</f>
        <v>9039744002308</v>
      </c>
      <c r="B335" s="4" t="str">
        <f>'[1]TCE - ANEXO IV - Preencher'!C344</f>
        <v>HOSPITAL NOSSA SENHORA DAS GRAÇAS - ANTIGO ALFA - CG Nº 024/2022</v>
      </c>
      <c r="C335" s="4" t="str">
        <f>'[1]TCE - ANEXO IV - Preencher'!E344</f>
        <v xml:space="preserve">5.25 - Serviços Bancários </v>
      </c>
      <c r="D335" s="3" t="str">
        <f>'[1]TCE - ANEXO IV - Preencher'!F344</f>
        <v>09.039.744/0023-08</v>
      </c>
      <c r="E335" s="5" t="str">
        <f>'[1]TCE - ANEXO IV - Preencher'!G344</f>
        <v>FUNDACAO GESTAO HOSPITALAR MARTINIANO FERNANDES - FGH</v>
      </c>
      <c r="F335" s="5" t="str">
        <f>'[1]TCE - ANEXO IV - Preencher'!H344</f>
        <v>S</v>
      </c>
      <c r="G335" s="5" t="str">
        <f>'[1]TCE - ANEXO IV - Preencher'!I344</f>
        <v>N</v>
      </c>
      <c r="H335" s="5" t="str">
        <f>'[1]TCE - ANEXO IV - Preencher'!J344</f>
        <v>TARIFA BANCARIA TEDeletronico</v>
      </c>
      <c r="I335" s="6">
        <f>IF('[1]TCE - ANEXO IV - Preencher'!K344="","",'[1]TCE - ANEXO IV - Preencher'!K344)</f>
        <v>45247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12.15</v>
      </c>
    </row>
    <row r="336" spans="1:12" s="8" customFormat="1" ht="19.5" customHeight="1" x14ac:dyDescent="0.2">
      <c r="A336" s="3">
        <f>IFERROR(VLOOKUP(B336,'[1]DADOS (OCULTAR)'!$Q$3:$S$135,3,0),"")</f>
        <v>9039744002308</v>
      </c>
      <c r="B336" s="4" t="str">
        <f>'[1]TCE - ANEXO IV - Preencher'!C345</f>
        <v>HOSPITAL NOSSA SENHORA DAS GRAÇAS - ANTIGO ALFA - CG Nº 024/2022</v>
      </c>
      <c r="C336" s="4" t="str">
        <f>'[1]TCE - ANEXO IV - Preencher'!E345</f>
        <v xml:space="preserve">5.25 - Serviços Bancários </v>
      </c>
      <c r="D336" s="3" t="str">
        <f>'[1]TCE - ANEXO IV - Preencher'!F345</f>
        <v>09.039.744/0023-08</v>
      </c>
      <c r="E336" s="5" t="str">
        <f>'[1]TCE - ANEXO IV - Preencher'!G345</f>
        <v>FUNDACAO GESTAO HOSPITALAR MARTINIANO FERNANDES - FGH</v>
      </c>
      <c r="F336" s="5" t="str">
        <f>'[1]TCE - ANEXO IV - Preencher'!H345</f>
        <v>S</v>
      </c>
      <c r="G336" s="5" t="str">
        <f>'[1]TCE - ANEXO IV - Preencher'!I345</f>
        <v>N</v>
      </c>
      <c r="H336" s="5" t="str">
        <f>'[1]TCE - ANEXO IV - Preencher'!J345</f>
        <v xml:space="preserve">TARIFAS </v>
      </c>
      <c r="I336" s="6">
        <f>IF('[1]TCE - ANEXO IV - Preencher'!K345="","",'[1]TCE - ANEXO IV - Preencher'!K345)</f>
        <v>45247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6.21</v>
      </c>
    </row>
    <row r="337" spans="1:12" s="8" customFormat="1" ht="19.5" customHeight="1" x14ac:dyDescent="0.2">
      <c r="A337" s="3">
        <f>IFERROR(VLOOKUP(B337,'[1]DADOS (OCULTAR)'!$Q$3:$S$135,3,0),"")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 xml:space="preserve">5.25 - Serviços Bancários </v>
      </c>
      <c r="D337" s="3" t="str">
        <f>'[1]TCE - ANEXO IV - Preencher'!F346</f>
        <v>09.039.744/0023-08</v>
      </c>
      <c r="E337" s="5" t="str">
        <f>'[1]TCE - ANEXO IV - Preencher'!G346</f>
        <v>FUNDACAO GESTAO HOSPITALAR MARTINIANO FERNANDES - FGH</v>
      </c>
      <c r="F337" s="5" t="str">
        <f>'[1]TCE - ANEXO IV - Preencher'!H346</f>
        <v>S</v>
      </c>
      <c r="G337" s="5" t="str">
        <f>'[1]TCE - ANEXO IV - Preencher'!I346</f>
        <v>N</v>
      </c>
      <c r="H337" s="5" t="str">
        <f>'[1]TCE - ANEXO IV - Preencher'!J346</f>
        <v xml:space="preserve">TARIFAS </v>
      </c>
      <c r="I337" s="6">
        <f>IF('[1]TCE - ANEXO IV - Preencher'!K346="","",'[1]TCE - ANEXO IV - Preencher'!K346)</f>
        <v>45250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8.2799999999999994</v>
      </c>
    </row>
    <row r="338" spans="1:12" s="8" customFormat="1" ht="19.5" customHeight="1" x14ac:dyDescent="0.2">
      <c r="A338" s="3">
        <f>IFERROR(VLOOKUP(B338,'[1]DADOS (OCULTAR)'!$Q$3:$S$135,3,0),"")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 xml:space="preserve">5.25 - Serviços Bancários </v>
      </c>
      <c r="D338" s="3" t="str">
        <f>'[1]TCE - ANEXO IV - Preencher'!F347</f>
        <v>09.039.744/0023-08</v>
      </c>
      <c r="E338" s="5" t="str">
        <f>'[1]TCE - ANEXO IV - Preencher'!G347</f>
        <v>FUNDACAO GESTAO HOSPITALAR MARTINIANO FERNANDES - FGH</v>
      </c>
      <c r="F338" s="5" t="str">
        <f>'[1]TCE - ANEXO IV - Preencher'!H347</f>
        <v>S</v>
      </c>
      <c r="G338" s="5" t="str">
        <f>'[1]TCE - ANEXO IV - Preencher'!I347</f>
        <v>N</v>
      </c>
      <c r="H338" s="5" t="str">
        <f>'[1]TCE - ANEXO IV - Preencher'!J347</f>
        <v xml:space="preserve">TARIFAS </v>
      </c>
      <c r="I338" s="6">
        <f>IF('[1]TCE - ANEXO IV - Preencher'!K347="","",'[1]TCE - ANEXO IV - Preencher'!K347)</f>
        <v>45251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43.47</v>
      </c>
    </row>
    <row r="339" spans="1:12" s="8" customFormat="1" ht="19.5" customHeight="1" x14ac:dyDescent="0.2">
      <c r="A339" s="3">
        <f>IFERROR(VLOOKUP(B339,'[1]DADOS (OCULTAR)'!$Q$3:$S$135,3,0),"")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 xml:space="preserve">5.25 - Serviços Bancários </v>
      </c>
      <c r="D339" s="3" t="str">
        <f>'[1]TCE - ANEXO IV - Preencher'!F348</f>
        <v>09.039.744/0023-08</v>
      </c>
      <c r="E339" s="5" t="str">
        <f>'[1]TCE - ANEXO IV - Preencher'!G348</f>
        <v>FUNDACAO GESTAO HOSPITALAR MARTINIANO FERNANDES - FGH</v>
      </c>
      <c r="F339" s="5" t="str">
        <f>'[1]TCE - ANEXO IV - Preencher'!H348</f>
        <v>S</v>
      </c>
      <c r="G339" s="5" t="str">
        <f>'[1]TCE - ANEXO IV - Preencher'!I348</f>
        <v>N</v>
      </c>
      <c r="H339" s="5" t="str">
        <f>'[1]TCE - ANEXO IV - Preencher'!J348</f>
        <v xml:space="preserve">TARIFAS </v>
      </c>
      <c r="I339" s="6">
        <f>IF('[1]TCE - ANEXO IV - Preencher'!K348="","",'[1]TCE - ANEXO IV - Preencher'!K348)</f>
        <v>45252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31.05</v>
      </c>
    </row>
    <row r="340" spans="1:12" s="8" customFormat="1" ht="19.5" customHeight="1" x14ac:dyDescent="0.2">
      <c r="A340" s="3">
        <f>IFERROR(VLOOKUP(B340,'[1]DADOS (OCULTAR)'!$Q$3:$S$135,3,0),"")</f>
        <v>9039744002308</v>
      </c>
      <c r="B340" s="4" t="str">
        <f>'[1]TCE - ANEXO IV - Preencher'!C349</f>
        <v>HOSPITAL NOSSA SENHORA DAS GRAÇAS - ANTIGO ALFA - CG Nº 024/2022</v>
      </c>
      <c r="C340" s="4" t="str">
        <f>'[1]TCE - ANEXO IV - Preencher'!E349</f>
        <v xml:space="preserve">5.25 - Serviços Bancários </v>
      </c>
      <c r="D340" s="3" t="str">
        <f>'[1]TCE - ANEXO IV - Preencher'!F349</f>
        <v>09.039.744/0023-08</v>
      </c>
      <c r="E340" s="5" t="str">
        <f>'[1]TCE - ANEXO IV - Preencher'!G349</f>
        <v>FUNDACAO GESTAO HOSPITALAR MARTINIANO FERNANDES - FGH</v>
      </c>
      <c r="F340" s="5" t="str">
        <f>'[1]TCE - ANEXO IV - Preencher'!H349</f>
        <v>S</v>
      </c>
      <c r="G340" s="5" t="str">
        <f>'[1]TCE - ANEXO IV - Preencher'!I349</f>
        <v>N</v>
      </c>
      <c r="H340" s="5" t="str">
        <f>'[1]TCE - ANEXO IV - Preencher'!J349</f>
        <v xml:space="preserve">TARIFAS </v>
      </c>
      <c r="I340" s="6">
        <f>IF('[1]TCE - ANEXO IV - Preencher'!K349="","",'[1]TCE - ANEXO IV - Preencher'!K349)</f>
        <v>45253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49.68</v>
      </c>
    </row>
    <row r="341" spans="1:12" s="8" customFormat="1" ht="19.5" customHeight="1" x14ac:dyDescent="0.2">
      <c r="A341" s="3">
        <f>IFERROR(VLOOKUP(B341,'[1]DADOS (OCULTAR)'!$Q$3:$S$135,3,0),"")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 xml:space="preserve">5.25 - Serviços Bancários </v>
      </c>
      <c r="D341" s="3" t="str">
        <f>'[1]TCE - ANEXO IV - Preencher'!F350</f>
        <v>09.039.744/0023-08</v>
      </c>
      <c r="E341" s="5" t="str">
        <f>'[1]TCE - ANEXO IV - Preencher'!G350</f>
        <v>FUNDACAO GESTAO HOSPITALAR MARTINIANO FERNANDES - FGH</v>
      </c>
      <c r="F341" s="5" t="str">
        <f>'[1]TCE - ANEXO IV - Preencher'!H350</f>
        <v>S</v>
      </c>
      <c r="G341" s="5" t="str">
        <f>'[1]TCE - ANEXO IV - Preencher'!I350</f>
        <v>N</v>
      </c>
      <c r="H341" s="5" t="str">
        <f>'[1]TCE - ANEXO IV - Preencher'!J350</f>
        <v xml:space="preserve">TARIFAS </v>
      </c>
      <c r="I341" s="6">
        <f>IF('[1]TCE - ANEXO IV - Preencher'!K350="","",'[1]TCE - ANEXO IV - Preencher'!K350)</f>
        <v>45254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12.15</v>
      </c>
    </row>
    <row r="342" spans="1:12" s="8" customFormat="1" ht="19.5" customHeight="1" x14ac:dyDescent="0.2">
      <c r="A342" s="3">
        <f>IFERROR(VLOOKUP(B342,'[1]DADOS (OCULTAR)'!$Q$3:$S$135,3,0),"")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 xml:space="preserve">5.25 - Serviços Bancários </v>
      </c>
      <c r="D342" s="3" t="str">
        <f>'[1]TCE - ANEXO IV - Preencher'!F351</f>
        <v>09.039.744/0023-08</v>
      </c>
      <c r="E342" s="5" t="str">
        <f>'[1]TCE - ANEXO IV - Preencher'!G351</f>
        <v>FUNDACAO GESTAO HOSPITALAR MARTINIANO FERNANDES - FGH</v>
      </c>
      <c r="F342" s="5" t="str">
        <f>'[1]TCE - ANEXO IV - Preencher'!H351</f>
        <v>S</v>
      </c>
      <c r="G342" s="5" t="str">
        <f>'[1]TCE - ANEXO IV - Preencher'!I351</f>
        <v>N</v>
      </c>
      <c r="H342" s="5" t="str">
        <f>'[1]TCE - ANEXO IV - Preencher'!J351</f>
        <v xml:space="preserve">TARIFAS </v>
      </c>
      <c r="I342" s="6">
        <f>IF('[1]TCE - ANEXO IV - Preencher'!K351="","",'[1]TCE - ANEXO IV - Preencher'!K351)</f>
        <v>45258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28.98</v>
      </c>
    </row>
    <row r="343" spans="1:12" s="8" customFormat="1" ht="19.5" customHeight="1" x14ac:dyDescent="0.2">
      <c r="A343" s="3">
        <f>IFERROR(VLOOKUP(B343,'[1]DADOS (OCULTAR)'!$Q$3:$S$135,3,0),"")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 xml:space="preserve">5.25 - Serviços Bancários </v>
      </c>
      <c r="D343" s="3" t="str">
        <f>'[1]TCE - ANEXO IV - Preencher'!F352</f>
        <v>09.039.744/0023-08</v>
      </c>
      <c r="E343" s="5" t="str">
        <f>'[1]TCE - ANEXO IV - Preencher'!G352</f>
        <v>FUNDACAO GESTAO HOSPITALAR MARTINIANO FERNANDES - FGH</v>
      </c>
      <c r="F343" s="5" t="str">
        <f>'[1]TCE - ANEXO IV - Preencher'!H352</f>
        <v>S</v>
      </c>
      <c r="G343" s="5" t="str">
        <f>'[1]TCE - ANEXO IV - Preencher'!I352</f>
        <v>N</v>
      </c>
      <c r="H343" s="5" t="str">
        <f>'[1]TCE - ANEXO IV - Preencher'!J352</f>
        <v xml:space="preserve">TARIFAS </v>
      </c>
      <c r="I343" s="6">
        <f>IF('[1]TCE - ANEXO IV - Preencher'!K352="","",'[1]TCE - ANEXO IV - Preencher'!K352)</f>
        <v>45260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16.559999999999999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>
        <f>IFERROR(VLOOKUP(B345,'[1]DADOS (OCULTAR)'!$Q$3:$S$135,3,0),"")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>4.6 - Serviços de Profissionais de Saúde</v>
      </c>
      <c r="D345" s="3">
        <f>'[1]TCE - ANEXO IV - Preencher'!F354</f>
        <v>11617520489</v>
      </c>
      <c r="E345" s="5" t="str">
        <f>'[1]TCE - ANEXO IV - Preencher'!G354</f>
        <v>JENNIFER KELLY GONCALVES PONTUAL</v>
      </c>
      <c r="F345" s="5" t="str">
        <f>'[1]TCE - ANEXO IV - Preencher'!H354</f>
        <v>S</v>
      </c>
      <c r="G345" s="5" t="str">
        <f>'[1]TCE - ANEXO IV - Preencher'!I354</f>
        <v>N</v>
      </c>
      <c r="H345" s="5" t="str">
        <f>'[1]TCE - ANEXO IV - Preencher'!J354</f>
        <v>RPA</v>
      </c>
      <c r="I345" s="6">
        <f>IF('[1]TCE - ANEXO IV - Preencher'!K354="","",'[1]TCE - ANEXO IV - Preencher'!K354)</f>
        <v>45231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1457.7</v>
      </c>
    </row>
    <row r="346" spans="1:12" s="8" customFormat="1" ht="19.5" customHeight="1" x14ac:dyDescent="0.2">
      <c r="A346" s="3">
        <f>IFERROR(VLOOKUP(B346,'[1]DADOS (OCULTAR)'!$Q$3:$S$135,3,0),"")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>4.7 - Apoio Administrativo, Técnico e Operacional</v>
      </c>
      <c r="D346" s="3">
        <f>'[1]TCE - ANEXO IV - Preencher'!F355</f>
        <v>4078673414</v>
      </c>
      <c r="E346" s="5" t="str">
        <f>'[1]TCE - ANEXO IV - Preencher'!G355</f>
        <v>RUBIA DE CASSIA DA SILVA</v>
      </c>
      <c r="F346" s="5" t="str">
        <f>'[1]TCE - ANEXO IV - Preencher'!H355</f>
        <v>S</v>
      </c>
      <c r="G346" s="5" t="str">
        <f>'[1]TCE - ANEXO IV - Preencher'!I355</f>
        <v>N</v>
      </c>
      <c r="H346" s="5" t="str">
        <f>'[1]TCE - ANEXO IV - Preencher'!J355</f>
        <v>RPA</v>
      </c>
      <c r="I346" s="6">
        <f>IF('[1]TCE - ANEXO IV - Preencher'!K355="","",'[1]TCE - ANEXO IV - Preencher'!K355)</f>
        <v>45231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1814.24</v>
      </c>
    </row>
    <row r="347" spans="1:12" s="8" customFormat="1" ht="19.5" customHeight="1" x14ac:dyDescent="0.2">
      <c r="A347" s="3">
        <f>IFERROR(VLOOKUP(B347,'[1]DADOS (OCULTAR)'!$Q$3:$S$135,3,0),"")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>4.7 - Apoio Administrativo, Técnico e Operacional</v>
      </c>
      <c r="D347" s="3">
        <f>'[1]TCE - ANEXO IV - Preencher'!F356</f>
        <v>2350026400</v>
      </c>
      <c r="E347" s="5" t="str">
        <f>'[1]TCE - ANEXO IV - Preencher'!G356</f>
        <v>FABIO ROGERIO NUNES CAVALCANTI</v>
      </c>
      <c r="F347" s="5" t="str">
        <f>'[1]TCE - ANEXO IV - Preencher'!H356</f>
        <v>S</v>
      </c>
      <c r="G347" s="5" t="str">
        <f>'[1]TCE - ANEXO IV - Preencher'!I356</f>
        <v>N</v>
      </c>
      <c r="H347" s="5" t="str">
        <f>'[1]TCE - ANEXO IV - Preencher'!J356</f>
        <v>RPA</v>
      </c>
      <c r="I347" s="6">
        <f>IF('[1]TCE - ANEXO IV - Preencher'!K356="","",'[1]TCE - ANEXO IV - Preencher'!K356)</f>
        <v>45231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2070.04</v>
      </c>
    </row>
    <row r="348" spans="1:12" s="8" customFormat="1" ht="19.5" customHeight="1" x14ac:dyDescent="0.2">
      <c r="A348" s="3">
        <f>IFERROR(VLOOKUP(B348,'[1]DADOS (OCULTAR)'!$Q$3:$S$135,3,0),"")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>4.7 - Apoio Administrativo, Técnico e Operacional</v>
      </c>
      <c r="D348" s="3">
        <f>'[1]TCE - ANEXO IV - Preencher'!F357</f>
        <v>7393672421</v>
      </c>
      <c r="E348" s="5" t="str">
        <f>'[1]TCE - ANEXO IV - Preencher'!G357</f>
        <v>JAQUELINE MARILIA DA SILVA</v>
      </c>
      <c r="F348" s="5" t="str">
        <f>'[1]TCE - ANEXO IV - Preencher'!H357</f>
        <v>S</v>
      </c>
      <c r="G348" s="5" t="str">
        <f>'[1]TCE - ANEXO IV - Preencher'!I357</f>
        <v>N</v>
      </c>
      <c r="H348" s="5" t="str">
        <f>'[1]TCE - ANEXO IV - Preencher'!J357</f>
        <v>RPA</v>
      </c>
      <c r="I348" s="6">
        <f>IF('[1]TCE - ANEXO IV - Preencher'!K357="","",'[1]TCE - ANEXO IV - Preencher'!K357)</f>
        <v>45231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3560.7</v>
      </c>
    </row>
    <row r="349" spans="1:12" s="8" customFormat="1" ht="19.5" customHeight="1" x14ac:dyDescent="0.2">
      <c r="A349" s="3">
        <f>IFERROR(VLOOKUP(B349,'[1]DADOS (OCULTAR)'!$Q$3:$S$135,3,0),"")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>4.7 - Apoio Administrativo, Técnico e Operacional</v>
      </c>
      <c r="D349" s="3">
        <f>'[1]TCE - ANEXO IV - Preencher'!F358</f>
        <v>70382834488</v>
      </c>
      <c r="E349" s="5" t="str">
        <f>'[1]TCE - ANEXO IV - Preencher'!G358</f>
        <v>EDINALDO VICENTE DA SILVA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RPA</v>
      </c>
      <c r="I349" s="6">
        <f>IF('[1]TCE - ANEXO IV - Preencher'!K358="","",'[1]TCE - ANEXO IV - Preencher'!K358)</f>
        <v>45231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609.41999999999996</v>
      </c>
    </row>
    <row r="350" spans="1:12" s="8" customFormat="1" ht="19.5" customHeight="1" x14ac:dyDescent="0.2">
      <c r="A350" s="3">
        <f>IFERROR(VLOOKUP(B350,'[1]DADOS (OCULTAR)'!$Q$3:$S$135,3,0),"")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>4.7 - Apoio Administrativo, Técnico e Operacional</v>
      </c>
      <c r="D350" s="3">
        <f>'[1]TCE - ANEXO IV - Preencher'!F359</f>
        <v>57308560406</v>
      </c>
      <c r="E350" s="5" t="str">
        <f>'[1]TCE - ANEXO IV - Preencher'!G359</f>
        <v>GERSON BERNARDO DA SILVA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RPA</v>
      </c>
      <c r="I350" s="6">
        <f>IF('[1]TCE - ANEXO IV - Preencher'!K359="","",'[1]TCE - ANEXO IV - Preencher'!K359)</f>
        <v>45231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609.41999999999996</v>
      </c>
    </row>
    <row r="351" spans="1:12" s="8" customFormat="1" ht="19.5" customHeight="1" x14ac:dyDescent="0.2">
      <c r="A351" s="3">
        <f>IFERROR(VLOOKUP(B351,'[1]DADOS (OCULTAR)'!$Q$3:$S$135,3,0),"")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>4.7 - Apoio Administrativo, Técnico e Operacional</v>
      </c>
      <c r="D351" s="3">
        <f>'[1]TCE - ANEXO IV - Preencher'!F360</f>
        <v>4254359462</v>
      </c>
      <c r="E351" s="5" t="str">
        <f>'[1]TCE - ANEXO IV - Preencher'!G360</f>
        <v>ALEXANDRE XAVIER DA ROCHA</v>
      </c>
      <c r="F351" s="5" t="str">
        <f>'[1]TCE - ANEXO IV - Preencher'!H360</f>
        <v>S</v>
      </c>
      <c r="G351" s="5" t="str">
        <f>'[1]TCE - ANEXO IV - Preencher'!I360</f>
        <v>N</v>
      </c>
      <c r="H351" s="5" t="str">
        <f>'[1]TCE - ANEXO IV - Preencher'!J360</f>
        <v>RPA</v>
      </c>
      <c r="I351" s="6">
        <f>IF('[1]TCE - ANEXO IV - Preencher'!K360="","",'[1]TCE - ANEXO IV - Preencher'!K360)</f>
        <v>45231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609.41999999999996</v>
      </c>
    </row>
    <row r="352" spans="1:12" s="8" customFormat="1" ht="19.5" customHeight="1" x14ac:dyDescent="0.2">
      <c r="A352" s="3">
        <f>IFERROR(VLOOKUP(B352,'[1]DADOS (OCULTAR)'!$Q$3:$S$135,3,0),"")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>4.7 - Apoio Administrativo, Técnico e Operacional</v>
      </c>
      <c r="D352" s="3">
        <f>'[1]TCE - ANEXO IV - Preencher'!F361</f>
        <v>3348665450</v>
      </c>
      <c r="E352" s="5" t="str">
        <f>'[1]TCE - ANEXO IV - Preencher'!G361</f>
        <v>ALEXANDRE LUIZ DA CONCEICAO SANTOS</v>
      </c>
      <c r="F352" s="5" t="str">
        <f>'[1]TCE - ANEXO IV - Preencher'!H361</f>
        <v>S</v>
      </c>
      <c r="G352" s="5" t="str">
        <f>'[1]TCE - ANEXO IV - Preencher'!I361</f>
        <v>N</v>
      </c>
      <c r="H352" s="5" t="str">
        <f>'[1]TCE - ANEXO IV - Preencher'!J361</f>
        <v>RPA</v>
      </c>
      <c r="I352" s="6">
        <f>IF('[1]TCE - ANEXO IV - Preencher'!K361="","",'[1]TCE - ANEXO IV - Preencher'!K361)</f>
        <v>45231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609.41999999999996</v>
      </c>
    </row>
    <row r="353" spans="1:12" s="8" customFormat="1" ht="19.5" customHeight="1" x14ac:dyDescent="0.2">
      <c r="A353" s="3">
        <f>IFERROR(VLOOKUP(B353,'[1]DADOS (OCULTAR)'!$Q$3:$S$135,3,0),"")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>4.7 - Apoio Administrativo, Técnico e Operacional</v>
      </c>
      <c r="D353" s="3">
        <f>'[1]TCE - ANEXO IV - Preencher'!F362</f>
        <v>24669652400</v>
      </c>
      <c r="E353" s="5" t="str">
        <f>'[1]TCE - ANEXO IV - Preencher'!G362</f>
        <v>JOSE FRANCISCO DA SILVA</v>
      </c>
      <c r="F353" s="5" t="str">
        <f>'[1]TCE - ANEXO IV - Preencher'!H362</f>
        <v>S</v>
      </c>
      <c r="G353" s="5" t="str">
        <f>'[1]TCE - ANEXO IV - Preencher'!I362</f>
        <v>N</v>
      </c>
      <c r="H353" s="5" t="str">
        <f>'[1]TCE - ANEXO IV - Preencher'!J362</f>
        <v>RPA</v>
      </c>
      <c r="I353" s="6">
        <f>IF('[1]TCE - ANEXO IV - Preencher'!K362="","",'[1]TCE - ANEXO IV - Preencher'!K362)</f>
        <v>45231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609.76</v>
      </c>
    </row>
    <row r="354" spans="1:12" s="8" customFormat="1" ht="19.5" customHeight="1" x14ac:dyDescent="0.2">
      <c r="A354" s="3">
        <f>IFERROR(VLOOKUP(B354,'[1]DADOS (OCULTAR)'!$Q$3:$S$135,3,0),"")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>4.7 - Apoio Administrativo, Técnico e Operacional</v>
      </c>
      <c r="D354" s="3">
        <f>'[1]TCE - ANEXO IV - Preencher'!F363</f>
        <v>10087896400</v>
      </c>
      <c r="E354" s="5" t="str">
        <f>'[1]TCE - ANEXO IV - Preencher'!G363</f>
        <v>JESSYCA CRISTINA ARTICO DE OLIVEIRA</v>
      </c>
      <c r="F354" s="5" t="str">
        <f>'[1]TCE - ANEXO IV - Preencher'!H363</f>
        <v>S</v>
      </c>
      <c r="G354" s="5" t="str">
        <f>'[1]TCE - ANEXO IV - Preencher'!I363</f>
        <v>N</v>
      </c>
      <c r="H354" s="5" t="str">
        <f>'[1]TCE - ANEXO IV - Preencher'!J363</f>
        <v>RPA</v>
      </c>
      <c r="I354" s="6">
        <f>IF('[1]TCE - ANEXO IV - Preencher'!K363="","",'[1]TCE - ANEXO IV - Preencher'!K363)</f>
        <v>45231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1168.33</v>
      </c>
    </row>
    <row r="355" spans="1:12" s="8" customFormat="1" ht="19.5" customHeight="1" x14ac:dyDescent="0.2">
      <c r="A355" s="3">
        <f>IFERROR(VLOOKUP(B355,'[1]DADOS (OCULTAR)'!$Q$3:$S$135,3,0),"")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>4.6 - Serviços de Profissionais de Saúde</v>
      </c>
      <c r="D355" s="3">
        <f>'[1]TCE - ANEXO IV - Preencher'!F364</f>
        <v>11480127450</v>
      </c>
      <c r="E355" s="5" t="str">
        <f>'[1]TCE - ANEXO IV - Preencher'!G364</f>
        <v>PEDRO VITOR SOARES SILVA DE ALBUQUERQUE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RPA</v>
      </c>
      <c r="I355" s="6">
        <f>IF('[1]TCE - ANEXO IV - Preencher'!K364="","",'[1]TCE - ANEXO IV - Preencher'!K364)</f>
        <v>45231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1707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>
        <f>IFERROR(VLOOKUP(B357,'[1]DADOS (OCULTAR)'!$Q$3:$S$135,3,0),"")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 xml:space="preserve">3.10 - Material para Manutenção de Bens Móveis </v>
      </c>
      <c r="D357" s="3" t="str">
        <f>'[1]TCE - ANEXO IV - Preencher'!F366</f>
        <v>54.611.678/0001-30</v>
      </c>
      <c r="E357" s="5" t="str">
        <f>'[1]TCE - ANEXO IV - Preencher'!G366</f>
        <v>WEM EQUIPAMENTOS ELETRONICOS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43725</v>
      </c>
      <c r="I357" s="6">
        <f>IF('[1]TCE - ANEXO IV - Preencher'!K366="","",'[1]TCE - ANEXO IV - Preencher'!K366)</f>
        <v>45217</v>
      </c>
      <c r="J357" s="5" t="str">
        <f>'[1]TCE - ANEXO IV - Preencher'!L366</f>
        <v>35231054611678000130550010000437251268624489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174070.77</v>
      </c>
    </row>
    <row r="358" spans="1:12" s="8" customFormat="1" ht="19.5" customHeight="1" x14ac:dyDescent="0.2">
      <c r="A358" s="3">
        <f>IFERROR(VLOOKUP(B358,'[1]DADOS (OCULTAR)'!$Q$3:$S$135,3,0),"")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 xml:space="preserve">3.10 - Material para Manutenção de Bens Móveis </v>
      </c>
      <c r="D358" s="3" t="str">
        <f>'[1]TCE - ANEXO IV - Preencher'!F367</f>
        <v>08.675.394/0001-90</v>
      </c>
      <c r="E358" s="5" t="str">
        <f>'[1]TCE - ANEXO IV - Preencher'!G367</f>
        <v>SAFE SUPORTE A VIDA COMERCIO INTERNACIONAL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46948</v>
      </c>
      <c r="I358" s="6">
        <f>IF('[1]TCE - ANEXO IV - Preencher'!K367="","",'[1]TCE - ANEXO IV - Preencher'!K367)</f>
        <v>45231</v>
      </c>
      <c r="J358" s="5" t="str">
        <f>'[1]TCE - ANEXO IV - Preencher'!L367</f>
        <v>26231108675394000190550010000469481298360483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190933</v>
      </c>
    </row>
    <row r="359" spans="1:12" s="8" customFormat="1" ht="19.5" customHeight="1" x14ac:dyDescent="0.2">
      <c r="A359" s="3">
        <f>IFERROR(VLOOKUP(B359,'[1]DADOS (OCULTAR)'!$Q$3:$S$135,3,0),"")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 xml:space="preserve">3.10 - Material para Manutenção de Bens Móveis </v>
      </c>
      <c r="D359" s="3" t="str">
        <f>'[1]TCE - ANEXO IV - Preencher'!F368</f>
        <v>08.675.394/0001-90</v>
      </c>
      <c r="E359" s="5" t="str">
        <f>'[1]TCE - ANEXO IV - Preencher'!G368</f>
        <v>SAFE SUPORTE A VIDA COMERCIO INTERNACIONAL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46733</v>
      </c>
      <c r="I359" s="6">
        <f>IF('[1]TCE - ANEXO IV - Preencher'!K368="","",'[1]TCE - ANEXO IV - Preencher'!K368)</f>
        <v>45218</v>
      </c>
      <c r="J359" s="5" t="str">
        <f>'[1]TCE - ANEXO IV - Preencher'!L368</f>
        <v>26231008675394000190550010000467331674593860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67180</v>
      </c>
    </row>
    <row r="360" spans="1:12" s="8" customFormat="1" ht="19.5" customHeight="1" x14ac:dyDescent="0.2">
      <c r="A360" s="3">
        <f>IFERROR(VLOOKUP(B360,'[1]DADOS (OCULTAR)'!$Q$3:$S$135,3,0),"")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 xml:space="preserve">3.10 - Material para Manutenção de Bens Móveis </v>
      </c>
      <c r="D360" s="3" t="str">
        <f>'[1]TCE - ANEXO IV - Preencher'!F369</f>
        <v>10.779.833/0001-56</v>
      </c>
      <c r="E360" s="5" t="str">
        <f>'[1]TCE - ANEXO IV - Preencher'!G369</f>
        <v>MEDICAL MERCANTIL DE APAR MEDICA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590714</v>
      </c>
      <c r="I360" s="6">
        <f>IF('[1]TCE - ANEXO IV - Preencher'!K369="","",'[1]TCE - ANEXO IV - Preencher'!K369)</f>
        <v>45259</v>
      </c>
      <c r="J360" s="5" t="str">
        <f>'[1]TCE - ANEXO IV - Preencher'!L369</f>
        <v>26231110779833000156550010005907141592737001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773.5</v>
      </c>
    </row>
    <row r="361" spans="1:12" s="8" customFormat="1" ht="19.5" customHeight="1" x14ac:dyDescent="0.2">
      <c r="A361" s="3">
        <f>IFERROR(VLOOKUP(B361,'[1]DADOS (OCULTAR)'!$Q$3:$S$135,3,0),"")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 xml:space="preserve">3.8 - Uniformes, Tecidos e Aviamentos </v>
      </c>
      <c r="D361" s="3" t="str">
        <f>'[1]TCE - ANEXO IV - Preencher'!F370</f>
        <v>25.464.260/0006-53</v>
      </c>
      <c r="E361" s="5" t="str">
        <f>'[1]TCE - ANEXO IV - Preencher'!G370</f>
        <v>NEOBETEL EPI,EQUIPAMENTOS DE PROTECAO INDIVIDUAL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43822</v>
      </c>
      <c r="I361" s="6">
        <f>IF('[1]TCE - ANEXO IV - Preencher'!K370="","",'[1]TCE - ANEXO IV - Preencher'!K370)</f>
        <v>45251</v>
      </c>
      <c r="J361" s="5" t="str">
        <f>'[1]TCE - ANEXO IV - Preencher'!L370</f>
        <v>26231125464260000653550010000438221170438226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985</v>
      </c>
    </row>
    <row r="362" spans="1:12" s="8" customFormat="1" ht="19.5" customHeight="1" x14ac:dyDescent="0.2">
      <c r="A362" s="3">
        <f>IFERROR(VLOOKUP(B362,'[1]DADOS (OCULTAR)'!$Q$3:$S$135,3,0),"")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>3.12 - Material Hospitalar</v>
      </c>
      <c r="D362" s="3" t="str">
        <f>'[1]TCE - ANEXO IV - Preencher'!F371</f>
        <v>12.420.164/0010-48</v>
      </c>
      <c r="E362" s="5" t="str">
        <f>'[1]TCE - ANEXO IV - Preencher'!G371</f>
        <v>CM HOSPITALAR S.A RECIFE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200683</v>
      </c>
      <c r="I362" s="6">
        <f>IF('[1]TCE - ANEXO IV - Preencher'!K371="","",'[1]TCE - ANEXO IV - Preencher'!K371)</f>
        <v>45218</v>
      </c>
      <c r="J362" s="5" t="str">
        <f>'[1]TCE - ANEXO IV - Preencher'!L371</f>
        <v>26231012420164001048550010002006831949069000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18952</v>
      </c>
    </row>
    <row r="363" spans="1:12" s="8" customFormat="1" ht="19.5" customHeight="1" x14ac:dyDescent="0.2">
      <c r="A363" s="3">
        <f>IFERROR(VLOOKUP(B363,'[1]DADOS (OCULTAR)'!$Q$3:$S$135,3,0),"")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>1.99 - Outras Despesas com Pessoal</v>
      </c>
      <c r="D363" s="3">
        <f>'[1]TCE - ANEXO IV - Preencher'!F372</f>
        <v>28296399000119</v>
      </c>
      <c r="E363" s="5" t="str">
        <f>'[1]TCE - ANEXO IV - Preencher'!G372</f>
        <v>AVANNTE COMERCIO E SERVICOS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221</v>
      </c>
      <c r="I363" s="6" t="str">
        <f>IF('[1]TCE - ANEXO IV - Preencher'!K372="","",'[1]TCE - ANEXO IV - Preencher'!K372)</f>
        <v>14/11/2023</v>
      </c>
      <c r="J363" s="5" t="str">
        <f>'[1]TCE - ANEXO IV - Preencher'!L372</f>
        <v>26231128296399000119550010000002211000018208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99142.76</v>
      </c>
    </row>
    <row r="364" spans="1:12" s="8" customFormat="1" ht="19.5" customHeight="1" x14ac:dyDescent="0.2">
      <c r="A364" s="3">
        <f>IFERROR(VLOOKUP(B364,'[1]DADOS (OCULTAR)'!$Q$3:$S$135,3,0),"")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>1.99 - Outras Despesas com Pessoal</v>
      </c>
      <c r="D364" s="3">
        <f>'[1]TCE - ANEXO IV - Preencher'!F373</f>
        <v>28296399000119</v>
      </c>
      <c r="E364" s="5" t="str">
        <f>'[1]TCE - ANEXO IV - Preencher'!G373</f>
        <v>AVANNTE COMERCIO E SERVICOS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229</v>
      </c>
      <c r="I364" s="6" t="str">
        <f>IF('[1]TCE - ANEXO IV - Preencher'!K373="","",'[1]TCE - ANEXO IV - Preencher'!K373)</f>
        <v>29/11/2023</v>
      </c>
      <c r="J364" s="5" t="str">
        <f>'[1]TCE - ANEXO IV - Preencher'!L373</f>
        <v>26231128296399000119550010000002291000018290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115602.3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>
        <f>IFERROR(VLOOKUP(B366,'[1]DADOS (OCULTAR)'!$Q$3:$S$135,3,0),"")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>5.19 - Serviços Gráficos, de Encadernação e de Emolduração</v>
      </c>
      <c r="D366" s="3" t="str">
        <f>'[1]TCE - ANEXO IV - Preencher'!F375</f>
        <v>33.101.788/0001-81</v>
      </c>
      <c r="E366" s="5" t="str">
        <f>'[1]TCE - ANEXO IV - Preencher'!G375</f>
        <v>THIAGO S DE MELO DIGITAL GRAFICA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00000613</v>
      </c>
      <c r="I366" s="6">
        <f>IF('[1]TCE - ANEXO IV - Preencher'!K375="","",'[1]TCE - ANEXO IV - Preencher'!K375)</f>
        <v>45237</v>
      </c>
      <c r="J366" s="5" t="str">
        <f>'[1]TCE - ANEXO IV - Preencher'!L375</f>
        <v>DAEI-FRZP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3510</v>
      </c>
    </row>
    <row r="367" spans="1:12" s="8" customFormat="1" ht="19.5" customHeight="1" x14ac:dyDescent="0.2">
      <c r="A367" s="3">
        <f>IFERROR(VLOOKUP(B367,'[1]DADOS (OCULTAR)'!$Q$3:$S$135,3,0),"")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>5.4 - Reparo e Manutenção de Bens Imóveis</v>
      </c>
      <c r="D367" s="3" t="str">
        <f>'[1]TCE - ANEXO IV - Preencher'!F376</f>
        <v>14.161.974/0001-61</v>
      </c>
      <c r="E367" s="5" t="str">
        <f>'[1]TCE - ANEXO IV - Preencher'!G376</f>
        <v>PRATICA CONSTRUCAO E REFORMAS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00000261</v>
      </c>
      <c r="I367" s="6">
        <f>IF('[1]TCE - ANEXO IV - Preencher'!K376="","",'[1]TCE - ANEXO IV - Preencher'!K376)</f>
        <v>45267</v>
      </c>
      <c r="J367" s="5" t="str">
        <f>'[1]TCE - ANEXO IV - Preencher'!L376</f>
        <v>ib4u-unyl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70000</v>
      </c>
    </row>
    <row r="368" spans="1:12" s="8" customFormat="1" ht="19.5" customHeight="1" x14ac:dyDescent="0.2">
      <c r="A368" s="3">
        <f>IFERROR(VLOOKUP(B368,'[1]DADOS (OCULTAR)'!$Q$3:$S$135,3,0),"")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>5.19 - Serviços Gráficos, de Encadernação e de Emolduração</v>
      </c>
      <c r="D368" s="3" t="str">
        <f>'[1]TCE - ANEXO IV - Preencher'!F377</f>
        <v>10.473.437/0001-04</v>
      </c>
      <c r="E368" s="5" t="str">
        <f>'[1]TCE - ANEXO IV - Preencher'!G377</f>
        <v>FOTO BELEZA ARTES COMERCIO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00023985</v>
      </c>
      <c r="I368" s="6">
        <f>IF('[1]TCE - ANEXO IV - Preencher'!K377="","",'[1]TCE - ANEXO IV - Preencher'!K377)</f>
        <v>45233</v>
      </c>
      <c r="J368" s="5" t="str">
        <f>'[1]TCE - ANEXO IV - Preencher'!L377</f>
        <v>CKKB-NIQD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368</v>
      </c>
    </row>
    <row r="369" spans="1:12" s="8" customFormat="1" ht="19.5" customHeight="1" x14ac:dyDescent="0.2">
      <c r="A369" s="3">
        <f>IFERROR(VLOOKUP(B369,'[1]DADOS (OCULTAR)'!$Q$3:$S$135,3,0),"")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>5.19 - Serviços Gráficos, de Encadernação e de Emolduração</v>
      </c>
      <c r="D369" s="3" t="str">
        <f>'[1]TCE - ANEXO IV - Preencher'!F378</f>
        <v>30.825.872/0001-50</v>
      </c>
      <c r="E369" s="5" t="str">
        <f>'[1]TCE - ANEXO IV - Preencher'!G378</f>
        <v>MARCELO RICARDO DOS SANTOS</v>
      </c>
      <c r="F369" s="5" t="str">
        <f>'[1]TCE - ANEXO IV - Preencher'!H378</f>
        <v>S</v>
      </c>
      <c r="G369" s="5" t="str">
        <f>'[1]TCE - ANEXO IV - Preencher'!I378</f>
        <v>S</v>
      </c>
      <c r="H369" s="5">
        <f>'[1]TCE - ANEXO IV - Preencher'!J378</f>
        <v>44</v>
      </c>
      <c r="I369" s="6">
        <f>IF('[1]TCE - ANEXO IV - Preencher'!K378="","",'[1]TCE - ANEXO IV - Preencher'!K378)</f>
        <v>45257</v>
      </c>
      <c r="J369" s="5" t="str">
        <f>'[1]TCE - ANEXO IV - Preencher'!L378</f>
        <v>261160622308258720001500000000000004423114706227881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6.5</v>
      </c>
    </row>
    <row r="370" spans="1:12" s="8" customFormat="1" ht="19.5" customHeight="1" x14ac:dyDescent="0.2">
      <c r="A370" s="3">
        <f>IFERROR(VLOOKUP(B370,'[1]DADOS (OCULTAR)'!$Q$3:$S$135,3,0),"")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>5.19 - Serviços Gráficos, de Encadernação e de Emolduração</v>
      </c>
      <c r="D370" s="3" t="str">
        <f>'[1]TCE - ANEXO IV - Preencher'!F379</f>
        <v>42.687.592/0001-01</v>
      </c>
      <c r="E370" s="5" t="str">
        <f>'[1]TCE - ANEXO IV - Preencher'!G379</f>
        <v xml:space="preserve">OMERO GALDINO DA SILVA JUNIOR </v>
      </c>
      <c r="F370" s="5" t="str">
        <f>'[1]TCE - ANEXO IV - Preencher'!H379</f>
        <v>S</v>
      </c>
      <c r="G370" s="5" t="str">
        <f>'[1]TCE - ANEXO IV - Preencher'!I379</f>
        <v>S</v>
      </c>
      <c r="H370" s="5">
        <f>'[1]TCE - ANEXO IV - Preencher'!J379</f>
        <v>81</v>
      </c>
      <c r="I370" s="6">
        <f>IF('[1]TCE - ANEXO IV - Preencher'!K379="","",'[1]TCE - ANEXO IV - Preencher'!K379)</f>
        <v>45258</v>
      </c>
      <c r="J370" s="5" t="str">
        <f>'[1]TCE - ANEXO IV - Preencher'!L379</f>
        <v>Q1VA-LGVR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250</v>
      </c>
    </row>
    <row r="371" spans="1:12" s="8" customFormat="1" ht="19.5" customHeight="1" x14ac:dyDescent="0.2">
      <c r="A371" s="3">
        <f>IFERROR(VLOOKUP(B371,'[1]DADOS (OCULTAR)'!$Q$3:$S$135,3,0),"")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>5.5 - Reparo e Manutenção de Máquinas e Equipamentos</v>
      </c>
      <c r="D371" s="3" t="str">
        <f>'[1]TCE - ANEXO IV - Preencher'!F380</f>
        <v>12.853.727/0001-09</v>
      </c>
      <c r="E371" s="5" t="str">
        <f>'[1]TCE - ANEXO IV - Preencher'!G380</f>
        <v xml:space="preserve">KESA COMERCIO E SERVICOS TECNICOS LTDA 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00007279</v>
      </c>
      <c r="I371" s="6">
        <f>IF('[1]TCE - ANEXO IV - Preencher'!K380="","",'[1]TCE - ANEXO IV - Preencher'!K380)</f>
        <v>45251</v>
      </c>
      <c r="J371" s="5" t="str">
        <f>'[1]TCE - ANEXO IV - Preencher'!L380</f>
        <v>6PZS-S7Z4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1200</v>
      </c>
    </row>
    <row r="372" spans="1:12" s="8" customFormat="1" ht="19.5" customHeight="1" x14ac:dyDescent="0.2">
      <c r="A372" s="3">
        <f>IFERROR(VLOOKUP(B372,'[1]DADOS (OCULTAR)'!$Q$3:$S$135,3,0),"")</f>
        <v>9039744002308</v>
      </c>
      <c r="B372" s="4" t="str">
        <f>'[1]TCE - ANEXO IV - Preencher'!C381</f>
        <v>HOSPITAL NOSSA SENHORA DAS GRAÇAS - ANTIGO ALFA - CG Nº 024/2022</v>
      </c>
      <c r="C372" s="4" t="str">
        <f>'[1]TCE - ANEXO IV - Preencher'!E381</f>
        <v>5.99 - Outros Serviços de Terceiros Pessoa Jurídica</v>
      </c>
      <c r="D372" s="3" t="str">
        <f>'[1]TCE - ANEXO IV - Preencher'!F381</f>
        <v>10.816.775/0002-74</v>
      </c>
      <c r="E372" s="5" t="str">
        <f>'[1]TCE - ANEXO IV - Preencher'!G381</f>
        <v>INSPETORIA SALESIANA DO NORDESTE DO BRASIL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00019133</v>
      </c>
      <c r="I372" s="6">
        <f>IF('[1]TCE - ANEXO IV - Preencher'!K381="","",'[1]TCE - ANEXO IV - Preencher'!K381)</f>
        <v>45244</v>
      </c>
      <c r="J372" s="5" t="str">
        <f>'[1]TCE - ANEXO IV - Preencher'!L381</f>
        <v>W2AA-YGBC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840</v>
      </c>
    </row>
    <row r="373" spans="1:12" s="8" customFormat="1" ht="19.5" customHeight="1" x14ac:dyDescent="0.2">
      <c r="A373" s="3">
        <f>IFERROR(VLOOKUP(B373,'[1]DADOS (OCULTAR)'!$Q$3:$S$135,3,0),"")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>5.2 - Serviços Técnicos Profissionais</v>
      </c>
      <c r="D373" s="3" t="str">
        <f>'[1]TCE - ANEXO IV - Preencher'!F382</f>
        <v>39.431.387/0001-76</v>
      </c>
      <c r="E373" s="5" t="str">
        <f>'[1]TCE - ANEXO IV - Preencher'!G382</f>
        <v xml:space="preserve">FIGUEIROA CONSULTORIA EM GESTAO LTDA 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00000040</v>
      </c>
      <c r="I373" s="6">
        <f>IF('[1]TCE - ANEXO IV - Preencher'!K382="","",'[1]TCE - ANEXO IV - Preencher'!K382)</f>
        <v>45261</v>
      </c>
      <c r="J373" s="5" t="str">
        <f>'[1]TCE - ANEXO IV - Preencher'!L382</f>
        <v>QEFY-GGYD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12000</v>
      </c>
    </row>
    <row r="374" spans="1:12" s="8" customFormat="1" ht="19.5" customHeight="1" x14ac:dyDescent="0.2">
      <c r="A374" s="3">
        <f>IFERROR(VLOOKUP(B374,'[1]DADOS (OCULTAR)'!$Q$3:$S$135,3,0),"")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>5.17 - Manutenção de Software, Certificação Digital e Microfilmagem</v>
      </c>
      <c r="D374" s="3" t="str">
        <f>'[1]TCE - ANEXO IV - Preencher'!F383</f>
        <v>45.384.884/0001-63</v>
      </c>
      <c r="E374" s="5" t="str">
        <f>'[1]TCE - ANEXO IV - Preencher'!G383</f>
        <v>WEBDOX DO BRASIL LTDA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00000393</v>
      </c>
      <c r="I374" s="6">
        <f>IF('[1]TCE - ANEXO IV - Preencher'!K383="","",'[1]TCE - ANEXO IV - Preencher'!K383)</f>
        <v>45252</v>
      </c>
      <c r="J374" s="5" t="str">
        <f>'[1]TCE - ANEXO IV - Preencher'!L383</f>
        <v>S9XP-ERIZ</v>
      </c>
      <c r="K374" s="5" t="str">
        <f>IF(F374="B",LEFT('[1]TCE - ANEXO IV - Preencher'!M383,2),IF(F374="S",LEFT('[1]TCE - ANEXO IV - Preencher'!M383,7),IF('[1]TCE - ANEXO IV - Preencher'!H383="","")))</f>
        <v>3550308</v>
      </c>
      <c r="L374" s="7">
        <f>'[1]TCE - ANEXO IV - Preencher'!N383</f>
        <v>960</v>
      </c>
    </row>
    <row r="375" spans="1:12" s="8" customFormat="1" ht="19.5" customHeight="1" x14ac:dyDescent="0.2">
      <c r="A375" s="3">
        <f>IFERROR(VLOOKUP(B375,'[1]DADOS (OCULTAR)'!$Q$3:$S$135,3,0),"")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>5.1 - Locação de Equipamentos Médicos-Hospitalares</v>
      </c>
      <c r="D375" s="3" t="str">
        <f>'[1]TCE - ANEXO IV - Preencher'!F384</f>
        <v>31.673.254/0001-02</v>
      </c>
      <c r="E375" s="5" t="str">
        <f>'[1]TCE - ANEXO IV - Preencher'!G384</f>
        <v>LABORATORIOS B BRAUN S.A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054815</v>
      </c>
      <c r="I375" s="6">
        <f>IF('[1]TCE - ANEXO IV - Preencher'!K384="","",'[1]TCE - ANEXO IV - Preencher'!K384)</f>
        <v>45252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3304904</v>
      </c>
      <c r="L375" s="7">
        <f>'[1]TCE - ANEXO IV - Preencher'!N384</f>
        <v>14420</v>
      </c>
    </row>
    <row r="376" spans="1:12" s="8" customFormat="1" ht="19.5" customHeight="1" x14ac:dyDescent="0.2">
      <c r="A376" s="3">
        <f>IFERROR(VLOOKUP(B376,'[1]DADOS (OCULTAR)'!$Q$3:$S$135,3,0),"")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>5.17 - Manutenção de Software, Certificação Digital e Microfilmagem</v>
      </c>
      <c r="D376" s="3" t="str">
        <f>'[1]TCE - ANEXO IV - Preencher'!F385</f>
        <v>05.020.356/0001-00</v>
      </c>
      <c r="E376" s="5" t="str">
        <f>'[1]TCE - ANEXO IV - Preencher'!G385</f>
        <v>BID COMERCIO E SERVICOS EM TECNOLOGIA DA INFORMACAO LTD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00006268</v>
      </c>
      <c r="I376" s="6">
        <f>IF('[1]TCE - ANEXO IV - Preencher'!K385="","",'[1]TCE - ANEXO IV - Preencher'!K385)</f>
        <v>45261</v>
      </c>
      <c r="J376" s="5" t="str">
        <f>'[1]TCE - ANEXO IV - Preencher'!L385</f>
        <v>MTBX-LEDX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1644.29</v>
      </c>
    </row>
    <row r="377" spans="1:12" s="8" customFormat="1" ht="19.5" customHeight="1" x14ac:dyDescent="0.2">
      <c r="A377" s="3">
        <f>IFERROR(VLOOKUP(B377,'[1]DADOS (OCULTAR)'!$Q$3:$S$135,3,0),"")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>5.17 - Manutenção de Software, Certificação Digital e Microfilmagem</v>
      </c>
      <c r="D377" s="3" t="str">
        <f>'[1]TCE - ANEXO IV - Preencher'!F386</f>
        <v>05.620.302/0002-67</v>
      </c>
      <c r="E377" s="5" t="str">
        <f>'[1]TCE - ANEXO IV - Preencher'!G386</f>
        <v>GREEN PAPER FREE SOLUCOES SEM PAPEL LTDA ME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00005752</v>
      </c>
      <c r="I377" s="6">
        <f>IF('[1]TCE - ANEXO IV - Preencher'!K386="","",'[1]TCE - ANEXO IV - Preencher'!K386)</f>
        <v>45237</v>
      </c>
      <c r="J377" s="5" t="str">
        <f>'[1]TCE - ANEXO IV - Preencher'!L386</f>
        <v>REJ2-S3WQL</v>
      </c>
      <c r="K377" s="5" t="str">
        <f>IF(F377="B",LEFT('[1]TCE - ANEXO IV - Preencher'!M386,2),IF(F377="S",LEFT('[1]TCE - ANEXO IV - Preencher'!M386,7),IF('[1]TCE - ANEXO IV - Preencher'!H386="","")))</f>
        <v>2602308</v>
      </c>
      <c r="L377" s="7">
        <f>'[1]TCE - ANEXO IV - Preencher'!N386</f>
        <v>3057</v>
      </c>
    </row>
    <row r="378" spans="1:12" s="8" customFormat="1" ht="19.5" customHeight="1" x14ac:dyDescent="0.2">
      <c r="A378" s="3">
        <f>IFERROR(VLOOKUP(B378,'[1]DADOS (OCULTAR)'!$Q$3:$S$135,3,0),"")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>5.3 - Locação de Máquinas e Equipamentos</v>
      </c>
      <c r="D378" s="3" t="str">
        <f>'[1]TCE - ANEXO IV - Preencher'!F387</f>
        <v>05.097.661/0001-09</v>
      </c>
      <c r="E378" s="5" t="str">
        <f>'[1]TCE - ANEXO IV - Preencher'!G387</f>
        <v>CONTAGE CONSULTORIA EM TELECOMUNICACOES E MONITORAMENTO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FAT007761</v>
      </c>
      <c r="I378" s="6">
        <f>IF('[1]TCE - ANEXO IV - Preencher'!K387="","",'[1]TCE - ANEXO IV - Preencher'!K387)</f>
        <v>45240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2310</v>
      </c>
    </row>
    <row r="379" spans="1:12" s="8" customFormat="1" ht="19.5" customHeight="1" x14ac:dyDescent="0.2">
      <c r="A379" s="3">
        <f>IFERROR(VLOOKUP(B379,'[1]DADOS (OCULTAR)'!$Q$3:$S$135,3,0),"")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>5.99 - Outros Serviços de Terceiros Pessoa Jurídica</v>
      </c>
      <c r="D379" s="3" t="str">
        <f>'[1]TCE - ANEXO IV - Preencher'!F388</f>
        <v>58.921.792/0001-17</v>
      </c>
      <c r="E379" s="5" t="str">
        <f>'[1]TCE - ANEXO IV - Preencher'!G388</f>
        <v>PLANISA PLANEJAMENTO E ORGANIZACAO DE INSTITUICOES DE SAUDE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00031610</v>
      </c>
      <c r="I379" s="6">
        <f>IF('[1]TCE - ANEXO IV - Preencher'!K388="","",'[1]TCE - ANEXO IV - Preencher'!K388)</f>
        <v>45235</v>
      </c>
      <c r="J379" s="5" t="str">
        <f>'[1]TCE - ANEXO IV - Preencher'!L388</f>
        <v>FPKE-GMEI</v>
      </c>
      <c r="K379" s="5" t="str">
        <f>IF(F379="B",LEFT('[1]TCE - ANEXO IV - Preencher'!M388,2),IF(F379="S",LEFT('[1]TCE - ANEXO IV - Preencher'!M388,7),IF('[1]TCE - ANEXO IV - Preencher'!H388="","")))</f>
        <v>3550308</v>
      </c>
      <c r="L379" s="7">
        <f>'[1]TCE - ANEXO IV - Preencher'!N388</f>
        <v>4610</v>
      </c>
    </row>
    <row r="380" spans="1:12" s="8" customFormat="1" ht="19.5" customHeight="1" x14ac:dyDescent="0.2">
      <c r="A380" s="3">
        <f>IFERROR(VLOOKUP(B380,'[1]DADOS (OCULTAR)'!$Q$3:$S$135,3,0),"")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>5.17 - Manutenção de Software, Certificação Digital e Microfilmagem</v>
      </c>
      <c r="D380" s="3" t="str">
        <f>'[1]TCE - ANEXO IV - Preencher'!F389</f>
        <v>92.306.257/0007-80</v>
      </c>
      <c r="E380" s="5" t="str">
        <f>'[1]TCE - ANEXO IV - Preencher'!G389</f>
        <v>MV INFORMATICA NORDESTE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00065351</v>
      </c>
      <c r="I380" s="6">
        <f>IF('[1]TCE - ANEXO IV - Preencher'!K389="","",'[1]TCE - ANEXO IV - Preencher'!K389)</f>
        <v>45261</v>
      </c>
      <c r="J380" s="5" t="str">
        <f>'[1]TCE - ANEXO IV - Preencher'!L389</f>
        <v>QVBG-ECUY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49003.85</v>
      </c>
    </row>
    <row r="381" spans="1:12" s="8" customFormat="1" ht="19.5" customHeight="1" x14ac:dyDescent="0.2">
      <c r="A381" s="3">
        <f>IFERROR(VLOOKUP(B381,'[1]DADOS (OCULTAR)'!$Q$3:$S$135,3,0),"")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>5.18 - Teledonia Fixa</v>
      </c>
      <c r="D381" s="3" t="str">
        <f>'[1]TCE - ANEXO IV - Preencher'!F390</f>
        <v>32.520.797/0001-44</v>
      </c>
      <c r="E381" s="5" t="str">
        <f>'[1]TCE - ANEXO IV - Preencher'!G390</f>
        <v>ALBERTE TONY DE SOUZA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00003799</v>
      </c>
      <c r="I381" s="6">
        <f>IF('[1]TCE - ANEXO IV - Preencher'!K390="","",'[1]TCE - ANEXO IV - Preencher'!K390)</f>
        <v>45257</v>
      </c>
      <c r="J381" s="5" t="str">
        <f>'[1]TCE - ANEXO IV - Preencher'!L390</f>
        <v>AE5V-VEXV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2680</v>
      </c>
    </row>
    <row r="382" spans="1:12" s="8" customFormat="1" ht="19.5" customHeight="1" x14ac:dyDescent="0.2">
      <c r="A382" s="3">
        <f>IFERROR(VLOOKUP(B382,'[1]DADOS (OCULTAR)'!$Q$3:$S$135,3,0),"")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>5.18 - Teledonia Fixa</v>
      </c>
      <c r="D382" s="3" t="str">
        <f>'[1]TCE - ANEXO IV - Preencher'!F391</f>
        <v>11.844.663/0001-09</v>
      </c>
      <c r="E382" s="5" t="str">
        <f>'[1]TCE - ANEXO IV - Preencher'!G391</f>
        <v>1TELECOM PE RECIFE</v>
      </c>
      <c r="F382" s="5" t="str">
        <f>'[1]TCE - ANEXO IV - Preencher'!H391</f>
        <v>S</v>
      </c>
      <c r="G382" s="5" t="str">
        <f>'[1]TCE - ANEXO IV - Preencher'!I391</f>
        <v>S</v>
      </c>
      <c r="H382" s="5">
        <f>'[1]TCE - ANEXO IV - Preencher'!J391</f>
        <v>132969</v>
      </c>
      <c r="I382" s="6">
        <f>IF('[1]TCE - ANEXO IV - Preencher'!K391="","",'[1]TCE - ANEXO IV - Preencher'!K391)</f>
        <v>45250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450</v>
      </c>
    </row>
    <row r="383" spans="1:12" s="8" customFormat="1" ht="19.5" customHeight="1" x14ac:dyDescent="0.2">
      <c r="A383" s="3">
        <f>IFERROR(VLOOKUP(B383,'[1]DADOS (OCULTAR)'!$Q$3:$S$135,3,0),"")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>5.18 - Teledonia Fixa</v>
      </c>
      <c r="D383" s="3" t="str">
        <f>'[1]TCE - ANEXO IV - Preencher'!F392</f>
        <v>11.844.663/0001-09</v>
      </c>
      <c r="E383" s="5" t="str">
        <f>'[1]TCE - ANEXO IV - Preencher'!G392</f>
        <v>1TELECOM PE RECIFE</v>
      </c>
      <c r="F383" s="5" t="str">
        <f>'[1]TCE - ANEXO IV - Preencher'!H392</f>
        <v>S</v>
      </c>
      <c r="G383" s="5" t="str">
        <f>'[1]TCE - ANEXO IV - Preencher'!I392</f>
        <v>S</v>
      </c>
      <c r="H383" s="5">
        <f>'[1]TCE - ANEXO IV - Preencher'!J392</f>
        <v>110235</v>
      </c>
      <c r="I383" s="6">
        <f>IF('[1]TCE - ANEXO IV - Preencher'!K392="","",'[1]TCE - ANEXO IV - Preencher'!K392)</f>
        <v>45250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450</v>
      </c>
    </row>
    <row r="384" spans="1:12" s="8" customFormat="1" ht="19.5" customHeight="1" x14ac:dyDescent="0.2">
      <c r="A384" s="3">
        <f>IFERROR(VLOOKUP(B384,'[1]DADOS (OCULTAR)'!$Q$3:$S$135,3,0),"")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>5.5 - Reparo e Manutenção de Máquinas e Equipamentos</v>
      </c>
      <c r="D384" s="3" t="str">
        <f>'[1]TCE - ANEXO IV - Preencher'!F393</f>
        <v>15.651.204/0001-60</v>
      </c>
      <c r="E384" s="5" t="str">
        <f>'[1]TCE - ANEXO IV - Preencher'!G393</f>
        <v>ROGERIO ARAUJO DE LIMA</v>
      </c>
      <c r="F384" s="5" t="str">
        <f>'[1]TCE - ANEXO IV - Preencher'!H393</f>
        <v>S</v>
      </c>
      <c r="G384" s="5" t="str">
        <f>'[1]TCE - ANEXO IV - Preencher'!I393</f>
        <v>S</v>
      </c>
      <c r="H384" s="5">
        <f>'[1]TCE - ANEXO IV - Preencher'!J393</f>
        <v>27</v>
      </c>
      <c r="I384" s="6">
        <f>IF('[1]TCE - ANEXO IV - Preencher'!K393="","",'[1]TCE - ANEXO IV - Preencher'!K393)</f>
        <v>45260</v>
      </c>
      <c r="J384" s="5" t="str">
        <f>'[1]TCE - ANEXO IV - Preencher'!L393</f>
        <v>26079012215651204000160000000000002723113099139107</v>
      </c>
      <c r="K384" s="5" t="str">
        <f>IF(F384="B",LEFT('[1]TCE - ANEXO IV - Preencher'!M393,2),IF(F384="S",LEFT('[1]TCE - ANEXO IV - Preencher'!M393,7),IF('[1]TCE - ANEXO IV - Preencher'!H393="","")))</f>
        <v>2607901</v>
      </c>
      <c r="L384" s="7">
        <f>'[1]TCE - ANEXO IV - Preencher'!N393</f>
        <v>760</v>
      </c>
    </row>
    <row r="385" spans="1:12" s="8" customFormat="1" ht="19.5" customHeight="1" x14ac:dyDescent="0.2">
      <c r="A385" s="3">
        <f>IFERROR(VLOOKUP(B385,'[1]DADOS (OCULTAR)'!$Q$3:$S$135,3,0),"")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>5.15 - Serviços Domésticos</v>
      </c>
      <c r="D385" s="3" t="str">
        <f>'[1]TCE - ANEXO IV - Preencher'!F394</f>
        <v>27.837.083/0001-24</v>
      </c>
      <c r="E385" s="5" t="str">
        <f>'[1]TCE - ANEXO IV - Preencher'!G394</f>
        <v>CLEAN HIGIENIZACAO DE TEXTEIS LTDA ME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000003159</v>
      </c>
      <c r="I385" s="6">
        <f>IF('[1]TCE - ANEXO IV - Preencher'!K394="","",'[1]TCE - ANEXO IV - Preencher'!K394)</f>
        <v>45286</v>
      </c>
      <c r="J385" s="5" t="str">
        <f>'[1]TCE - ANEXO IV - Preencher'!L394</f>
        <v>TLRZ78201</v>
      </c>
      <c r="K385" s="5" t="str">
        <f>IF(F385="B",LEFT('[1]TCE - ANEXO IV - Preencher'!M394,2),IF(F385="S",LEFT('[1]TCE - ANEXO IV - Preencher'!M394,7),IF('[1]TCE - ANEXO IV - Preencher'!H394="","")))</f>
        <v>2607901</v>
      </c>
      <c r="L385" s="7">
        <f>'[1]TCE - ANEXO IV - Preencher'!N394</f>
        <v>36975.39</v>
      </c>
    </row>
    <row r="386" spans="1:12" s="8" customFormat="1" ht="19.5" customHeight="1" x14ac:dyDescent="0.2">
      <c r="A386" s="3">
        <f>IFERROR(VLOOKUP(B386,'[1]DADOS (OCULTAR)'!$Q$3:$S$135,3,0),"")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>5.23 - Limpeza e Conservação</v>
      </c>
      <c r="D386" s="3" t="str">
        <f>'[1]TCE - ANEXO IV - Preencher'!F395</f>
        <v>57.559.387/0001-38</v>
      </c>
      <c r="E386" s="5" t="str">
        <f>'[1]TCE - ANEXO IV - Preencher'!G395</f>
        <v>VERZANI &amp; SANDRINI S.A.</v>
      </c>
      <c r="F386" s="5" t="str">
        <f>'[1]TCE - ANEXO IV - Preencher'!H395</f>
        <v>S</v>
      </c>
      <c r="G386" s="5" t="str">
        <f>'[1]TCE - ANEXO IV - Preencher'!I395</f>
        <v>S</v>
      </c>
      <c r="H386" s="5">
        <f>'[1]TCE - ANEXO IV - Preencher'!J395</f>
        <v>180579</v>
      </c>
      <c r="I386" s="6">
        <f>IF('[1]TCE - ANEXO IV - Preencher'!K395="","",'[1]TCE - ANEXO IV - Preencher'!K395)</f>
        <v>45231</v>
      </c>
      <c r="J386" s="5" t="str">
        <f>'[1]TCE - ANEXO IV - Preencher'!L395</f>
        <v>TERPIQTGN</v>
      </c>
      <c r="K386" s="5" t="str">
        <f>IF(F386="B",LEFT('[1]TCE - ANEXO IV - Preencher'!M395,2),IF(F386="S",LEFT('[1]TCE - ANEXO IV - Preencher'!M395,7),IF('[1]TCE - ANEXO IV - Preencher'!H395="","")))</f>
        <v>3547809</v>
      </c>
      <c r="L386" s="7">
        <f>'[1]TCE - ANEXO IV - Preencher'!N395</f>
        <v>355866.74</v>
      </c>
    </row>
    <row r="387" spans="1:12" s="8" customFormat="1" ht="19.5" customHeight="1" x14ac:dyDescent="0.2">
      <c r="A387" s="3">
        <f>IFERROR(VLOOKUP(B387,'[1]DADOS (OCULTAR)'!$Q$3:$S$135,3,0),"")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>5.2 - Serviços Técnicos Profissionais</v>
      </c>
      <c r="D387" s="3" t="str">
        <f>'[1]TCE - ANEXO IV - Preencher'!F396</f>
        <v>09.425.434/0001-08</v>
      </c>
      <c r="E387" s="5" t="str">
        <f>'[1]TCE - ANEXO IV - Preencher'!G396</f>
        <v>BLACK ADVOGADOS ASSOCIADOS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00002652</v>
      </c>
      <c r="I387" s="6">
        <f>IF('[1]TCE - ANEXO IV - Preencher'!K396="","",'[1]TCE - ANEXO IV - Preencher'!K396)</f>
        <v>45266</v>
      </c>
      <c r="J387" s="5" t="str">
        <f>'[1]TCE - ANEXO IV - Preencher'!L396</f>
        <v>E1KE-AUCC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12700</v>
      </c>
    </row>
    <row r="388" spans="1:12" s="8" customFormat="1" ht="19.5" customHeight="1" x14ac:dyDescent="0.2">
      <c r="A388" s="3">
        <f>IFERROR(VLOOKUP(B388,'[1]DADOS (OCULTAR)'!$Q$3:$S$135,3,0),"")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>5.19 - Serviços Gráficos, de Encadernação e de Emolduração</v>
      </c>
      <c r="D388" s="3" t="str">
        <f>'[1]TCE - ANEXO IV - Preencher'!F397</f>
        <v>33.101.788/0001-81</v>
      </c>
      <c r="E388" s="5" t="str">
        <f>'[1]TCE - ANEXO IV - Preencher'!G397</f>
        <v>THIAGO S DE MELO DIGITAL GRAFICA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00000680</v>
      </c>
      <c r="I388" s="6">
        <f>IF('[1]TCE - ANEXO IV - Preencher'!K397="","",'[1]TCE - ANEXO IV - Preencher'!K397)</f>
        <v>45266</v>
      </c>
      <c r="J388" s="5" t="str">
        <f>'[1]TCE - ANEXO IV - Preencher'!L397</f>
        <v>Q9PP-R8SP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2430</v>
      </c>
    </row>
    <row r="389" spans="1:12" s="8" customFormat="1" ht="19.5" customHeight="1" x14ac:dyDescent="0.2">
      <c r="A389" s="3">
        <f>IFERROR(VLOOKUP(B389,'[1]DADOS (OCULTAR)'!$Q$3:$S$135,3,0),"")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>5.5 - Reparo e Manutenção de Máquinas e Equipamentos</v>
      </c>
      <c r="D389" s="3" t="str">
        <f>'[1]TCE - ANEXO IV - Preencher'!F398</f>
        <v>07.146.768/0001-17</v>
      </c>
      <c r="E389" s="5" t="str">
        <f>'[1]TCE - ANEXO IV - Preencher'!G398</f>
        <v>SERV IMAGEM NORDESTE ASSISTENCIA TECNICA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000005670</v>
      </c>
      <c r="I389" s="6">
        <f>IF('[1]TCE - ANEXO IV - Preencher'!K398="","",'[1]TCE - ANEXO IV - Preencher'!K398)</f>
        <v>45260</v>
      </c>
      <c r="J389" s="5" t="str">
        <f>'[1]TCE - ANEXO IV - Preencher'!L398</f>
        <v>CGEE51259</v>
      </c>
      <c r="K389" s="5" t="str">
        <f>IF(F389="B",LEFT('[1]TCE - ANEXO IV - Preencher'!M398,2),IF(F389="S",LEFT('[1]TCE - ANEXO IV - Preencher'!M398,7),IF('[1]TCE - ANEXO IV - Preencher'!H398="","")))</f>
        <v>2607901</v>
      </c>
      <c r="L389" s="7">
        <f>'[1]TCE - ANEXO IV - Preencher'!N398</f>
        <v>15200</v>
      </c>
    </row>
    <row r="390" spans="1:12" s="8" customFormat="1" ht="19.5" customHeight="1" x14ac:dyDescent="0.2">
      <c r="A390" s="3">
        <f>IFERROR(VLOOKUP(B390,'[1]DADOS (OCULTAR)'!$Q$3:$S$135,3,0),"")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>5.1 - Locação de Equipamentos Médicos-Hospitalares</v>
      </c>
      <c r="D390" s="3" t="str">
        <f>'[1]TCE - ANEXO IV - Preencher'!F399</f>
        <v>05.011.743/0001-80</v>
      </c>
      <c r="E390" s="5" t="str">
        <f>'[1]TCE - ANEXO IV - Preencher'!G399</f>
        <v>ALMERI ANGELO SALVIANO DA SILVA - ASTECH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6183/2023</v>
      </c>
      <c r="I390" s="6">
        <f>IF('[1]TCE - ANEXO IV - Preencher'!K399="","",'[1]TCE - ANEXO IV - Preencher'!K399)</f>
        <v>45265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600</v>
      </c>
    </row>
    <row r="391" spans="1:12" s="8" customFormat="1" ht="19.5" customHeight="1" x14ac:dyDescent="0.2">
      <c r="A391" s="3">
        <f>IFERROR(VLOOKUP(B391,'[1]DADOS (OCULTAR)'!$Q$3:$S$135,3,0),"")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>5.1 - Locação de Equipamentos Médicos-Hospitalares</v>
      </c>
      <c r="D391" s="3" t="str">
        <f>'[1]TCE - ANEXO IV - Preencher'!F400</f>
        <v>12.332.754/0001-28</v>
      </c>
      <c r="E391" s="5" t="str">
        <f>'[1]TCE - ANEXO IV - Preencher'!G400</f>
        <v>PAULO WAGNER SAMPAIO DA SILVA - AQUA PAQUE</v>
      </c>
      <c r="F391" s="5" t="str">
        <f>'[1]TCE - ANEXO IV - Preencher'!H400</f>
        <v>S</v>
      </c>
      <c r="G391" s="5" t="str">
        <f>'[1]TCE - ANEXO IV - Preencher'!I400</f>
        <v>S</v>
      </c>
      <c r="H391" s="5">
        <f>'[1]TCE - ANEXO IV - Preencher'!J400</f>
        <v>17</v>
      </c>
      <c r="I391" s="6">
        <f>IF('[1]TCE - ANEXO IV - Preencher'!K400="","",'[1]TCE - ANEXO IV - Preencher'!K400)</f>
        <v>45264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5900</v>
      </c>
    </row>
    <row r="392" spans="1:12" s="8" customFormat="1" ht="19.5" customHeight="1" x14ac:dyDescent="0.2">
      <c r="A392" s="3">
        <f>IFERROR(VLOOKUP(B392,'[1]DADOS (OCULTAR)'!$Q$3:$S$135,3,0),"")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>5.13 - Água e Esgoto</v>
      </c>
      <c r="D392" s="3" t="str">
        <f>'[1]TCE - ANEXO IV - Preencher'!F401</f>
        <v>09.769.035/0001-64</v>
      </c>
      <c r="E392" s="5" t="str">
        <f>'[1]TCE - ANEXO IV - Preencher'!G401</f>
        <v>COMPANHIA PERNAMBUCANA DE SANEAMENTO - COMPESA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20231153916317</v>
      </c>
      <c r="I392" s="6">
        <f>IF('[1]TCE - ANEXO IV - Preencher'!K401="","",'[1]TCE - ANEXO IV - Preencher'!K401)</f>
        <v>45231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54969.58</v>
      </c>
    </row>
    <row r="393" spans="1:12" s="8" customFormat="1" ht="19.5" customHeight="1" x14ac:dyDescent="0.2">
      <c r="A393" s="3">
        <f>IFERROR(VLOOKUP(B393,'[1]DADOS (OCULTAR)'!$Q$3:$S$135,3,0),"")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>5.5 - Reparo e Manutenção de Máquinas e Equipamentos</v>
      </c>
      <c r="D393" s="3" t="str">
        <f>'[1]TCE - ANEXO IV - Preencher'!F402</f>
        <v>11.189.101/0001-79</v>
      </c>
      <c r="E393" s="5" t="str">
        <f>'[1]TCE - ANEXO IV - Preencher'!G402</f>
        <v>GENSETS ENERGIA INSTALACAO E MANUTENCAO ELETRICA LTDA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00006397</v>
      </c>
      <c r="I393" s="6">
        <f>IF('[1]TCE - ANEXO IV - Preencher'!K402="","",'[1]TCE - ANEXO IV - Preencher'!K402)</f>
        <v>45254</v>
      </c>
      <c r="J393" s="5" t="str">
        <f>'[1]TCE - ANEXO IV - Preencher'!L402</f>
        <v>RNTD-TBLS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1459.77</v>
      </c>
    </row>
    <row r="394" spans="1:12" s="8" customFormat="1" ht="19.5" customHeight="1" x14ac:dyDescent="0.2">
      <c r="A394" s="3">
        <f>IFERROR(VLOOKUP(B394,'[1]DADOS (OCULTAR)'!$Q$3:$S$135,3,0),"")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>5.99 - Outros Serviços de Terceiros Pessoa Jurídica</v>
      </c>
      <c r="D394" s="3" t="str">
        <f>'[1]TCE - ANEXO IV - Preencher'!F403</f>
        <v>12.918.503/0001-20</v>
      </c>
      <c r="E394" s="5" t="str">
        <f>'[1]TCE - ANEXO IV - Preencher'!G403</f>
        <v>TECH'YDRO GESTAO &amp; SERVICOS DE ENGENHARIA QUIMICA LTDA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0000004441</v>
      </c>
      <c r="I394" s="6">
        <f>IF('[1]TCE - ANEXO IV - Preencher'!K403="","",'[1]TCE - ANEXO IV - Preencher'!K403)</f>
        <v>45247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2304285</v>
      </c>
      <c r="L394" s="7">
        <f>'[1]TCE - ANEXO IV - Preencher'!N403</f>
        <v>982.81</v>
      </c>
    </row>
    <row r="395" spans="1:12" s="8" customFormat="1" ht="19.5" customHeight="1" x14ac:dyDescent="0.2">
      <c r="A395" s="3">
        <f>IFERROR(VLOOKUP(B395,'[1]DADOS (OCULTAR)'!$Q$3:$S$135,3,0),"")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>5.12 - Energia Elétrica</v>
      </c>
      <c r="D395" s="3" t="str">
        <f>'[1]TCE - ANEXO IV - Preencher'!F404</f>
        <v>10.835.932/0001-08</v>
      </c>
      <c r="E395" s="5" t="str">
        <f>'[1]TCE - ANEXO IV - Preencher'!G404</f>
        <v>COMPANHIA ENERGETICA DE PERNAMBUCO - CELPE</v>
      </c>
      <c r="F395" s="5" t="str">
        <f>'[1]TCE - ANEXO IV - Preencher'!H404</f>
        <v>S</v>
      </c>
      <c r="G395" s="5" t="str">
        <f>'[1]TCE - ANEXO IV - Preencher'!I404</f>
        <v>S</v>
      </c>
      <c r="H395" s="5">
        <f>'[1]TCE - ANEXO IV - Preencher'!J404</f>
        <v>285025995</v>
      </c>
      <c r="I395" s="6">
        <f>IF('[1]TCE - ANEXO IV - Preencher'!K404="","",'[1]TCE - ANEXO IV - Preencher'!K404)</f>
        <v>45261</v>
      </c>
      <c r="J395" s="5" t="str">
        <f>'[1]TCE - ANEXO IV - Preencher'!L404</f>
        <v>26231210835932000108660002850259951056708490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327546.8</v>
      </c>
    </row>
    <row r="396" spans="1:12" s="8" customFormat="1" ht="19.5" customHeight="1" x14ac:dyDescent="0.2">
      <c r="A396" s="3">
        <f>IFERROR(VLOOKUP(B396,'[1]DADOS (OCULTAR)'!$Q$3:$S$135,3,0),"")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>5.5 - Reparo e Manutenção de Máquinas e Equipamentos</v>
      </c>
      <c r="D396" s="3" t="str">
        <f>'[1]TCE - ANEXO IV - Preencher'!F405</f>
        <v>58.295.213/0023-83</v>
      </c>
      <c r="E396" s="5" t="str">
        <f>'[1]TCE - ANEXO IV - Preencher'!G405</f>
        <v>PHILIPS MEDICAL SYSTEMS LTDA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00023108</v>
      </c>
      <c r="I396" s="6">
        <f>IF('[1]TCE - ANEXO IV - Preencher'!K405="","",'[1]TCE - ANEXO IV - Preencher'!K405)</f>
        <v>45231</v>
      </c>
      <c r="J396" s="5" t="str">
        <f>'[1]TCE - ANEXO IV - Preencher'!L405</f>
        <v>K2CB-7MHC</v>
      </c>
      <c r="K396" s="5" t="str">
        <f>IF(F396="B",LEFT('[1]TCE - ANEXO IV - Preencher'!M405,2),IF(F396="S",LEFT('[1]TCE - ANEXO IV - Preencher'!M405,7),IF('[1]TCE - ANEXO IV - Preencher'!H405="","")))</f>
        <v>3125101</v>
      </c>
      <c r="L396" s="7">
        <f>'[1]TCE - ANEXO IV - Preencher'!N405</f>
        <v>22875.41</v>
      </c>
    </row>
    <row r="397" spans="1:12" s="8" customFormat="1" ht="19.5" customHeight="1" x14ac:dyDescent="0.2">
      <c r="A397" s="3">
        <f>IFERROR(VLOOKUP(B397,'[1]DADOS (OCULTAR)'!$Q$3:$S$135,3,0),"")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>5.99 - Outros Serviços de Terceiros Pessoa Jurídica</v>
      </c>
      <c r="D397" s="3" t="str">
        <f>'[1]TCE - ANEXO IV - Preencher'!F406</f>
        <v>12.332.754/0001-28</v>
      </c>
      <c r="E397" s="5" t="str">
        <f>'[1]TCE - ANEXO IV - Preencher'!G406</f>
        <v>PAULO WAGNER SAMPAIO DA SILVA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00001875</v>
      </c>
      <c r="I397" s="6">
        <f>IF('[1]TCE - ANEXO IV - Preencher'!K406="","",'[1]TCE - ANEXO IV - Preencher'!K406)</f>
        <v>45265</v>
      </c>
      <c r="J397" s="5" t="str">
        <f>'[1]TCE - ANEXO IV - Preencher'!L406</f>
        <v>4BVV-SP7Y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2190</v>
      </c>
    </row>
    <row r="398" spans="1:12" s="8" customFormat="1" ht="19.5" customHeight="1" x14ac:dyDescent="0.2">
      <c r="A398" s="3">
        <f>IFERROR(VLOOKUP(B398,'[1]DADOS (OCULTAR)'!$Q$3:$S$135,3,0),"")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>5.99 - Outros Serviços de Terceiros Pessoa Jurídica</v>
      </c>
      <c r="D398" s="3" t="str">
        <f>'[1]TCE - ANEXO IV - Preencher'!F407</f>
        <v>12.332.754/0001-28</v>
      </c>
      <c r="E398" s="5" t="str">
        <f>'[1]TCE - ANEXO IV - Preencher'!G407</f>
        <v>PAULO WAGNER SAMPAIO DA SILVA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00001876</v>
      </c>
      <c r="I398" s="6">
        <f>IF('[1]TCE - ANEXO IV - Preencher'!K407="","",'[1]TCE - ANEXO IV - Preencher'!K407)</f>
        <v>45265</v>
      </c>
      <c r="J398" s="5" t="str">
        <f>'[1]TCE - ANEXO IV - Preencher'!L407</f>
        <v>M4ND-JLPG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3690.75</v>
      </c>
    </row>
    <row r="399" spans="1:12" s="8" customFormat="1" ht="19.5" customHeight="1" x14ac:dyDescent="0.2">
      <c r="A399" s="3">
        <f>IFERROR(VLOOKUP(B399,'[1]DADOS (OCULTAR)'!$Q$3:$S$135,3,0),"")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>5.5 - Reparo e Manutenção de Máquinas e Equipamentos</v>
      </c>
      <c r="D399" s="3" t="str">
        <f>'[1]TCE - ANEXO IV - Preencher'!F408</f>
        <v>00.331.788/0024-05</v>
      </c>
      <c r="E399" s="5" t="str">
        <f>'[1]TCE - ANEXO IV - Preencher'!G408</f>
        <v>AIR LIQUIDE BRASIL LTDA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000002577</v>
      </c>
      <c r="I399" s="6">
        <f>IF('[1]TCE - ANEXO IV - Preencher'!K408="","",'[1]TCE - ANEXO IV - Preencher'!K408)</f>
        <v>45259</v>
      </c>
      <c r="J399" s="5" t="str">
        <f>'[1]TCE - ANEXO IV - Preencher'!L408</f>
        <v>WWDU29756</v>
      </c>
      <c r="K399" s="5" t="str">
        <f>IF(F399="B",LEFT('[1]TCE - ANEXO IV - Preencher'!M408,2),IF(F399="S",LEFT('[1]TCE - ANEXO IV - Preencher'!M408,7),IF('[1]TCE - ANEXO IV - Preencher'!H408="","")))</f>
        <v>2602902</v>
      </c>
      <c r="L399" s="7">
        <f>'[1]TCE - ANEXO IV - Preencher'!N408</f>
        <v>872</v>
      </c>
    </row>
    <row r="400" spans="1:12" s="8" customFormat="1" ht="19.5" customHeight="1" x14ac:dyDescent="0.2">
      <c r="A400" s="3">
        <f>IFERROR(VLOOKUP(B400,'[1]DADOS (OCULTAR)'!$Q$3:$S$135,3,0),"")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>5.5 - Reparo e Manutenção de Máquinas e Equipamentos</v>
      </c>
      <c r="D400" s="3" t="str">
        <f>'[1]TCE - ANEXO IV - Preencher'!F409</f>
        <v>00.331.788/0024-05</v>
      </c>
      <c r="E400" s="5" t="str">
        <f>'[1]TCE - ANEXO IV - Preencher'!G409</f>
        <v>AIR LIQUIDE BRASIL LTDA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000002578</v>
      </c>
      <c r="I400" s="6">
        <f>IF('[1]TCE - ANEXO IV - Preencher'!K409="","",'[1]TCE - ANEXO IV - Preencher'!K409)</f>
        <v>45259</v>
      </c>
      <c r="J400" s="5" t="str">
        <f>'[1]TCE - ANEXO IV - Preencher'!L409</f>
        <v>JSNI66385</v>
      </c>
      <c r="K400" s="5" t="str">
        <f>IF(F400="B",LEFT('[1]TCE - ANEXO IV - Preencher'!M409,2),IF(F400="S",LEFT('[1]TCE - ANEXO IV - Preencher'!M409,7),IF('[1]TCE - ANEXO IV - Preencher'!H409="","")))</f>
        <v>2602902</v>
      </c>
      <c r="L400" s="7">
        <f>'[1]TCE - ANEXO IV - Preencher'!N409</f>
        <v>872</v>
      </c>
    </row>
    <row r="401" spans="1:12" s="8" customFormat="1" ht="19.5" customHeight="1" x14ac:dyDescent="0.2">
      <c r="A401" s="3">
        <f>IFERROR(VLOOKUP(B401,'[1]DADOS (OCULTAR)'!$Q$3:$S$135,3,0),"")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>5.3 - Locação de Máquinas e Equipamentos</v>
      </c>
      <c r="D401" s="3" t="str">
        <f>'[1]TCE - ANEXO IV - Preencher'!F410</f>
        <v>40.938.508/0001-50</v>
      </c>
      <c r="E401" s="5" t="str">
        <f>'[1]TCE - ANEXO IV - Preencher'!G410</f>
        <v>MAQ-LAREM MAQUINAS MOVEIS E EQUIPAMENTOS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Z15105</v>
      </c>
      <c r="I401" s="6">
        <f>IF('[1]TCE - ANEXO IV - Preencher'!K410="","",'[1]TCE - ANEXO IV - Preencher'!K410)</f>
        <v>45254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2507507</v>
      </c>
      <c r="L401" s="7">
        <f>'[1]TCE - ANEXO IV - Preencher'!N410</f>
        <v>18062.2</v>
      </c>
    </row>
    <row r="402" spans="1:12" s="8" customFormat="1" ht="19.5" customHeight="1" x14ac:dyDescent="0.2">
      <c r="A402" s="3">
        <f>IFERROR(VLOOKUP(B402,'[1]DADOS (OCULTAR)'!$Q$3:$S$135,3,0),"")</f>
        <v>9039744002308</v>
      </c>
      <c r="B402" s="4" t="str">
        <f>'[1]TCE - ANEXO IV - Preencher'!C411</f>
        <v>HOSPITAL NOSSA SENHORA DAS GRAÇAS - ANTIGO ALFA - CG Nº 024/2022</v>
      </c>
      <c r="C402" s="4" t="str">
        <f>'[1]TCE - ANEXO IV - Preencher'!E411</f>
        <v>5.99 - Outros Serviços de Terceiros Pessoa Jurídica</v>
      </c>
      <c r="D402" s="3" t="str">
        <f>'[1]TCE - ANEXO IV - Preencher'!F411</f>
        <v>37.814.890/0001-85</v>
      </c>
      <c r="E402" s="5" t="str">
        <f>'[1]TCE - ANEXO IV - Preencher'!G411</f>
        <v>BIOXXI NORDESTE ESTERILIZACOES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00002157</v>
      </c>
      <c r="I402" s="6">
        <f>IF('[1]TCE - ANEXO IV - Preencher'!K411="","",'[1]TCE - ANEXO IV - Preencher'!K411)</f>
        <v>45264</v>
      </c>
      <c r="J402" s="5" t="str">
        <f>'[1]TCE - ANEXO IV - Preencher'!L411</f>
        <v>UNSL-DVKF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28653.8</v>
      </c>
    </row>
    <row r="403" spans="1:12" s="8" customFormat="1" ht="19.5" customHeight="1" x14ac:dyDescent="0.2">
      <c r="A403" s="3">
        <f>IFERROR(VLOOKUP(B403,'[1]DADOS (OCULTAR)'!$Q$3:$S$135,3,0),"")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>5.10 - Detetização/Tratamento de Resíduos e Afins</v>
      </c>
      <c r="D403" s="3" t="str">
        <f>'[1]TCE - ANEXO IV - Preencher'!F412</f>
        <v>10.333.266/0001-00</v>
      </c>
      <c r="E403" s="5" t="str">
        <f>'[1]TCE - ANEXO IV - Preencher'!G412</f>
        <v>CARLOS ANTONIO DE OLIVEIRA MILET JUNIOR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00010686</v>
      </c>
      <c r="I403" s="6">
        <f>IF('[1]TCE - ANEXO IV - Preencher'!K412="","",'[1]TCE - ANEXO IV - Preencher'!K412)</f>
        <v>45265</v>
      </c>
      <c r="J403" s="5" t="str">
        <f>'[1]TCE - ANEXO IV - Preencher'!L412</f>
        <v>BXZG-E7J4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650</v>
      </c>
    </row>
    <row r="404" spans="1:12" s="8" customFormat="1" ht="19.5" customHeight="1" x14ac:dyDescent="0.2">
      <c r="A404" s="3">
        <f>IFERROR(VLOOKUP(B404,'[1]DADOS (OCULTAR)'!$Q$3:$S$135,3,0),"")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>5.2 - Serviços Técnicos Profissionais</v>
      </c>
      <c r="D404" s="3" t="str">
        <f>'[1]TCE - ANEXO IV - Preencher'!F413</f>
        <v>09.395.586/0001-05</v>
      </c>
      <c r="E404" s="5" t="str">
        <f>'[1]TCE - ANEXO IV - Preencher'!G413</f>
        <v>SEC IMAGE SERVICOS E COMERCIO LTDA ME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000000570</v>
      </c>
      <c r="I404" s="6">
        <f>IF('[1]TCE - ANEXO IV - Preencher'!K413="","",'[1]TCE - ANEXO IV - Preencher'!K413)</f>
        <v>45265</v>
      </c>
      <c r="J404" s="5" t="str">
        <f>'[1]TCE - ANEXO IV - Preencher'!L413</f>
        <v>TRIP50472</v>
      </c>
      <c r="K404" s="5" t="str">
        <f>IF(F404="B",LEFT('[1]TCE - ANEXO IV - Preencher'!M413,2),IF(F404="S",LEFT('[1]TCE - ANEXO IV - Preencher'!M413,7),IF('[1]TCE - ANEXO IV - Preencher'!H413="","")))</f>
        <v>2610707</v>
      </c>
      <c r="L404" s="7">
        <f>'[1]TCE - ANEXO IV - Preencher'!N413</f>
        <v>6000</v>
      </c>
    </row>
    <row r="405" spans="1:12" s="8" customFormat="1" ht="19.5" customHeight="1" x14ac:dyDescent="0.2">
      <c r="A405" s="3">
        <f>IFERROR(VLOOKUP(B405,'[1]DADOS (OCULTAR)'!$Q$3:$S$135,3,0),"")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>5.23 - Limpeza e Conservação</v>
      </c>
      <c r="D405" s="3" t="str">
        <f>'[1]TCE - ANEXO IV - Preencher'!F414</f>
        <v>11.356.463/0001-07</v>
      </c>
      <c r="E405" s="5" t="str">
        <f>'[1]TCE - ANEXO IV - Preencher'!G414</f>
        <v>LIMPEX - SERVICO DE LIMPEZA DE RESERVATORIO LTDA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00001244</v>
      </c>
      <c r="I405" s="6">
        <f>IF('[1]TCE - ANEXO IV - Preencher'!K414="","",'[1]TCE - ANEXO IV - Preencher'!K414)</f>
        <v>45265</v>
      </c>
      <c r="J405" s="5" t="str">
        <f>'[1]TCE - ANEXO IV - Preencher'!L414</f>
        <v>WYHP-SDGQ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1512</v>
      </c>
    </row>
    <row r="406" spans="1:12" s="8" customFormat="1" ht="19.5" customHeight="1" x14ac:dyDescent="0.2">
      <c r="A406" s="3">
        <f>IFERROR(VLOOKUP(B406,'[1]DADOS (OCULTAR)'!$Q$3:$S$135,3,0),"")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>5.2 - Serviços Técnicos Profissionais</v>
      </c>
      <c r="D406" s="3" t="str">
        <f>'[1]TCE - ANEXO IV - Preencher'!F415</f>
        <v>05.790.116/0001-95</v>
      </c>
      <c r="E406" s="5" t="str">
        <f>'[1]TCE - ANEXO IV - Preencher'!G415</f>
        <v>PACI PROJETOS, ASSESSORIA E CONSULTORIA DE INSTALACOES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00001888</v>
      </c>
      <c r="I406" s="6">
        <f>IF('[1]TCE - ANEXO IV - Preencher'!K415="","",'[1]TCE - ANEXO IV - Preencher'!K415)</f>
        <v>45265</v>
      </c>
      <c r="J406" s="5" t="str">
        <f>'[1]TCE - ANEXO IV - Preencher'!L415</f>
        <v>4UWW-SKGC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8000</v>
      </c>
    </row>
    <row r="407" spans="1:12" s="8" customFormat="1" ht="19.5" customHeight="1" x14ac:dyDescent="0.2">
      <c r="A407" s="3">
        <f>IFERROR(VLOOKUP(B407,'[1]DADOS (OCULTAR)'!$Q$3:$S$135,3,0),"")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>5.1 - Locação de Equipamentos Médicos-Hospitalares</v>
      </c>
      <c r="D407" s="3" t="str">
        <f>'[1]TCE - ANEXO IV - Preencher'!F416</f>
        <v>00.331.788/0024-05</v>
      </c>
      <c r="E407" s="5" t="str">
        <f>'[1]TCE - ANEXO IV - Preencher'!G416</f>
        <v>AIR LIQUIDE BRASIL LTDA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0050172</v>
      </c>
      <c r="I407" s="6">
        <f>IF('[1]TCE - ANEXO IV - Preencher'!K416="","",'[1]TCE - ANEXO IV - Preencher'!K416)</f>
        <v>45266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2261.75</v>
      </c>
    </row>
    <row r="408" spans="1:12" s="8" customFormat="1" ht="19.5" customHeight="1" x14ac:dyDescent="0.2">
      <c r="A408" s="3">
        <f>IFERROR(VLOOKUP(B408,'[1]DADOS (OCULTAR)'!$Q$3:$S$135,3,0),"")</f>
        <v>9039744002308</v>
      </c>
      <c r="B408" s="4" t="str">
        <f>'[1]TCE - ANEXO IV - Preencher'!C417</f>
        <v>HOSPITAL NOSSA SENHORA DAS GRAÇAS - ANTIGO ALFA - CG Nº 024/2022</v>
      </c>
      <c r="C408" s="4" t="str">
        <f>'[1]TCE - ANEXO IV - Preencher'!E417</f>
        <v>5.5 - Reparo e Manutenção de Máquinas e Equipamentos</v>
      </c>
      <c r="D408" s="3" t="str">
        <f>'[1]TCE - ANEXO IV - Preencher'!F417</f>
        <v>90.347.840/0008-94</v>
      </c>
      <c r="E408" s="5" t="str">
        <f>'[1]TCE - ANEXO IV - Preencher'!G417</f>
        <v>TK ELEVADORES BRASIL LTDA</v>
      </c>
      <c r="F408" s="5" t="str">
        <f>'[1]TCE - ANEXO IV - Preencher'!H417</f>
        <v>S</v>
      </c>
      <c r="G408" s="5" t="str">
        <f>'[1]TCE - ANEXO IV - Preencher'!I417</f>
        <v>S</v>
      </c>
      <c r="H408" s="5">
        <f>'[1]TCE - ANEXO IV - Preencher'!J417</f>
        <v>143899</v>
      </c>
      <c r="I408" s="6">
        <f>IF('[1]TCE - ANEXO IV - Preencher'!K417="","",'[1]TCE - ANEXO IV - Preencher'!K417)</f>
        <v>45236</v>
      </c>
      <c r="J408" s="5" t="str">
        <f>'[1]TCE - ANEXO IV - Preencher'!L417</f>
        <v>EQWM-NNEB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4976.3999999999996</v>
      </c>
    </row>
    <row r="409" spans="1:12" s="8" customFormat="1" ht="19.5" customHeight="1" x14ac:dyDescent="0.2">
      <c r="A409" s="3">
        <f>IFERROR(VLOOKUP(B409,'[1]DADOS (OCULTAR)'!$Q$3:$S$135,3,0),"")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>5.1 - Locação de Equipamentos Médicos-Hospitalares</v>
      </c>
      <c r="D409" s="3" t="str">
        <f>'[1]TCE - ANEXO IV - Preencher'!F418</f>
        <v>06.069.729/0001-09</v>
      </c>
      <c r="E409" s="5" t="str">
        <f>'[1]TCE - ANEXO IV - Preencher'!G418</f>
        <v>MEDICA COMERCIO REPRESENTACAO E IMPORTACAO LTDA</v>
      </c>
      <c r="F409" s="5" t="str">
        <f>'[1]TCE - ANEXO IV - Preencher'!H418</f>
        <v>S</v>
      </c>
      <c r="G409" s="5" t="str">
        <f>'[1]TCE - ANEXO IV - Preencher'!I418</f>
        <v>S</v>
      </c>
      <c r="H409" s="5">
        <f>'[1]TCE - ANEXO IV - Preencher'!J418</f>
        <v>3573</v>
      </c>
      <c r="I409" s="6">
        <f>IF('[1]TCE - ANEXO IV - Preencher'!K418="","",'[1]TCE - ANEXO IV - Preencher'!K418)</f>
        <v>45250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7858.4</v>
      </c>
    </row>
    <row r="410" spans="1:12" s="8" customFormat="1" ht="19.5" customHeight="1" x14ac:dyDescent="0.2">
      <c r="A410" s="3">
        <f>IFERROR(VLOOKUP(B410,'[1]DADOS (OCULTAR)'!$Q$3:$S$135,3,0),"")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>5.9 - Telefonia Móvel</v>
      </c>
      <c r="D410" s="3" t="str">
        <f>'[1]TCE - ANEXO IV - Preencher'!F419</f>
        <v>40.432.544/0102-90</v>
      </c>
      <c r="E410" s="5" t="str">
        <f>'[1]TCE - ANEXO IV - Preencher'!G419</f>
        <v>CLARO S.A.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36634079/112023</v>
      </c>
      <c r="I410" s="6">
        <f>IF('[1]TCE - ANEXO IV - Preencher'!K419="","",'[1]TCE - ANEXO IV - Preencher'!K419)</f>
        <v>45250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920.12</v>
      </c>
    </row>
    <row r="411" spans="1:12" s="8" customFormat="1" ht="19.5" customHeight="1" x14ac:dyDescent="0.2">
      <c r="A411" s="3">
        <f>IFERROR(VLOOKUP(B411,'[1]DADOS (OCULTAR)'!$Q$3:$S$135,3,0),"")</f>
        <v>9039744002308</v>
      </c>
      <c r="B411" s="4" t="str">
        <f>'[1]TCE - ANEXO IV - Preencher'!C420</f>
        <v>HOSPITAL NOSSA SENHORA DAS GRAÇAS - ANTIGO ALFA - CG Nº 024/2022</v>
      </c>
      <c r="C411" s="4" t="str">
        <f>'[1]TCE - ANEXO IV - Preencher'!E420</f>
        <v>5.3 - Locação de Máquinas e Equipamentos</v>
      </c>
      <c r="D411" s="3" t="str">
        <f>'[1]TCE - ANEXO IV - Preencher'!F420</f>
        <v>09.039.744/0023-08</v>
      </c>
      <c r="E411" s="5" t="str">
        <f>'[1]TCE - ANEXO IV - Preencher'!G420</f>
        <v>T F V B ROCHA COMERCIO E SERVICOS DE FILTROS (AGUA.COM)</v>
      </c>
      <c r="F411" s="5" t="str">
        <f>'[1]TCE - ANEXO IV - Preencher'!H420</f>
        <v>S</v>
      </c>
      <c r="G411" s="5" t="str">
        <f>'[1]TCE - ANEXO IV - Preencher'!I420</f>
        <v>S</v>
      </c>
      <c r="H411" s="5">
        <f>'[1]TCE - ANEXO IV - Preencher'!J420</f>
        <v>231201</v>
      </c>
      <c r="I411" s="6">
        <f>IF('[1]TCE - ANEXO IV - Preencher'!K420="","",'[1]TCE - ANEXO IV - Preencher'!K420)</f>
        <v>45260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2559.1799999999998</v>
      </c>
    </row>
    <row r="412" spans="1:12" s="8" customFormat="1" ht="19.5" customHeight="1" x14ac:dyDescent="0.2">
      <c r="A412" s="3">
        <f>IFERROR(VLOOKUP(B412,'[1]DADOS (OCULTAR)'!$Q$3:$S$135,3,0),"")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>5.3 - Locação de Máquinas e Equipamentos</v>
      </c>
      <c r="D412" s="3" t="str">
        <f>'[1]TCE - ANEXO IV - Preencher'!F421</f>
        <v>04.488.986/0001-41</v>
      </c>
      <c r="E412" s="5" t="str">
        <f>'[1]TCE - ANEXO IV - Preencher'!G421</f>
        <v>C P PAULISTA LOCACAO DE VEICULOS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001926</v>
      </c>
      <c r="I412" s="6">
        <f>IF('[1]TCE - ANEXO IV - Preencher'!K421="","",'[1]TCE - ANEXO IV - Preencher'!K421)</f>
        <v>45257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14952</v>
      </c>
    </row>
    <row r="413" spans="1:12" s="8" customFormat="1" ht="19.5" customHeight="1" x14ac:dyDescent="0.2">
      <c r="A413" s="3">
        <f>IFERROR(VLOOKUP(B413,'[1]DADOS (OCULTAR)'!$Q$3:$S$135,3,0),"")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>5.1 - Locação de Equipamentos Médicos-Hospitalares</v>
      </c>
      <c r="D413" s="3" t="str">
        <f>'[1]TCE - ANEXO IV - Preencher'!F422</f>
        <v>43.559.107/0001-87</v>
      </c>
      <c r="E413" s="5" t="str">
        <f>'[1]TCE - ANEXO IV - Preencher'!G422</f>
        <v>SARAH LIMA GUSMAO NERES EPP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01070</v>
      </c>
      <c r="I413" s="6">
        <f>IF('[1]TCE - ANEXO IV - Preencher'!K422="","",'[1]TCE - ANEXO IV - Preencher'!K422)</f>
        <v>45265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12339.8</v>
      </c>
    </row>
    <row r="414" spans="1:12" s="8" customFormat="1" ht="19.5" customHeight="1" x14ac:dyDescent="0.2">
      <c r="A414" s="3">
        <f>IFERROR(VLOOKUP(B414,'[1]DADOS (OCULTAR)'!$Q$3:$S$135,3,0),"")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>5.17 - Manutenção de Software, Certificação Digital e Microfilmagem</v>
      </c>
      <c r="D414" s="3" t="str">
        <f>'[1]TCE - ANEXO IV - Preencher'!F423</f>
        <v>27.208.515/0001-38</v>
      </c>
      <c r="E414" s="5" t="str">
        <f>'[1]TCE - ANEXO IV - Preencher'!G423</f>
        <v>REDFOX SOLUCOES DIGITAIS LTDA - ME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00000820</v>
      </c>
      <c r="I414" s="6">
        <f>IF('[1]TCE - ANEXO IV - Preencher'!K423="","",'[1]TCE - ANEXO IV - Preencher'!K423)</f>
        <v>45265</v>
      </c>
      <c r="J414" s="5" t="str">
        <f>'[1]TCE - ANEXO IV - Preencher'!L423</f>
        <v>Z5RY-43HN</v>
      </c>
      <c r="K414" s="5" t="str">
        <f>IF(F414="B",LEFT('[1]TCE - ANEXO IV - Preencher'!M423,2),IF(F414="S",LEFT('[1]TCE - ANEXO IV - Preencher'!M423,7),IF('[1]TCE - ANEXO IV - Preencher'!H423="","")))</f>
        <v>3550308</v>
      </c>
      <c r="L414" s="7">
        <f>'[1]TCE - ANEXO IV - Preencher'!N423</f>
        <v>939.31</v>
      </c>
    </row>
    <row r="415" spans="1:12" s="8" customFormat="1" ht="19.5" customHeight="1" x14ac:dyDescent="0.2">
      <c r="A415" s="3">
        <f>IFERROR(VLOOKUP(B415,'[1]DADOS (OCULTAR)'!$Q$3:$S$135,3,0),"")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>5.99 - Outros Serviços de Terceiros Pessoa Jurídica</v>
      </c>
      <c r="D415" s="3" t="str">
        <f>'[1]TCE - ANEXO IV - Preencher'!F424</f>
        <v>35.521.046/0001-30</v>
      </c>
      <c r="E415" s="5" t="str">
        <f>'[1]TCE - ANEXO IV - Preencher'!G424</f>
        <v>TGI - CONSULTORIA EM GESTAO EMPRESARIAL LTDA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00023849</v>
      </c>
      <c r="I415" s="6">
        <f>IF('[1]TCE - ANEXO IV - Preencher'!K424="","",'[1]TCE - ANEXO IV - Preencher'!K424)</f>
        <v>45238</v>
      </c>
      <c r="J415" s="5" t="str">
        <f>'[1]TCE - ANEXO IV - Preencher'!L424</f>
        <v>EFMY-JKBF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3600</v>
      </c>
    </row>
    <row r="416" spans="1:12" s="8" customFormat="1" ht="19.5" customHeight="1" x14ac:dyDescent="0.2">
      <c r="A416" s="3">
        <f>IFERROR(VLOOKUP(B416,'[1]DADOS (OCULTAR)'!$Q$3:$S$135,3,0),"")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>5.10 - Detetização/Tratamento de Resíduos e Afins</v>
      </c>
      <c r="D416" s="3" t="str">
        <f>'[1]TCE - ANEXO IV - Preencher'!F425</f>
        <v>01.568.077/0002-06</v>
      </c>
      <c r="E416" s="5" t="str">
        <f>'[1]TCE - ANEXO IV - Preencher'!G425</f>
        <v>B-GREEN GESTAO AMBIENTAL S.A.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00501262</v>
      </c>
      <c r="I416" s="6">
        <f>IF('[1]TCE - ANEXO IV - Preencher'!K425="","",'[1]TCE - ANEXO IV - Preencher'!K425)</f>
        <v>45261</v>
      </c>
      <c r="J416" s="5" t="str">
        <f>'[1]TCE - ANEXO IV - Preencher'!L425</f>
        <v>J6RI-GDGQ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5900</v>
      </c>
    </row>
    <row r="417" spans="1:12" s="8" customFormat="1" ht="19.5" customHeight="1" x14ac:dyDescent="0.2">
      <c r="A417" s="3">
        <f>IFERROR(VLOOKUP(B417,'[1]DADOS (OCULTAR)'!$Q$3:$S$135,3,0),"")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>5.3 - Locação de Máquinas e Equipamentos</v>
      </c>
      <c r="D417" s="3" t="str">
        <f>'[1]TCE - ANEXO IV - Preencher'!F426</f>
        <v>24.801.362/0001-40</v>
      </c>
      <c r="E417" s="5" t="str">
        <f>'[1]TCE - ANEXO IV - Preencher'!G426</f>
        <v>AMD TECNOLOGIA DA INFORMACAO E SISTEMAS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000581</v>
      </c>
      <c r="I417" s="6">
        <f>IF('[1]TCE - ANEXO IV - Preencher'!K426="","",'[1]TCE - ANEXO IV - Preencher'!K426)</f>
        <v>45261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498</v>
      </c>
    </row>
    <row r="418" spans="1:12" s="8" customFormat="1" ht="19.5" customHeight="1" x14ac:dyDescent="0.2">
      <c r="A418" s="3">
        <f>IFERROR(VLOOKUP(B418,'[1]DADOS (OCULTAR)'!$Q$3:$S$135,3,0),"")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>5.18 - Teledonia Fixa</v>
      </c>
      <c r="D418" s="3" t="str">
        <f>'[1]TCE - ANEXO IV - Preencher'!F427</f>
        <v>03.423.730/0001-93</v>
      </c>
      <c r="E418" s="5" t="str">
        <f>'[1]TCE - ANEXO IV - Preencher'!G427</f>
        <v>SMART TELECOMUNICACOES E SERVICOS LTDA</v>
      </c>
      <c r="F418" s="5" t="str">
        <f>'[1]TCE - ANEXO IV - Preencher'!H427</f>
        <v>S</v>
      </c>
      <c r="G418" s="5" t="str">
        <f>'[1]TCE - ANEXO IV - Preencher'!I427</f>
        <v>S</v>
      </c>
      <c r="H418" s="5">
        <f>'[1]TCE - ANEXO IV - Preencher'!J427</f>
        <v>442906179</v>
      </c>
      <c r="I418" s="6">
        <f>IF('[1]TCE - ANEXO IV - Preencher'!K427="","",'[1]TCE - ANEXO IV - Preencher'!K427)</f>
        <v>45251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1186.83</v>
      </c>
    </row>
    <row r="419" spans="1:12" s="8" customFormat="1" ht="19.5" customHeight="1" x14ac:dyDescent="0.2">
      <c r="A419" s="3">
        <f>IFERROR(VLOOKUP(B419,'[1]DADOS (OCULTAR)'!$Q$3:$S$135,3,0),"")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>5.2 - Serviços Técnicos Profissionais</v>
      </c>
      <c r="D419" s="3" t="str">
        <f>'[1]TCE - ANEXO IV - Preencher'!F428</f>
        <v>11.973.134/0001-05</v>
      </c>
      <c r="E419" s="5" t="str">
        <f>'[1]TCE - ANEXO IV - Preencher'!G428</f>
        <v>SUL AMERICA ODONTOLOGICO S.A.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02744020</v>
      </c>
      <c r="I419" s="6">
        <f>IF('[1]TCE - ANEXO IV - Preencher'!K428="","",'[1]TCE - ANEXO IV - Preencher'!K428)</f>
        <v>45264</v>
      </c>
      <c r="J419" s="5" t="str">
        <f>'[1]TCE - ANEXO IV - Preencher'!L428</f>
        <v>EFXE-C9AJ</v>
      </c>
      <c r="K419" s="5" t="str">
        <f>IF(F419="B",LEFT('[1]TCE - ANEXO IV - Preencher'!M428,2),IF(F419="S",LEFT('[1]TCE - ANEXO IV - Preencher'!M428,7),IF('[1]TCE - ANEXO IV - Preencher'!H428="","")))</f>
        <v>3550308</v>
      </c>
      <c r="L419" s="7">
        <f>'[1]TCE - ANEXO IV - Preencher'!N428</f>
        <v>11428.24</v>
      </c>
    </row>
    <row r="420" spans="1:12" s="8" customFormat="1" ht="19.5" customHeight="1" x14ac:dyDescent="0.2">
      <c r="A420" s="3">
        <f>IFERROR(VLOOKUP(B420,'[1]DADOS (OCULTAR)'!$Q$3:$S$135,3,0),"")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>5.9 - Telefonia Móvel</v>
      </c>
      <c r="D420" s="3" t="str">
        <f>'[1]TCE - ANEXO IV - Preencher'!F429</f>
        <v>02.558.157/0008-39</v>
      </c>
      <c r="E420" s="5" t="str">
        <f>'[1]TCE - ANEXO IV - Preencher'!G429</f>
        <v>TELEFONICA BRASIL S.A. (VIVO)</v>
      </c>
      <c r="F420" s="5" t="str">
        <f>'[1]TCE - ANEXO IV - Preencher'!H429</f>
        <v>S</v>
      </c>
      <c r="G420" s="5" t="str">
        <f>'[1]TCE - ANEXO IV - Preencher'!I429</f>
        <v>S</v>
      </c>
      <c r="H420" s="5">
        <f>'[1]TCE - ANEXO IV - Preencher'!J429</f>
        <v>446698644</v>
      </c>
      <c r="I420" s="6">
        <f>IF('[1]TCE - ANEXO IV - Preencher'!K429="","",'[1]TCE - ANEXO IV - Preencher'!K429)</f>
        <v>45254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91.43</v>
      </c>
    </row>
    <row r="421" spans="1:12" s="8" customFormat="1" ht="19.5" customHeight="1" x14ac:dyDescent="0.2">
      <c r="A421" s="3">
        <f>IFERROR(VLOOKUP(B421,'[1]DADOS (OCULTAR)'!$Q$3:$S$135,3,0),"")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>5.17 - Manutenção de Software, Certificação Digital e Microfilmagem</v>
      </c>
      <c r="D421" s="3" t="str">
        <f>'[1]TCE - ANEXO IV - Preencher'!F430</f>
        <v>09.236.362/0001-50</v>
      </c>
      <c r="E421" s="5" t="str">
        <f>'[1]TCE - ANEXO IV - Preencher'!G430</f>
        <v>SELECTY TECNOLOGIA PARA RH LTDA - ME</v>
      </c>
      <c r="F421" s="5" t="str">
        <f>'[1]TCE - ANEXO IV - Preencher'!H430</f>
        <v>S</v>
      </c>
      <c r="G421" s="5" t="str">
        <f>'[1]TCE - ANEXO IV - Preencher'!I430</f>
        <v>S</v>
      </c>
      <c r="H421" s="5">
        <f>'[1]TCE - ANEXO IV - Preencher'!J430</f>
        <v>9590</v>
      </c>
      <c r="I421" s="6">
        <f>IF('[1]TCE - ANEXO IV - Preencher'!K430="","",'[1]TCE - ANEXO IV - Preencher'!K430)</f>
        <v>45261</v>
      </c>
      <c r="J421" s="5" t="str">
        <f>'[1]TCE - ANEXO IV - Preencher'!L430</f>
        <v>RDMM6702</v>
      </c>
      <c r="K421" s="5" t="str">
        <f>IF(F421="B",LEFT('[1]TCE - ANEXO IV - Preencher'!M430,2),IF(F421="S",LEFT('[1]TCE - ANEXO IV - Preencher'!M430,7),IF('[1]TCE - ANEXO IV - Preencher'!H430="","")))</f>
        <v>4106902</v>
      </c>
      <c r="L421" s="7">
        <f>'[1]TCE - ANEXO IV - Preencher'!N430</f>
        <v>152</v>
      </c>
    </row>
    <row r="422" spans="1:12" s="8" customFormat="1" ht="19.5" customHeight="1" x14ac:dyDescent="0.2">
      <c r="A422" s="3">
        <f>IFERROR(VLOOKUP(B422,'[1]DADOS (OCULTAR)'!$Q$3:$S$135,3,0),"")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5.16 - Serviços Médico-Hospitalares, Odotonlogia e Laboratoriais</v>
      </c>
      <c r="D422" s="3" t="str">
        <f>'[1]TCE - ANEXO IV - Preencher'!F431</f>
        <v>29.652.890/0001-06</v>
      </c>
      <c r="E422" s="5" t="str">
        <f>'[1]TCE - ANEXO IV - Preencher'!G431</f>
        <v>CEMED - CENTRO MEDICO ESPECIALIZADO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00000550</v>
      </c>
      <c r="I422" s="6">
        <f>IF('[1]TCE - ANEXO IV - Preencher'!K431="","",'[1]TCE - ANEXO IV - Preencher'!K431)</f>
        <v>45265</v>
      </c>
      <c r="J422" s="5" t="str">
        <f>'[1]TCE - ANEXO IV - Preencher'!L431</f>
        <v>QB1D-FKVM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24338.1</v>
      </c>
    </row>
    <row r="423" spans="1:12" s="8" customFormat="1" ht="19.5" customHeight="1" x14ac:dyDescent="0.2">
      <c r="A423" s="3">
        <f>IFERROR(VLOOKUP(B423,'[1]DADOS (OCULTAR)'!$Q$3:$S$135,3,0),"")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>5.16 - Serviços Médico-Hospitalares, Odotonlogia e Laboratoriais</v>
      </c>
      <c r="D423" s="3" t="str">
        <f>'[1]TCE - ANEXO IV - Preencher'!F432</f>
        <v>30.013.275/0001-20</v>
      </c>
      <c r="E423" s="5" t="str">
        <f>'[1]TCE - ANEXO IV - Preencher'!G432</f>
        <v>INFECTOVITA SERVICOS MEDICOS E HOSPITALARES LTDA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00000324</v>
      </c>
      <c r="I423" s="6">
        <f>IF('[1]TCE - ANEXO IV - Preencher'!K432="","",'[1]TCE - ANEXO IV - Preencher'!K432)</f>
        <v>45261</v>
      </c>
      <c r="J423" s="5" t="str">
        <f>'[1]TCE - ANEXO IV - Preencher'!L432</f>
        <v>YR6V-LYU9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25000</v>
      </c>
    </row>
    <row r="424" spans="1:12" s="8" customFormat="1" ht="19.5" customHeight="1" x14ac:dyDescent="0.2">
      <c r="A424" s="3">
        <f>IFERROR(VLOOKUP(B424,'[1]DADOS (OCULTAR)'!$Q$3:$S$135,3,0),"")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>5.16 - Serviços Médico-Hospitalares, Odotonlogia e Laboratoriais</v>
      </c>
      <c r="D424" s="3" t="str">
        <f>'[1]TCE - ANEXO IV - Preencher'!F433</f>
        <v>41.162.811/0001-76</v>
      </c>
      <c r="E424" s="5" t="str">
        <f>'[1]TCE - ANEXO IV - Preencher'!G433</f>
        <v>CLINICA LUBAMBO SERVICOS MEDICOS LTDA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00000217</v>
      </c>
      <c r="I424" s="6">
        <f>IF('[1]TCE - ANEXO IV - Preencher'!K433="","",'[1]TCE - ANEXO IV - Preencher'!K433)</f>
        <v>45264</v>
      </c>
      <c r="J424" s="5" t="str">
        <f>'[1]TCE - ANEXO IV - Preencher'!L433</f>
        <v>DDDX-UAAX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5849.51</v>
      </c>
    </row>
    <row r="425" spans="1:12" s="8" customFormat="1" ht="19.5" customHeight="1" x14ac:dyDescent="0.2">
      <c r="A425" s="3">
        <f>IFERROR(VLOOKUP(B425,'[1]DADOS (OCULTAR)'!$Q$3:$S$135,3,0),"")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>5.16 - Serviços Médico-Hospitalares, Odotonlogia e Laboratoriais</v>
      </c>
      <c r="D425" s="3" t="str">
        <f>'[1]TCE - ANEXO IV - Preencher'!F434</f>
        <v>39.746.753/0001-86</v>
      </c>
      <c r="E425" s="5" t="str">
        <f>'[1]TCE - ANEXO IV - Preencher'!G434</f>
        <v>INTERMED CLINICA MEDICA LTDA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00000042</v>
      </c>
      <c r="I425" s="6">
        <f>IF('[1]TCE - ANEXO IV - Preencher'!K434="","",'[1]TCE - ANEXO IV - Preencher'!K434)</f>
        <v>45265</v>
      </c>
      <c r="J425" s="5" t="str">
        <f>'[1]TCE - ANEXO IV - Preencher'!L434</f>
        <v>SY9B-Y779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13614</v>
      </c>
    </row>
    <row r="426" spans="1:12" s="8" customFormat="1" ht="19.5" customHeight="1" x14ac:dyDescent="0.2">
      <c r="A426" s="3">
        <f>IFERROR(VLOOKUP(B426,'[1]DADOS (OCULTAR)'!$Q$3:$S$135,3,0),"")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>5.16 - Serviços Médico-Hospitalares, Odotonlogia e Laboratoriais</v>
      </c>
      <c r="D426" s="3" t="str">
        <f>'[1]TCE - ANEXO IV - Preencher'!F435</f>
        <v>43.214.890/0001-47</v>
      </c>
      <c r="E426" s="5" t="str">
        <f>'[1]TCE - ANEXO IV - Preencher'!G435</f>
        <v>P E D COSNULTA MEDICA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00000108</v>
      </c>
      <c r="I426" s="6">
        <f>IF('[1]TCE - ANEXO IV - Preencher'!K435="","",'[1]TCE - ANEXO IV - Preencher'!K435)</f>
        <v>45265</v>
      </c>
      <c r="J426" s="5" t="str">
        <f>'[1]TCE - ANEXO IV - Preencher'!L435</f>
        <v>4QXQ-6QCK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24338.1</v>
      </c>
    </row>
    <row r="427" spans="1:12" s="8" customFormat="1" ht="19.5" customHeight="1" x14ac:dyDescent="0.2">
      <c r="A427" s="3">
        <f>IFERROR(VLOOKUP(B427,'[1]DADOS (OCULTAR)'!$Q$3:$S$135,3,0),"")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>5.16 - Serviços Médico-Hospitalares, Odotonlogia e Laboratoriais</v>
      </c>
      <c r="D427" s="3" t="str">
        <f>'[1]TCE - ANEXO IV - Preencher'!F436</f>
        <v>20.915.564/0001-61</v>
      </c>
      <c r="E427" s="5" t="str">
        <f>'[1]TCE - ANEXO IV - Preencher'!G436</f>
        <v>CM PATRIOTA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000356</v>
      </c>
      <c r="I427" s="6">
        <f>IF('[1]TCE - ANEXO IV - Preencher'!K436="","",'[1]TCE - ANEXO IV - Preencher'!K436)</f>
        <v>45265</v>
      </c>
      <c r="J427" s="5" t="str">
        <f>'[1]TCE - ANEXO IV - Preencher'!L436</f>
        <v>231205084817452</v>
      </c>
      <c r="K427" s="5" t="str">
        <f>IF(F427="B",LEFT('[1]TCE - ANEXO IV - Preencher'!M436,2),IF(F427="S",LEFT('[1]TCE - ANEXO IV - Preencher'!M436,7),IF('[1]TCE - ANEXO IV - Preencher'!H436="","")))</f>
        <v>2604007</v>
      </c>
      <c r="L427" s="7">
        <f>'[1]TCE - ANEXO IV - Preencher'!N436</f>
        <v>24338.1</v>
      </c>
    </row>
    <row r="428" spans="1:12" s="8" customFormat="1" ht="19.5" customHeight="1" x14ac:dyDescent="0.2">
      <c r="A428" s="3">
        <f>IFERROR(VLOOKUP(B428,'[1]DADOS (OCULTAR)'!$Q$3:$S$135,3,0),"")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>5.99 - Outros Serviços de Terceiros Pessoa Jurídica</v>
      </c>
      <c r="D428" s="3" t="str">
        <f>'[1]TCE - ANEXO IV - Preencher'!F437</f>
        <v>28.760.293/0001-24</v>
      </c>
      <c r="E428" s="5" t="str">
        <f>'[1]TCE - ANEXO IV - Preencher'!G437</f>
        <v>PALOMA P ALMEIDA SOLUCOES EM GESTAO DE PESSOAS ME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00000232</v>
      </c>
      <c r="I428" s="6">
        <f>IF('[1]TCE - ANEXO IV - Preencher'!K437="","",'[1]TCE - ANEXO IV - Preencher'!K437)</f>
        <v>45231</v>
      </c>
      <c r="J428" s="5" t="str">
        <f>'[1]TCE - ANEXO IV - Preencher'!L437</f>
        <v>UB5I-UHHX</v>
      </c>
      <c r="K428" s="5" t="str">
        <f>IF(F428="B",LEFT('[1]TCE - ANEXO IV - Preencher'!M437,2),IF(F428="S",LEFT('[1]TCE - ANEXO IV - Preencher'!M437,7),IF('[1]TCE - ANEXO IV - Preencher'!H437="","")))</f>
        <v>3304557</v>
      </c>
      <c r="L428" s="7">
        <f>'[1]TCE - ANEXO IV - Preencher'!N437</f>
        <v>4400</v>
      </c>
    </row>
    <row r="429" spans="1:12" s="8" customFormat="1" ht="19.5" customHeight="1" x14ac:dyDescent="0.2">
      <c r="A429" s="3">
        <f>IFERROR(VLOOKUP(B429,'[1]DADOS (OCULTAR)'!$Q$3:$S$135,3,0),"")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>5.16 - Serviços Médico-Hospitalares, Odotonlogia e Laboratoriais</v>
      </c>
      <c r="D429" s="3" t="str">
        <f>'[1]TCE - ANEXO IV - Preencher'!F438</f>
        <v>37.222.013/0001-15</v>
      </c>
      <c r="E429" s="5" t="str">
        <f>'[1]TCE - ANEXO IV - Preencher'!G438</f>
        <v>GUSMAO SERVICOS MEDICOS LTDA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00000023</v>
      </c>
      <c r="I429" s="6">
        <f>IF('[1]TCE - ANEXO IV - Preencher'!K438="","",'[1]TCE - ANEXO IV - Preencher'!K438)</f>
        <v>45266</v>
      </c>
      <c r="J429" s="5" t="str">
        <f>'[1]TCE - ANEXO IV - Preencher'!L438</f>
        <v>61P7-3JQM7</v>
      </c>
      <c r="K429" s="5" t="str">
        <f>IF(F429="B",LEFT('[1]TCE - ANEXO IV - Preencher'!M438,2),IF(F429="S",LEFT('[1]TCE - ANEXO IV - Preencher'!M438,7),IF('[1]TCE - ANEXO IV - Preencher'!H438="","")))</f>
        <v>2605806</v>
      </c>
      <c r="L429" s="7">
        <f>'[1]TCE - ANEXO IV - Preencher'!N438</f>
        <v>23695.05</v>
      </c>
    </row>
    <row r="430" spans="1:12" s="8" customFormat="1" ht="19.5" customHeight="1" x14ac:dyDescent="0.2">
      <c r="A430" s="3">
        <f>IFERROR(VLOOKUP(B430,'[1]DADOS (OCULTAR)'!$Q$3:$S$135,3,0),"")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>5.16 - Serviços Médico-Hospitalares, Odotonlogia e Laboratoriais</v>
      </c>
      <c r="D430" s="3" t="str">
        <f>'[1]TCE - ANEXO IV - Preencher'!F439</f>
        <v>39.725.375/0001-54</v>
      </c>
      <c r="E430" s="5" t="str">
        <f>'[1]TCE - ANEXO IV - Preencher'!G439</f>
        <v>BORGES E LOBO SERVICOS MEDICOS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00000070</v>
      </c>
      <c r="I430" s="6">
        <f>IF('[1]TCE - ANEXO IV - Preencher'!K439="","",'[1]TCE - ANEXO IV - Preencher'!K439)</f>
        <v>45266</v>
      </c>
      <c r="J430" s="5" t="str">
        <f>'[1]TCE - ANEXO IV - Preencher'!L439</f>
        <v>XDRY-DPIE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13226.73</v>
      </c>
    </row>
    <row r="431" spans="1:12" s="8" customFormat="1" ht="19.5" customHeight="1" x14ac:dyDescent="0.2">
      <c r="A431" s="3">
        <f>IFERROR(VLOOKUP(B431,'[1]DADOS (OCULTAR)'!$Q$3:$S$135,3,0),"")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>5.16 - Serviços Médico-Hospitalares, Odotonlogia e Laboratoriais</v>
      </c>
      <c r="D431" s="3" t="str">
        <f>'[1]TCE - ANEXO IV - Preencher'!F440</f>
        <v>04.539.279/0001-37</v>
      </c>
      <c r="E431" s="5" t="str">
        <f>'[1]TCE - ANEXO IV - Preencher'!G440</f>
        <v>CIENTIFICALAB PRODUTOS LABORATORIAIS E SISTEMAS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012623</v>
      </c>
      <c r="I431" s="6">
        <f>IF('[1]TCE - ANEXO IV - Preencher'!K440="","",'[1]TCE - ANEXO IV - Preencher'!K440)</f>
        <v>45271</v>
      </c>
      <c r="J431" s="5" t="str">
        <f>'[1]TCE - ANEXO IV - Preencher'!L440</f>
        <v>383I.7438.7735.9948399-S</v>
      </c>
      <c r="K431" s="5" t="str">
        <f>IF(F431="B",LEFT('[1]TCE - ANEXO IV - Preencher'!M440,2),IF(F431="S",LEFT('[1]TCE - ANEXO IV - Preencher'!M440,7),IF('[1]TCE - ANEXO IV - Preencher'!H440="","")))</f>
        <v>3505708</v>
      </c>
      <c r="L431" s="7">
        <f>'[1]TCE - ANEXO IV - Preencher'!N440</f>
        <v>132786.12</v>
      </c>
    </row>
    <row r="432" spans="1:12" s="8" customFormat="1" ht="19.5" customHeight="1" x14ac:dyDescent="0.2">
      <c r="A432" s="3">
        <f>IFERROR(VLOOKUP(B432,'[1]DADOS (OCULTAR)'!$Q$3:$S$135,3,0),"")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>5.99 - Outros Serviços de Terceiros Pessoa Jurídica</v>
      </c>
      <c r="D432" s="3" t="str">
        <f>'[1]TCE - ANEXO IV - Preencher'!F441</f>
        <v>11.735.586/0001-59</v>
      </c>
      <c r="E432" s="5" t="str">
        <f>'[1]TCE - ANEXO IV - Preencher'!G441</f>
        <v>FUNDACAO DE APOIO AO DESENVOLVIMENTO DA UNIVERSIDADE FE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00074365</v>
      </c>
      <c r="I432" s="6">
        <f>IF('[1]TCE - ANEXO IV - Preencher'!K441="","",'[1]TCE - ANEXO IV - Preencher'!K441)</f>
        <v>45272</v>
      </c>
      <c r="J432" s="5" t="str">
        <f>'[1]TCE - ANEXO IV - Preencher'!L441</f>
        <v>QTPN-F1FD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7">
        <f>'[1]TCE - ANEXO IV - Preencher'!N441</f>
        <v>552</v>
      </c>
    </row>
    <row r="433" spans="1:12" s="8" customFormat="1" ht="19.5" customHeight="1" x14ac:dyDescent="0.2">
      <c r="A433" s="3">
        <f>IFERROR(VLOOKUP(B433,'[1]DADOS (OCULTAR)'!$Q$3:$S$135,3,0),"")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>5.8 - Locação de Veículos Automotores</v>
      </c>
      <c r="D433" s="3" t="str">
        <f>'[1]TCE - ANEXO IV - Preencher'!F442</f>
        <v>07.901.782/0002-60</v>
      </c>
      <c r="E433" s="5" t="str">
        <f>'[1]TCE - ANEXO IV - Preencher'!G442</f>
        <v>SAFETYMED ASSESSORIA MEDICA LTDA (FALTA PROCESSO)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00007766</v>
      </c>
      <c r="I433" s="6">
        <f>IF('[1]TCE - ANEXO IV - Preencher'!K442="","",'[1]TCE - ANEXO IV - Preencher'!K442)</f>
        <v>45279</v>
      </c>
      <c r="J433" s="5" t="str">
        <f>'[1]TCE - ANEXO IV - Preencher'!L442</f>
        <v>ZAP2-GXGE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66825</v>
      </c>
    </row>
    <row r="434" spans="1:12" s="8" customFormat="1" ht="19.5" customHeight="1" x14ac:dyDescent="0.2">
      <c r="A434" s="3">
        <f>IFERROR(VLOOKUP(B434,'[1]DADOS (OCULTAR)'!$Q$3:$S$135,3,0),"")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>5.99 - Outros Serviços de Terceiros Pessoa Jurídica</v>
      </c>
      <c r="D434" s="3" t="str">
        <f>'[1]TCE - ANEXO IV - Preencher'!F443</f>
        <v>24.392.243/0001-80</v>
      </c>
      <c r="E434" s="5" t="str">
        <f>'[1]TCE - ANEXO IV - Preencher'!G443</f>
        <v>SERVICO DE IMAGENS RADIOGRAFICAS DO RECIFE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00026609</v>
      </c>
      <c r="I434" s="6">
        <f>IF('[1]TCE - ANEXO IV - Preencher'!K443="","",'[1]TCE - ANEXO IV - Preencher'!K443)</f>
        <v>45261</v>
      </c>
      <c r="J434" s="5" t="str">
        <f>'[1]TCE - ANEXO IV - Preencher'!L443</f>
        <v>FTRZ-ZQBP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4740</v>
      </c>
    </row>
    <row r="435" spans="1:12" s="8" customFormat="1" ht="19.5" customHeight="1" x14ac:dyDescent="0.2">
      <c r="A435" s="3">
        <f>IFERROR(VLOOKUP(B435,'[1]DADOS (OCULTAR)'!$Q$3:$S$135,3,0),"")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>5.99 - Outros Serviços de Terceiros Pessoa Jurídica</v>
      </c>
      <c r="D435" s="3" t="str">
        <f>'[1]TCE - ANEXO IV - Preencher'!F444</f>
        <v>70.226.840/0001-52</v>
      </c>
      <c r="E435" s="5" t="str">
        <f>'[1]TCE - ANEXO IV - Preencher'!G444</f>
        <v>DIAGNO DIAGNOSTICOS AVANCADOS POR IMAGENS LTDA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00002456</v>
      </c>
      <c r="I435" s="6">
        <f>IF('[1]TCE - ANEXO IV - Preencher'!K444="","",'[1]TCE - ANEXO IV - Preencher'!K444)</f>
        <v>45261</v>
      </c>
      <c r="J435" s="5" t="str">
        <f>'[1]TCE - ANEXO IV - Preencher'!L444</f>
        <v>XZF2-AWUT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26895</v>
      </c>
    </row>
    <row r="436" spans="1:12" s="8" customFormat="1" ht="19.5" customHeight="1" x14ac:dyDescent="0.2">
      <c r="A436" s="3">
        <f>IFERROR(VLOOKUP(B436,'[1]DADOS (OCULTAR)'!$Q$3:$S$135,3,0),"")</f>
        <v>9039744002308</v>
      </c>
      <c r="B436" s="4" t="str">
        <f>'[1]TCE - ANEXO IV - Preencher'!C445</f>
        <v>HOSPITAL NOSSA SENHORA DAS GRAÇAS - ANTIGO ALFA - CG Nº 024/2022</v>
      </c>
      <c r="C436" s="4" t="str">
        <f>'[1]TCE - ANEXO IV - Preencher'!E445</f>
        <v>5.16 - Serviços Médico-Hospitalares, Odotonlogia e Laboratoriais</v>
      </c>
      <c r="D436" s="3" t="str">
        <f>'[1]TCE - ANEXO IV - Preencher'!F445</f>
        <v>13.575.825/0001-86</v>
      </c>
      <c r="E436" s="5" t="str">
        <f>'[1]TCE - ANEXO IV - Preencher'!G445</f>
        <v>VEIGA E LIMA CIRURGIA MEDICA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00000952</v>
      </c>
      <c r="I436" s="6">
        <f>IF('[1]TCE - ANEXO IV - Preencher'!K445="","",'[1]TCE - ANEXO IV - Preencher'!K445)</f>
        <v>45266</v>
      </c>
      <c r="J436" s="5" t="str">
        <f>'[1]TCE - ANEXO IV - Preencher'!L445</f>
        <v>WBKN-NK9H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8345.9500000000007</v>
      </c>
    </row>
    <row r="437" spans="1:12" s="8" customFormat="1" ht="19.5" customHeight="1" x14ac:dyDescent="0.2">
      <c r="A437" s="3">
        <f>IFERROR(VLOOKUP(B437,'[1]DADOS (OCULTAR)'!$Q$3:$S$135,3,0),"")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>5.16 - Serviços Médico-Hospitalares, Odotonlogia e Laboratoriais</v>
      </c>
      <c r="D437" s="3" t="str">
        <f>'[1]TCE - ANEXO IV - Preencher'!F446</f>
        <v>39.611.088/0001-13</v>
      </c>
      <c r="E437" s="5" t="str">
        <f>'[1]TCE - ANEXO IV - Preencher'!G446</f>
        <v>BSL SERVICO DE DIAGNOSTICO POR ENDOSCOPIA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00000054</v>
      </c>
      <c r="I437" s="6">
        <f>IF('[1]TCE - ANEXO IV - Preencher'!K446="","",'[1]TCE - ANEXO IV - Preencher'!K446)</f>
        <v>45264</v>
      </c>
      <c r="J437" s="5" t="str">
        <f>'[1]TCE - ANEXO IV - Preencher'!L446</f>
        <v>IIBZ-NN6B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26350</v>
      </c>
    </row>
    <row r="438" spans="1:12" s="8" customFormat="1" ht="19.5" customHeight="1" x14ac:dyDescent="0.2">
      <c r="A438" s="3">
        <f>IFERROR(VLOOKUP(B438,'[1]DADOS (OCULTAR)'!$Q$3:$S$135,3,0),"")</f>
        <v>9039744002308</v>
      </c>
      <c r="B438" s="4" t="str">
        <f>'[1]TCE - ANEXO IV - Preencher'!C447</f>
        <v>HOSPITAL NOSSA SENHORA DAS GRAÇAS - ANTIGO ALFA - CG Nº 024/2022</v>
      </c>
      <c r="C438" s="4" t="str">
        <f>'[1]TCE - ANEXO IV - Preencher'!E447</f>
        <v>5.16 - Serviços Médico-Hospitalares, Odotonlogia e Laboratoriais</v>
      </c>
      <c r="D438" s="3" t="str">
        <f>'[1]TCE - ANEXO IV - Preencher'!F447</f>
        <v>37.573.362/0001-81</v>
      </c>
      <c r="E438" s="5" t="str">
        <f>'[1]TCE - ANEXO IV - Preencher'!G447</f>
        <v>HEALTH CLINIC SERVICOS MEDICOS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000000278</v>
      </c>
      <c r="I438" s="6">
        <f>IF('[1]TCE - ANEXO IV - Preencher'!K447="","",'[1]TCE - ANEXO IV - Preencher'!K447)</f>
        <v>45267</v>
      </c>
      <c r="J438" s="5" t="str">
        <f>'[1]TCE - ANEXO IV - Preencher'!L447</f>
        <v>FRBS33129</v>
      </c>
      <c r="K438" s="5" t="str">
        <f>IF(F438="B",LEFT('[1]TCE - ANEXO IV - Preencher'!M447,2),IF(F438="S",LEFT('[1]TCE - ANEXO IV - Preencher'!M447,7),IF('[1]TCE - ANEXO IV - Preencher'!H447="","")))</f>
        <v>2609600</v>
      </c>
      <c r="L438" s="7">
        <f>'[1]TCE - ANEXO IV - Preencher'!N447</f>
        <v>40243.199999999997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Preencher'!M448</f>
        <v>0</v>
      </c>
      <c r="K439" s="5" t="str">
        <f>IF(F439="B",LEFT('[1]TCE - ANEXO IV - Preencher'!N448,2),IF(F439="S",LEFT('[1]TCE - ANEXO IV - Preencher'!N448,7),IF('[1]TCE - ANEXO IV - Preencher'!H448="","")))</f>
        <v/>
      </c>
      <c r="L439" s="7" t="e">
        <f>'[1]TCE - ANEXO IV - Preencher'!#REF!</f>
        <v>#REF!</v>
      </c>
    </row>
    <row r="440" spans="1:12" s="8" customFormat="1" ht="19.5" customHeight="1" x14ac:dyDescent="0.2">
      <c r="A440" s="3">
        <f>IFERROR(VLOOKUP(B440,'[1]DADOS (OCULTAR)'!$Q$3:$S$135,3,0),"")</f>
        <v>9039744002308</v>
      </c>
      <c r="B440" s="4" t="str">
        <f>'[1]TCE - ANEXO IV - Preencher'!C449</f>
        <v>HOSPITAL NOSSA SENHORA DAS GRAÇAS - ANTIGO ALFA - CG Nº 024/2022</v>
      </c>
      <c r="C440" s="4" t="str">
        <f>'[1]TCE - ANEXO IV - Preencher'!E449</f>
        <v>5.16 - Serviços Médico-Hospitalares, Odotonlogia e Laboratoriais</v>
      </c>
      <c r="D440" s="3" t="str">
        <f>'[1]TCE - ANEXO IV - Preencher'!F449</f>
        <v>42.650.867/0001-32</v>
      </c>
      <c r="E440" s="5" t="str">
        <f>'[1]TCE - ANEXO IV - Preencher'!G449</f>
        <v>GLOBAL SAUDE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000000068</v>
      </c>
      <c r="I440" s="6">
        <f>IF('[1]TCE - ANEXO IV - Preencher'!K449="","",'[1]TCE - ANEXO IV - Preencher'!K449)</f>
        <v>45266</v>
      </c>
      <c r="J440" s="5" t="str">
        <f>'[1]TCE - ANEXO IV - Preencher'!L449</f>
        <v>UQMM02560</v>
      </c>
      <c r="K440" s="5" t="str">
        <f>IF(F440="B",LEFT('[1]TCE - ANEXO IV - Preencher'!M449,2),IF(F440="S",LEFT('[1]TCE - ANEXO IV - Preencher'!M449,7),IF('[1]TCE - ANEXO IV - Preencher'!H449="","")))</f>
        <v>2609600</v>
      </c>
      <c r="L440" s="7">
        <f>'[1]TCE - ANEXO IV - Preencher'!N449</f>
        <v>50920.83</v>
      </c>
    </row>
    <row r="441" spans="1:12" s="8" customFormat="1" ht="19.5" customHeight="1" x14ac:dyDescent="0.2">
      <c r="A441" s="3">
        <f>IFERROR(VLOOKUP(B441,'[1]DADOS (OCULTAR)'!$Q$3:$S$135,3,0),"")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>5.16 - Serviços Médico-Hospitalares, Odotonlogia e Laboratoriais</v>
      </c>
      <c r="D441" s="3" t="str">
        <f>'[1]TCE - ANEXO IV - Preencher'!F450</f>
        <v>26.245.293/0001-60</v>
      </c>
      <c r="E441" s="5" t="str">
        <f>'[1]TCE - ANEXO IV - Preencher'!G450</f>
        <v>LS PERNAMBUCO ASSISTENCIA MEDICA LTDA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00004252</v>
      </c>
      <c r="I441" s="6">
        <f>IF('[1]TCE - ANEXO IV - Preencher'!K450="","",'[1]TCE - ANEXO IV - Preencher'!K450)</f>
        <v>45266</v>
      </c>
      <c r="J441" s="5" t="str">
        <f>'[1]TCE - ANEXO IV - Preencher'!L450</f>
        <v>XBFN-ZRXI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241161.96</v>
      </c>
    </row>
    <row r="442" spans="1:12" s="8" customFormat="1" ht="19.5" customHeight="1" x14ac:dyDescent="0.2">
      <c r="A442" s="3">
        <f>IFERROR(VLOOKUP(B442,'[1]DADOS (OCULTAR)'!$Q$3:$S$135,3,0),"")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>5.17 - Manutenção de Software, Certificação Digital e Microfilmagem</v>
      </c>
      <c r="D442" s="3" t="str">
        <f>'[1]TCE - ANEXO IV - Preencher'!F451</f>
        <v>03.124.977/0001-09</v>
      </c>
      <c r="E442" s="5" t="str">
        <f>'[1]TCE - ANEXO IV - Preencher'!G451</f>
        <v>MV SISTEMAS DE MEDICINA DIAGNOSTICA LTDA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00004751</v>
      </c>
      <c r="I442" s="6">
        <f>IF('[1]TCE - ANEXO IV - Preencher'!K451="","",'[1]TCE - ANEXO IV - Preencher'!K451)</f>
        <v>45264</v>
      </c>
      <c r="J442" s="5" t="str">
        <f>'[1]TCE - ANEXO IV - Preencher'!L451</f>
        <v>G8VP-ISNV</v>
      </c>
      <c r="K442" s="5" t="str">
        <f>IF(F442="B",LEFT('[1]TCE - ANEXO IV - Preencher'!M451,2),IF(F442="S",LEFT('[1]TCE - ANEXO IV - Preencher'!M451,7),IF('[1]TCE - ANEXO IV - Preencher'!H451="","")))</f>
        <v>3305802</v>
      </c>
      <c r="L442" s="7">
        <f>'[1]TCE - ANEXO IV - Preencher'!N451</f>
        <v>3018</v>
      </c>
    </row>
    <row r="443" spans="1:12" s="8" customFormat="1" ht="19.5" customHeight="1" x14ac:dyDescent="0.2">
      <c r="A443" s="3">
        <f>IFERROR(VLOOKUP(B443,'[1]DADOS (OCULTAR)'!$Q$3:$S$135,3,0),"")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>5.16 - Serviços Médico-Hospitalares, Odotonlogia e Laboratoriais</v>
      </c>
      <c r="D443" s="3" t="str">
        <f>'[1]TCE - ANEXO IV - Preencher'!F452</f>
        <v>36.395.498/0001-86</v>
      </c>
      <c r="E443" s="5" t="str">
        <f>'[1]TCE - ANEXO IV - Preencher'!G452</f>
        <v>DAEDALUS CURSOS PROFISSIONAIS E SERVICOS MEDICOS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00000994</v>
      </c>
      <c r="I443" s="6">
        <f>IF('[1]TCE - ANEXO IV - Preencher'!K452="","",'[1]TCE - ANEXO IV - Preencher'!K452)</f>
        <v>45264</v>
      </c>
      <c r="J443" s="5" t="str">
        <f>'[1]TCE - ANEXO IV - Preencher'!L452</f>
        <v>XLGI-GCL8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25672.85</v>
      </c>
    </row>
    <row r="444" spans="1:12" s="8" customFormat="1" ht="19.5" customHeight="1" x14ac:dyDescent="0.2">
      <c r="A444" s="3">
        <f>IFERROR(VLOOKUP(B444,'[1]DADOS (OCULTAR)'!$Q$3:$S$135,3,0),"")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>5.17 - Manutenção de Software, Certificação Digital e Microfilmagem</v>
      </c>
      <c r="D444" s="3" t="str">
        <f>'[1]TCE - ANEXO IV - Preencher'!F453</f>
        <v>05.401.067/0001-51</v>
      </c>
      <c r="E444" s="5" t="str">
        <f>'[1]TCE - ANEXO IV - Preencher'!G453</f>
        <v>TEIKO SOLUCOES EM TECNOLOGIA DA INFORMACAO LTDA</v>
      </c>
      <c r="F444" s="5" t="str">
        <f>'[1]TCE - ANEXO IV - Preencher'!H453</f>
        <v>S</v>
      </c>
      <c r="G444" s="5" t="str">
        <f>'[1]TCE - ANEXO IV - Preencher'!I453</f>
        <v>S</v>
      </c>
      <c r="H444" s="5">
        <f>'[1]TCE - ANEXO IV - Preencher'!J453</f>
        <v>31499</v>
      </c>
      <c r="I444" s="6">
        <f>IF('[1]TCE - ANEXO IV - Preencher'!K453="","",'[1]TCE - ANEXO IV - Preencher'!K453)</f>
        <v>45264</v>
      </c>
      <c r="J444" s="5" t="str">
        <f>'[1]TCE - ANEXO IV - Preencher'!L453</f>
        <v>C5A96EB94</v>
      </c>
      <c r="K444" s="5" t="str">
        <f>IF(F444="B",LEFT('[1]TCE - ANEXO IV - Preencher'!M453,2),IF(F444="S",LEFT('[1]TCE - ANEXO IV - Preencher'!M453,7),IF('[1]TCE - ANEXO IV - Preencher'!H453="","")))</f>
        <v>4202404</v>
      </c>
      <c r="L444" s="7">
        <f>'[1]TCE - ANEXO IV - Preencher'!N453</f>
        <v>11998.33</v>
      </c>
    </row>
    <row r="445" spans="1:12" s="8" customFormat="1" ht="19.5" customHeight="1" x14ac:dyDescent="0.2">
      <c r="A445" s="3">
        <f>IFERROR(VLOOKUP(B445,'[1]DADOS (OCULTAR)'!$Q$3:$S$135,3,0),"")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>5.10 - Detetização/Tratamento de Resíduos e Afins</v>
      </c>
      <c r="D445" s="3" t="str">
        <f>'[1]TCE - ANEXO IV - Preencher'!F454</f>
        <v>01.568.077/0002-06</v>
      </c>
      <c r="E445" s="5" t="str">
        <f>'[1]TCE - ANEXO IV - Preencher'!G454</f>
        <v>B-GREEN GESTAO AMBIENTAL S.A.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00500128</v>
      </c>
      <c r="I445" s="6">
        <f>IF('[1]TCE - ANEXO IV - Preencher'!K454="","",'[1]TCE - ANEXO IV - Preencher'!K454)</f>
        <v>45261</v>
      </c>
      <c r="J445" s="5" t="str">
        <f>'[1]TCE - ANEXO IV - Preencher'!L454</f>
        <v>X7XZ-BPPQ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36296.959999999999</v>
      </c>
    </row>
    <row r="446" spans="1:12" s="8" customFormat="1" ht="19.5" customHeight="1" x14ac:dyDescent="0.2">
      <c r="A446" s="3">
        <f>IFERROR(VLOOKUP(B446,'[1]DADOS (OCULTAR)'!$Q$3:$S$135,3,0),"")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>5.16 - Serviços Médico-Hospitalares, Odotonlogia e Laboratoriais</v>
      </c>
      <c r="D446" s="3" t="str">
        <f>'[1]TCE - ANEXO IV - Preencher'!F455</f>
        <v>47.993.782/0001-70</v>
      </c>
      <c r="E446" s="5" t="str">
        <f>'[1]TCE - ANEXO IV - Preencher'!G455</f>
        <v>GDCR SERVICOS MEDICOS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00000029</v>
      </c>
      <c r="I446" s="6">
        <f>IF('[1]TCE - ANEXO IV - Preencher'!K455="","",'[1]TCE - ANEXO IV - Preencher'!K455)</f>
        <v>45271</v>
      </c>
      <c r="J446" s="5" t="str">
        <f>'[1]TCE - ANEXO IV - Preencher'!L455</f>
        <v>17YY-TZDS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33455.51</v>
      </c>
    </row>
    <row r="447" spans="1:12" s="8" customFormat="1" ht="19.5" customHeight="1" x14ac:dyDescent="0.2">
      <c r="A447" s="3">
        <f>IFERROR(VLOOKUP(B447,'[1]DADOS (OCULTAR)'!$Q$3:$S$135,3,0),"")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>5.16 - Serviços Médico-Hospitalares, Odotonlogia e Laboratoriais</v>
      </c>
      <c r="D447" s="3" t="str">
        <f>'[1]TCE - ANEXO IV - Preencher'!F456</f>
        <v>46.199.773/0001-40</v>
      </c>
      <c r="E447" s="5" t="str">
        <f>'[1]TCE - ANEXO IV - Preencher'!G456</f>
        <v>CASADO &amp; FRAGOSO MED SERVICOS MEDICOS LTDA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00000457</v>
      </c>
      <c r="I447" s="6">
        <f>IF('[1]TCE - ANEXO IV - Preencher'!K456="","",'[1]TCE - ANEXO IV - Preencher'!K456)</f>
        <v>45265</v>
      </c>
      <c r="J447" s="5" t="str">
        <f>'[1]TCE - ANEXO IV - Preencher'!L456</f>
        <v>SXLQ-J7AJ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180702.41</v>
      </c>
    </row>
    <row r="448" spans="1:12" s="8" customFormat="1" ht="19.5" customHeight="1" x14ac:dyDescent="0.2">
      <c r="A448" s="3">
        <f>IFERROR(VLOOKUP(B448,'[1]DADOS (OCULTAR)'!$Q$3:$S$135,3,0),"")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>5.16 - Serviços Médico-Hospitalares, Odotonlogia e Laboratoriais</v>
      </c>
      <c r="D448" s="3" t="str">
        <f>'[1]TCE - ANEXO IV - Preencher'!F457</f>
        <v>47.835.761/0001-27</v>
      </c>
      <c r="E448" s="5" t="str">
        <f>'[1]TCE - ANEXO IV - Preencher'!G457</f>
        <v>RBLFG SERVICOS MEDICOS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00000032</v>
      </c>
      <c r="I448" s="6">
        <f>IF('[1]TCE - ANEXO IV - Preencher'!K457="","",'[1]TCE - ANEXO IV - Preencher'!K457)</f>
        <v>45271</v>
      </c>
      <c r="J448" s="5" t="str">
        <f>'[1]TCE - ANEXO IV - Preencher'!L457</f>
        <v>BCWG-CF4E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7">
        <f>'[1]TCE - ANEXO IV - Preencher'!N457</f>
        <v>34543.61</v>
      </c>
    </row>
    <row r="449" spans="1:12" s="8" customFormat="1" ht="19.5" customHeight="1" x14ac:dyDescent="0.2">
      <c r="A449" s="3">
        <f>IFERROR(VLOOKUP(B449,'[1]DADOS (OCULTAR)'!$Q$3:$S$135,3,0),"")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>5.16 - Serviços Médico-Hospitalares, Odotonlogia e Laboratoriais</v>
      </c>
      <c r="D449" s="3" t="str">
        <f>'[1]TCE - ANEXO IV - Preencher'!F458</f>
        <v>20.781.808/0001-60</v>
      </c>
      <c r="E449" s="5" t="str">
        <f>'[1]TCE - ANEXO IV - Preencher'!G458</f>
        <v>INTENSIVA GESTAO HOSPITALAR E SERVICOS EM SAUDE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00000349</v>
      </c>
      <c r="I449" s="6">
        <f>IF('[1]TCE - ANEXO IV - Preencher'!K458="","",'[1]TCE - ANEXO IV - Preencher'!K458)</f>
        <v>45266</v>
      </c>
      <c r="J449" s="5" t="str">
        <f>'[1]TCE - ANEXO IV - Preencher'!L458</f>
        <v>XVAV-ZJTD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33634.68</v>
      </c>
    </row>
    <row r="450" spans="1:12" s="8" customFormat="1" ht="19.5" customHeight="1" x14ac:dyDescent="0.2">
      <c r="A450" s="3">
        <f>IFERROR(VLOOKUP(B450,'[1]DADOS (OCULTAR)'!$Q$3:$S$135,3,0),"")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>5.16 - Serviços Médico-Hospitalares, Odotonlogia e Laboratoriais</v>
      </c>
      <c r="D450" s="3" t="str">
        <f>'[1]TCE - ANEXO IV - Preencher'!F459</f>
        <v>37.078.195/0001-00</v>
      </c>
      <c r="E450" s="5" t="str">
        <f>'[1]TCE - ANEXO IV - Preencher'!G459</f>
        <v>ALFATERAPIA RENAL SERVICOS DE DIALISE E NEFROLOGIA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00000089</v>
      </c>
      <c r="I450" s="6">
        <f>IF('[1]TCE - ANEXO IV - Preencher'!K459="","",'[1]TCE - ANEXO IV - Preencher'!K459)</f>
        <v>45267</v>
      </c>
      <c r="J450" s="5" t="str">
        <f>'[1]TCE - ANEXO IV - Preencher'!L459</f>
        <v>2SL3-WGNG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147680</v>
      </c>
    </row>
    <row r="451" spans="1:12" s="8" customFormat="1" ht="19.5" customHeight="1" x14ac:dyDescent="0.2">
      <c r="A451" s="3">
        <f>IFERROR(VLOOKUP(B451,'[1]DADOS (OCULTAR)'!$Q$3:$S$135,3,0),"")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>5.16 - Serviços Médico-Hospitalares, Odotonlogia e Laboratoriais</v>
      </c>
      <c r="D451" s="3" t="str">
        <f>'[1]TCE - ANEXO IV - Preencher'!F460</f>
        <v>37.078.195/0001-00</v>
      </c>
      <c r="E451" s="5" t="str">
        <f>'[1]TCE - ANEXO IV - Preencher'!G460</f>
        <v>ALFATERAPIA RENAL SERVICOS DE DIALISE E NEFROLOGIA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00000087</v>
      </c>
      <c r="I451" s="6">
        <f>IF('[1]TCE - ANEXO IV - Preencher'!K460="","",'[1]TCE - ANEXO IV - Preencher'!K460)</f>
        <v>45264</v>
      </c>
      <c r="J451" s="5" t="str">
        <f>'[1]TCE - ANEXO IV - Preencher'!L460</f>
        <v>1LYA-NYSX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14500</v>
      </c>
    </row>
    <row r="452" spans="1:12" s="8" customFormat="1" ht="19.5" customHeight="1" x14ac:dyDescent="0.2">
      <c r="A452" s="3">
        <f>IFERROR(VLOOKUP(B452,'[1]DADOS (OCULTAR)'!$Q$3:$S$135,3,0),"")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5.16 - Serviços Médico-Hospitalares, Odotonlogia e Laboratoriais</v>
      </c>
      <c r="D452" s="3" t="str">
        <f>'[1]TCE - ANEXO IV - Preencher'!F461</f>
        <v>32.781.152/0001-65</v>
      </c>
      <c r="E452" s="5" t="str">
        <f>'[1]TCE - ANEXO IV - Preencher'!G461</f>
        <v>MADUREIRA, MACEDO E CIA SERVICOS MEDICOS LTDA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00000546</v>
      </c>
      <c r="I452" s="6">
        <f>IF('[1]TCE - ANEXO IV - Preencher'!K461="","",'[1]TCE - ANEXO IV - Preencher'!K461)</f>
        <v>45264</v>
      </c>
      <c r="J452" s="5" t="str">
        <f>'[1]TCE - ANEXO IV - Preencher'!L461</f>
        <v>1JTF-RB7I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20421</v>
      </c>
    </row>
    <row r="453" spans="1:12" s="8" customFormat="1" ht="19.5" customHeight="1" x14ac:dyDescent="0.2">
      <c r="A453" s="3">
        <f>IFERROR(VLOOKUP(B453,'[1]DADOS (OCULTAR)'!$Q$3:$S$135,3,0),"")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5.16 - Serviços Médico-Hospitalares, Odotonlogia e Laboratoriais</v>
      </c>
      <c r="D453" s="3" t="str">
        <f>'[1]TCE - ANEXO IV - Preencher'!F462</f>
        <v>48.063.696/0001-21</v>
      </c>
      <c r="E453" s="5" t="str">
        <f>'[1]TCE - ANEXO IV - Preencher'!G462</f>
        <v>TI SERVICOS MEDICOS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00000022</v>
      </c>
      <c r="I453" s="6">
        <f>IF('[1]TCE - ANEXO IV - Preencher'!K462="","",'[1]TCE - ANEXO IV - Preencher'!K462)</f>
        <v>45265</v>
      </c>
      <c r="J453" s="5" t="str">
        <f>'[1]TCE - ANEXO IV - Preencher'!L462</f>
        <v>UEWK-WUPK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36988.46</v>
      </c>
    </row>
    <row r="454" spans="1:12" s="8" customFormat="1" ht="19.5" customHeight="1" x14ac:dyDescent="0.2">
      <c r="A454" s="3">
        <f>IFERROR(VLOOKUP(B454,'[1]DADOS (OCULTAR)'!$Q$3:$S$135,3,0),"")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5.16 - Serviços Médico-Hospitalares, Odotonlogia e Laboratoriais</v>
      </c>
      <c r="D454" s="3" t="str">
        <f>'[1]TCE - ANEXO IV - Preencher'!F463</f>
        <v>50.647.095/0001-08</v>
      </c>
      <c r="E454" s="5" t="str">
        <f>'[1]TCE - ANEXO IV - Preencher'!G463</f>
        <v>SAUDE360 SERVICOS MEDICOS LTDA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00000008</v>
      </c>
      <c r="I454" s="6">
        <f>IF('[1]TCE - ANEXO IV - Preencher'!K463="","",'[1]TCE - ANEXO IV - Preencher'!K463)</f>
        <v>45264</v>
      </c>
      <c r="J454" s="5" t="str">
        <f>'[1]TCE - ANEXO IV - Preencher'!L463</f>
        <v>GUF9-H7QX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40842</v>
      </c>
    </row>
    <row r="455" spans="1:12" s="8" customFormat="1" ht="19.5" customHeight="1" x14ac:dyDescent="0.2">
      <c r="A455" s="3">
        <f>IFERROR(VLOOKUP(B455,'[1]DADOS (OCULTAR)'!$Q$3:$S$135,3,0),"")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5.16 - Serviços Médico-Hospitalares, Odotonlogia e Laboratoriais</v>
      </c>
      <c r="D455" s="3" t="str">
        <f>'[1]TCE - ANEXO IV - Preencher'!F464</f>
        <v>47.412.307/0001-63</v>
      </c>
      <c r="E455" s="5" t="str">
        <f>'[1]TCE - ANEXO IV - Preencher'!G464</f>
        <v>AGMPI SERVICOS MEDICOS LTDA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00000018</v>
      </c>
      <c r="I455" s="6">
        <f>IF('[1]TCE - ANEXO IV - Preencher'!K464="","",'[1]TCE - ANEXO IV - Preencher'!K464)</f>
        <v>45265</v>
      </c>
      <c r="J455" s="5" t="str">
        <f>'[1]TCE - ANEXO IV - Preencher'!L464</f>
        <v>EE8E-UQIV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7">
        <f>'[1]TCE - ANEXO IV - Preencher'!N464</f>
        <v>34413.519999999997</v>
      </c>
    </row>
    <row r="456" spans="1:12" s="8" customFormat="1" ht="19.5" customHeight="1" x14ac:dyDescent="0.2">
      <c r="A456" s="3">
        <f>IFERROR(VLOOKUP(B456,'[1]DADOS (OCULTAR)'!$Q$3:$S$135,3,0),"")</f>
        <v>9039744002308</v>
      </c>
      <c r="B456" s="4" t="str">
        <f>'[1]TCE - ANEXO IV - Preencher'!C465</f>
        <v>HOSPITAL NOSSA SENHORA DAS GRAÇAS - ANTIGO ALFA - CG Nº 024/2022</v>
      </c>
      <c r="C456" s="4" t="str">
        <f>'[1]TCE - ANEXO IV - Preencher'!E465</f>
        <v>5.16 - Serviços Médico-Hospitalares, Odotonlogia e Laboratoriais</v>
      </c>
      <c r="D456" s="3" t="str">
        <f>'[1]TCE - ANEXO IV - Preencher'!F465</f>
        <v>37.055.071/0001-00</v>
      </c>
      <c r="E456" s="5" t="str">
        <f>'[1]TCE - ANEXO IV - Preencher'!G465</f>
        <v>INDIK SERVICOS MEDICOS DE SAUDE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000000669</v>
      </c>
      <c r="I456" s="6">
        <f>IF('[1]TCE - ANEXO IV - Preencher'!K465="","",'[1]TCE - ANEXO IV - Preencher'!K465)</f>
        <v>45274</v>
      </c>
      <c r="J456" s="5" t="str">
        <f>'[1]TCE - ANEXO IV - Preencher'!L465</f>
        <v>PPCS94219</v>
      </c>
      <c r="K456" s="5" t="str">
        <f>IF(F456="B",LEFT('[1]TCE - ANEXO IV - Preencher'!M465,2),IF(F456="S",LEFT('[1]TCE - ANEXO IV - Preencher'!M465,7),IF('[1]TCE - ANEXO IV - Preencher'!H465="","")))</f>
        <v>2609600</v>
      </c>
      <c r="L456" s="7">
        <f>'[1]TCE - ANEXO IV - Preencher'!N465</f>
        <v>50186.51</v>
      </c>
    </row>
    <row r="457" spans="1:12" s="8" customFormat="1" ht="19.5" customHeight="1" x14ac:dyDescent="0.2">
      <c r="A457" s="3">
        <f>IFERROR(VLOOKUP(B457,'[1]DADOS (OCULTAR)'!$Q$3:$S$135,3,0),"")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5.16 - Serviços Médico-Hospitalares, Odotonlogia e Laboratoriais</v>
      </c>
      <c r="D457" s="3" t="str">
        <f>'[1]TCE - ANEXO IV - Preencher'!F466</f>
        <v>37.542.049/0001-86</v>
      </c>
      <c r="E457" s="5" t="str">
        <f>'[1]TCE - ANEXO IV - Preencher'!G466</f>
        <v>CONECT SERVICOS MEDICOS DE SAUDE LTDA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000000510</v>
      </c>
      <c r="I457" s="6">
        <f>IF('[1]TCE - ANEXO IV - Preencher'!K466="","",'[1]TCE - ANEXO IV - Preencher'!K466)</f>
        <v>45267</v>
      </c>
      <c r="J457" s="5" t="str">
        <f>'[1]TCE - ANEXO IV - Preencher'!L466</f>
        <v>MDXJ98672</v>
      </c>
      <c r="K457" s="5" t="str">
        <f>IF(F457="B",LEFT('[1]TCE - ANEXO IV - Preencher'!M466,2),IF(F457="S",LEFT('[1]TCE - ANEXO IV - Preencher'!M466,7),IF('[1]TCE - ANEXO IV - Preencher'!H466="","")))</f>
        <v>2609600</v>
      </c>
      <c r="L457" s="7">
        <f>'[1]TCE - ANEXO IV - Preencher'!N466</f>
        <v>20030.28</v>
      </c>
    </row>
    <row r="458" spans="1:12" s="8" customFormat="1" ht="19.5" customHeight="1" x14ac:dyDescent="0.2">
      <c r="A458" s="3">
        <f>IFERROR(VLOOKUP(B458,'[1]DADOS (OCULTAR)'!$Q$3:$S$135,3,0),"")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5.16 - Serviços Médico-Hospitalares, Odotonlogia e Laboratoriais</v>
      </c>
      <c r="D458" s="3" t="str">
        <f>'[1]TCE - ANEXO IV - Preencher'!F467</f>
        <v>38.823.495/0001-21</v>
      </c>
      <c r="E458" s="5" t="str">
        <f>'[1]TCE - ANEXO IV - Preencher'!G467</f>
        <v>CENTRALMED ATIVIDADES MEDICAS LTDA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00000545</v>
      </c>
      <c r="I458" s="6">
        <f>IF('[1]TCE - ANEXO IV - Preencher'!K467="","",'[1]TCE - ANEXO IV - Preencher'!K467)</f>
        <v>45266</v>
      </c>
      <c r="J458" s="5" t="str">
        <f>'[1]TCE - ANEXO IV - Preencher'!L467</f>
        <v>EGJV-UZXP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101838.28</v>
      </c>
    </row>
    <row r="459" spans="1:12" s="8" customFormat="1" ht="19.5" customHeight="1" x14ac:dyDescent="0.2">
      <c r="A459" s="3">
        <f>IFERROR(VLOOKUP(B459,'[1]DADOS (OCULTAR)'!$Q$3:$S$135,3,0),"")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5.16 - Serviços Médico-Hospitalares, Odotonlogia e Laboratoriais</v>
      </c>
      <c r="D459" s="3" t="str">
        <f>'[1]TCE - ANEXO IV - Preencher'!F468</f>
        <v>40.407.276/0001-03</v>
      </c>
      <c r="E459" s="5" t="str">
        <f>'[1]TCE - ANEXO IV - Preencher'!G468</f>
        <v>PRONTOMED ATIVIDADES MEDICAS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000000827</v>
      </c>
      <c r="I459" s="6">
        <f>IF('[1]TCE - ANEXO IV - Preencher'!K468="","",'[1]TCE - ANEXO IV - Preencher'!K468)</f>
        <v>45266</v>
      </c>
      <c r="J459" s="5" t="str">
        <f>'[1]TCE - ANEXO IV - Preencher'!L468</f>
        <v>RXQI39629</v>
      </c>
      <c r="K459" s="5" t="str">
        <f>IF(F459="B",LEFT('[1]TCE - ANEXO IV - Preencher'!M468,2),IF(F459="S",LEFT('[1]TCE - ANEXO IV - Preencher'!M468,7),IF('[1]TCE - ANEXO IV - Preencher'!H468="","")))</f>
        <v>2609600</v>
      </c>
      <c r="L459" s="7">
        <f>'[1]TCE - ANEXO IV - Preencher'!N468</f>
        <v>148259.26</v>
      </c>
    </row>
    <row r="460" spans="1:12" s="8" customFormat="1" ht="19.5" customHeight="1" x14ac:dyDescent="0.2">
      <c r="A460" s="3">
        <f>IFERROR(VLOOKUP(B460,'[1]DADOS (OCULTAR)'!$Q$3:$S$135,3,0),"")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5.16 - Serviços Médico-Hospitalares, Odotonlogia e Laboratoriais</v>
      </c>
      <c r="D460" s="3" t="str">
        <f>'[1]TCE - ANEXO IV - Preencher'!F469</f>
        <v>39.917.741/0001-77</v>
      </c>
      <c r="E460" s="5" t="str">
        <f>'[1]TCE - ANEXO IV - Preencher'!G469</f>
        <v>PRISMAMED ATIVIDADES MEDICAS LTDA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000000527</v>
      </c>
      <c r="I460" s="6">
        <f>IF('[1]TCE - ANEXO IV - Preencher'!K469="","",'[1]TCE - ANEXO IV - Preencher'!K469)</f>
        <v>45266</v>
      </c>
      <c r="J460" s="5" t="str">
        <f>'[1]TCE - ANEXO IV - Preencher'!L469</f>
        <v>NGWG25847</v>
      </c>
      <c r="K460" s="5" t="str">
        <f>IF(F460="B",LEFT('[1]TCE - ANEXO IV - Preencher'!M469,2),IF(F460="S",LEFT('[1]TCE - ANEXO IV - Preencher'!M469,7),IF('[1]TCE - ANEXO IV - Preencher'!H469="","")))</f>
        <v>2609600</v>
      </c>
      <c r="L460" s="7">
        <f>'[1]TCE - ANEXO IV - Preencher'!N469</f>
        <v>88349.19</v>
      </c>
    </row>
    <row r="461" spans="1:12" s="8" customFormat="1" ht="19.5" customHeight="1" x14ac:dyDescent="0.2">
      <c r="A461" s="3">
        <f>IFERROR(VLOOKUP(B461,'[1]DADOS (OCULTAR)'!$Q$3:$S$135,3,0),"")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5.16 - Serviços Médico-Hospitalares, Odotonlogia e Laboratoriais</v>
      </c>
      <c r="D461" s="3" t="str">
        <f>'[1]TCE - ANEXO IV - Preencher'!F470</f>
        <v>48.025.021/0001-98</v>
      </c>
      <c r="E461" s="5" t="str">
        <f>'[1]TCE - ANEXO IV - Preencher'!G470</f>
        <v>RAILDGM SERVICOS MEDICOS LTDA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00000047</v>
      </c>
      <c r="I461" s="6">
        <f>IF('[1]TCE - ANEXO IV - Preencher'!K470="","",'[1]TCE - ANEXO IV - Preencher'!K470)</f>
        <v>45265</v>
      </c>
      <c r="J461" s="5" t="str">
        <f>'[1]TCE - ANEXO IV - Preencher'!L470</f>
        <v>PEZZ-CEQN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29803.25</v>
      </c>
    </row>
    <row r="462" spans="1:12" s="8" customFormat="1" ht="19.5" customHeight="1" x14ac:dyDescent="0.2">
      <c r="A462" s="3">
        <f>IFERROR(VLOOKUP(B462,'[1]DADOS (OCULTAR)'!$Q$3:$S$135,3,0),"")</f>
        <v>9039744002308</v>
      </c>
      <c r="B462" s="4" t="str">
        <f>'[1]TCE - ANEXO IV - Preencher'!C471</f>
        <v>HOSPITAL NOSSA SENHORA DAS GRAÇAS - ANTIGO ALFA - CG Nº 024/2022</v>
      </c>
      <c r="C462" s="4" t="str">
        <f>'[1]TCE - ANEXO IV - Preencher'!E471</f>
        <v>5.16 - Serviços Médico-Hospitalares, Odotonlogia e Laboratoriais</v>
      </c>
      <c r="D462" s="3" t="str">
        <f>'[1]TCE - ANEXO IV - Preencher'!F471</f>
        <v>39.885.799/0001-86</v>
      </c>
      <c r="E462" s="5" t="str">
        <f>'[1]TCE - ANEXO IV - Preencher'!G471</f>
        <v>CASSIMED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00000092</v>
      </c>
      <c r="I462" s="6">
        <f>IF('[1]TCE - ANEXO IV - Preencher'!K471="","",'[1]TCE - ANEXO IV - Preencher'!K471)</f>
        <v>45266</v>
      </c>
      <c r="J462" s="5" t="str">
        <f>'[1]TCE - ANEXO IV - Preencher'!L471</f>
        <v>LH4Q-WCGM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13482.49</v>
      </c>
    </row>
    <row r="463" spans="1:12" s="8" customFormat="1" ht="19.5" customHeight="1" x14ac:dyDescent="0.2">
      <c r="A463" s="3">
        <f>IFERROR(VLOOKUP(B463,'[1]DADOS (OCULTAR)'!$Q$3:$S$135,3,0),"")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>5.16 - Serviços Médico-Hospitalares, Odotonlogia e Laboratoriais</v>
      </c>
      <c r="D463" s="3" t="str">
        <f>'[1]TCE - ANEXO IV - Preencher'!F472</f>
        <v>31.256.735/0001-04</v>
      </c>
      <c r="E463" s="5" t="str">
        <f>'[1]TCE - ANEXO IV - Preencher'!G472</f>
        <v>ALVES E ARAUJO ATIVIDADE MEDICA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00000154</v>
      </c>
      <c r="I463" s="6">
        <f>IF('[1]TCE - ANEXO IV - Preencher'!K472="","",'[1]TCE - ANEXO IV - Preencher'!K472)</f>
        <v>45266</v>
      </c>
      <c r="J463" s="5" t="str">
        <f>'[1]TCE - ANEXO IV - Preencher'!L472</f>
        <v>M5LK-GN77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23882.42</v>
      </c>
    </row>
    <row r="464" spans="1:12" s="8" customFormat="1" ht="19.5" customHeight="1" x14ac:dyDescent="0.2">
      <c r="A464" s="3">
        <f>IFERROR(VLOOKUP(B464,'[1]DADOS (OCULTAR)'!$Q$3:$S$135,3,0),"")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>5.16 - Serviços Médico-Hospitalares, Odotonlogia e Laboratoriais</v>
      </c>
      <c r="D464" s="3" t="str">
        <f>'[1]TCE - ANEXO IV - Preencher'!F473</f>
        <v>24.790.992/0001-66</v>
      </c>
      <c r="E464" s="5" t="str">
        <f>'[1]TCE - ANEXO IV - Preencher'!G473</f>
        <v>REZENDE SERVICOS MEDICOS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00000057</v>
      </c>
      <c r="I464" s="6">
        <f>IF('[1]TCE - ANEXO IV - Preencher'!K473="","",'[1]TCE - ANEXO IV - Preencher'!K473)</f>
        <v>45265</v>
      </c>
      <c r="J464" s="5" t="str">
        <f>'[1]TCE - ANEXO IV - Preencher'!L473</f>
        <v>B2QX-IXPX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24338.1</v>
      </c>
    </row>
    <row r="465" spans="1:12" s="8" customFormat="1" ht="19.5" customHeight="1" x14ac:dyDescent="0.2">
      <c r="A465" s="3">
        <f>IFERROR(VLOOKUP(B465,'[1]DADOS (OCULTAR)'!$Q$3:$S$135,3,0),"")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>5.5 - Reparo e Manutenção de Máquinas e Equipamentos</v>
      </c>
      <c r="D465" s="3" t="str">
        <f>'[1]TCE - ANEXO IV - Preencher'!F474</f>
        <v>00.331.788/0024-05</v>
      </c>
      <c r="E465" s="5" t="str">
        <f>'[1]TCE - ANEXO IV - Preencher'!G474</f>
        <v>AIR LIQUIDE BRASIL LTDA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000002580</v>
      </c>
      <c r="I465" s="6">
        <f>IF('[1]TCE - ANEXO IV - Preencher'!K474="","",'[1]TCE - ANEXO IV - Preencher'!K474)</f>
        <v>45259</v>
      </c>
      <c r="J465" s="5" t="str">
        <f>'[1]TCE - ANEXO IV - Preencher'!L474</f>
        <v>IBOA95774</v>
      </c>
      <c r="K465" s="5" t="str">
        <f>IF(F465="B",LEFT('[1]TCE - ANEXO IV - Preencher'!M474,2),IF(F465="S",LEFT('[1]TCE - ANEXO IV - Preencher'!M474,7),IF('[1]TCE - ANEXO IV - Preencher'!H474="","")))</f>
        <v>2602902</v>
      </c>
      <c r="L465" s="7">
        <f>'[1]TCE - ANEXO IV - Preencher'!N474</f>
        <v>981</v>
      </c>
    </row>
    <row r="466" spans="1:12" s="8" customFormat="1" ht="19.5" customHeight="1" x14ac:dyDescent="0.2">
      <c r="A466" s="3">
        <f>IFERROR(VLOOKUP(B466,'[1]DADOS (OCULTAR)'!$Q$3:$S$135,3,0),"")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>5.5 - Reparo e Manutenção de Máquinas e Equipamentos</v>
      </c>
      <c r="D466" s="3" t="str">
        <f>'[1]TCE - ANEXO IV - Preencher'!F475</f>
        <v>00.331.788/0024-05</v>
      </c>
      <c r="E466" s="5" t="str">
        <f>'[1]TCE - ANEXO IV - Preencher'!G475</f>
        <v>AIR LIQUIDE BRASIL LTDA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000002579</v>
      </c>
      <c r="I466" s="6">
        <f>IF('[1]TCE - ANEXO IV - Preencher'!K475="","",'[1]TCE - ANEXO IV - Preencher'!K475)</f>
        <v>45259</v>
      </c>
      <c r="J466" s="5" t="str">
        <f>'[1]TCE - ANEXO IV - Preencher'!L475</f>
        <v>HCHE05479</v>
      </c>
      <c r="K466" s="5" t="str">
        <f>IF(F466="B",LEFT('[1]TCE - ANEXO IV - Preencher'!M475,2),IF(F466="S",LEFT('[1]TCE - ANEXO IV - Preencher'!M475,7),IF('[1]TCE - ANEXO IV - Preencher'!H475="","")))</f>
        <v>2602902</v>
      </c>
      <c r="L466" s="7">
        <f>'[1]TCE - ANEXO IV - Preencher'!N475</f>
        <v>1526</v>
      </c>
    </row>
    <row r="467" spans="1:12" s="8" customFormat="1" ht="19.5" customHeight="1" x14ac:dyDescent="0.2">
      <c r="A467" s="3">
        <f>IFERROR(VLOOKUP(B467,'[1]DADOS (OCULTAR)'!$Q$3:$S$135,3,0),"")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>5.1 - Locação de Equipamentos Médicos-Hospitalares</v>
      </c>
      <c r="D467" s="3" t="str">
        <f>'[1]TCE - ANEXO IV - Preencher'!F476</f>
        <v>00.331.788/0024-05</v>
      </c>
      <c r="E467" s="5" t="str">
        <f>'[1]TCE - ANEXO IV - Preencher'!G476</f>
        <v>AIR LIQUIDE BRASIL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0050167</v>
      </c>
      <c r="I467" s="6">
        <f>IF('[1]TCE - ANEXO IV - Preencher'!K476="","",'[1]TCE - ANEXO IV - Preencher'!K476)</f>
        <v>45260</v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2602902</v>
      </c>
      <c r="L467" s="7">
        <f>'[1]TCE - ANEXO IV - Preencher'!N476</f>
        <v>9265</v>
      </c>
    </row>
    <row r="468" spans="1:12" s="8" customFormat="1" ht="19.5" customHeight="1" x14ac:dyDescent="0.2">
      <c r="A468" s="3">
        <f>IFERROR(VLOOKUP(B468,'[1]DADOS (OCULTAR)'!$Q$3:$S$135,3,0),"")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>5.5 - Reparo e Manutenção de Máquinas e Equipamentos</v>
      </c>
      <c r="D468" s="3" t="str">
        <f>'[1]TCE - ANEXO IV - Preencher'!F477</f>
        <v>03.480.539/0001-83</v>
      </c>
      <c r="E468" s="5" t="str">
        <f>'[1]TCE - ANEXO IV - Preencher'!G477</f>
        <v>SL ENGENHARIA HOSPITALAR LTDA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000014921</v>
      </c>
      <c r="I468" s="6">
        <f>IF('[1]TCE - ANEXO IV - Preencher'!K477="","",'[1]TCE - ANEXO IV - Preencher'!K477)</f>
        <v>45260</v>
      </c>
      <c r="J468" s="5" t="str">
        <f>'[1]TCE - ANEXO IV - Preencher'!L477</f>
        <v>WZTK93434</v>
      </c>
      <c r="K468" s="5" t="str">
        <f>IF(F468="B",LEFT('[1]TCE - ANEXO IV - Preencher'!M477,2),IF(F468="S",LEFT('[1]TCE - ANEXO IV - Preencher'!M477,7),IF('[1]TCE - ANEXO IV - Preencher'!H477="","")))</f>
        <v>2607901</v>
      </c>
      <c r="L468" s="7">
        <f>'[1]TCE - ANEXO IV - Preencher'!N477</f>
        <v>33856.01</v>
      </c>
    </row>
    <row r="469" spans="1:12" s="8" customFormat="1" ht="19.5" customHeight="1" x14ac:dyDescent="0.2">
      <c r="A469" s="3">
        <f>IFERROR(VLOOKUP(B469,'[1]DADOS (OCULTAR)'!$Q$3:$S$135,3,0),"")</f>
        <v>9039744002308</v>
      </c>
      <c r="B469" s="4" t="str">
        <f>'[1]TCE - ANEXO IV - Preencher'!C478</f>
        <v>HOSPITAL NOSSA SENHORA DAS GRAÇAS - ANTIGO ALFA - CG Nº 024/2022</v>
      </c>
      <c r="C469" s="4" t="str">
        <f>'[1]TCE - ANEXO IV - Preencher'!E478</f>
        <v>5.5 - Reparo e Manutenção de Máquinas e Equipamentos</v>
      </c>
      <c r="D469" s="3" t="str">
        <f>'[1]TCE - ANEXO IV - Preencher'!F478</f>
        <v>30.679.267/0001-18</v>
      </c>
      <c r="E469" s="5" t="str">
        <f>'[1]TCE - ANEXO IV - Preencher'!G478</f>
        <v>CIA DE ENGENHARIA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00000749</v>
      </c>
      <c r="I469" s="6">
        <f>IF('[1]TCE - ANEXO IV - Preencher'!K478="","",'[1]TCE - ANEXO IV - Preencher'!K478)</f>
        <v>45261</v>
      </c>
      <c r="J469" s="5" t="str">
        <f>'[1]TCE - ANEXO IV - Preencher'!L478</f>
        <v>H69X-LZQE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40640</v>
      </c>
    </row>
    <row r="470" spans="1:12" s="8" customFormat="1" ht="19.5" customHeight="1" x14ac:dyDescent="0.2">
      <c r="A470" s="3">
        <f>IFERROR(VLOOKUP(B470,'[1]DADOS (OCULTAR)'!$Q$3:$S$135,3,0),"")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>5.16 - Serviços Médico-Hospitalares, Odotonlogia e Laboratoriais</v>
      </c>
      <c r="D470" s="3" t="str">
        <f>'[1]TCE - ANEXO IV - Preencher'!F479</f>
        <v>47.565.754/0001-52</v>
      </c>
      <c r="E470" s="5" t="str">
        <f>'[1]TCE - ANEXO IV - Preencher'!G479</f>
        <v>A4 SAUDE LTDA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00000039</v>
      </c>
      <c r="I470" s="6">
        <f>IF('[1]TCE - ANEXO IV - Preencher'!K479="","",'[1]TCE - ANEXO IV - Preencher'!K479)</f>
        <v>45264</v>
      </c>
      <c r="J470" s="5" t="str">
        <f>'[1]TCE - ANEXO IV - Preencher'!L479</f>
        <v>JYGM-DQ9Q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24595.8</v>
      </c>
    </row>
    <row r="471" spans="1:12" s="8" customFormat="1" ht="19.5" customHeight="1" x14ac:dyDescent="0.2">
      <c r="A471" s="3">
        <f>IFERROR(VLOOKUP(B471,'[1]DADOS (OCULTAR)'!$Q$3:$S$135,3,0),"")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>5.16 - Serviços Médico-Hospitalares, Odotonlogia e Laboratoriais</v>
      </c>
      <c r="D471" s="3" t="str">
        <f>'[1]TCE - ANEXO IV - Preencher'!F480</f>
        <v>43.843.356/0001-08</v>
      </c>
      <c r="E471" s="5" t="str">
        <f>'[1]TCE - ANEXO IV - Preencher'!G480</f>
        <v>SAUDEMED ATIVIDADES MEDICAS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000002605</v>
      </c>
      <c r="I471" s="6">
        <f>IF('[1]TCE - ANEXO IV - Preencher'!K480="","",'[1]TCE - ANEXO IV - Preencher'!K480)</f>
        <v>45266</v>
      </c>
      <c r="J471" s="5" t="str">
        <f>'[1]TCE - ANEXO IV - Preencher'!L480</f>
        <v>XTLM45998</v>
      </c>
      <c r="K471" s="5" t="str">
        <f>IF(F471="B",LEFT('[1]TCE - ANEXO IV - Preencher'!M480,2),IF(F471="S",LEFT('[1]TCE - ANEXO IV - Preencher'!M480,7),IF('[1]TCE - ANEXO IV - Preencher'!H480="","")))</f>
        <v>2609600</v>
      </c>
      <c r="L471" s="7">
        <f>'[1]TCE - ANEXO IV - Preencher'!N480</f>
        <v>384310.83</v>
      </c>
    </row>
    <row r="472" spans="1:12" s="8" customFormat="1" ht="19.5" customHeight="1" x14ac:dyDescent="0.2">
      <c r="A472" s="3">
        <f>IFERROR(VLOOKUP(B472,'[1]DADOS (OCULTAR)'!$Q$3:$S$135,3,0),"")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>5.16 - Serviços Médico-Hospitalares, Odotonlogia e Laboratoriais</v>
      </c>
      <c r="D472" s="3" t="str">
        <f>'[1]TCE - ANEXO IV - Preencher'!F481</f>
        <v>45.637.249/0001-40</v>
      </c>
      <c r="E472" s="5" t="str">
        <f>'[1]TCE - ANEXO IV - Preencher'!G481</f>
        <v>STARMED ATIVIDADES MEDICAS LTDA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00000975</v>
      </c>
      <c r="I472" s="6">
        <f>IF('[1]TCE - ANEXO IV - Preencher'!K481="","",'[1]TCE - ANEXO IV - Preencher'!K481)</f>
        <v>45266</v>
      </c>
      <c r="J472" s="5" t="str">
        <f>'[1]TCE - ANEXO IV - Preencher'!L481</f>
        <v>GG2P-SULV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261372.68</v>
      </c>
    </row>
    <row r="473" spans="1:12" s="8" customFormat="1" ht="19.5" customHeight="1" x14ac:dyDescent="0.2">
      <c r="A473" s="3">
        <f>IFERROR(VLOOKUP(B473,'[1]DADOS (OCULTAR)'!$Q$3:$S$135,3,0),"")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>5.99 - Outros Serviços de Terceiros Pessoa Jurídica</v>
      </c>
      <c r="D473" s="3" t="str">
        <f>'[1]TCE - ANEXO IV - Preencher'!F482</f>
        <v>09.024.660/0001-87</v>
      </c>
      <c r="E473" s="5" t="str">
        <f>'[1]TCE - ANEXO IV - Preencher'!G482</f>
        <v>A SAE SERVICOS DE ENTREGA RAPIDA DE DOCUMENTOS E TERC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00012987</v>
      </c>
      <c r="I473" s="6">
        <f>IF('[1]TCE - ANEXO IV - Preencher'!K482="","",'[1]TCE - ANEXO IV - Preencher'!K482)</f>
        <v>45261</v>
      </c>
      <c r="J473" s="5" t="str">
        <f>'[1]TCE - ANEXO IV - Preencher'!L482</f>
        <v>YPPZ-E4K8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3900</v>
      </c>
    </row>
    <row r="474" spans="1:12" s="8" customFormat="1" ht="19.5" customHeight="1" x14ac:dyDescent="0.2">
      <c r="A474" s="3">
        <f>IFERROR(VLOOKUP(B474,'[1]DADOS (OCULTAR)'!$Q$3:$S$135,3,0),"")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>5.16 - Serviços Médico-Hospitalares, Odotonlogia e Laboratoriais</v>
      </c>
      <c r="D474" s="3" t="str">
        <f>'[1]TCE - ANEXO IV - Preencher'!F483</f>
        <v>47.380.888/0001-07</v>
      </c>
      <c r="E474" s="5" t="str">
        <f>'[1]TCE - ANEXO IV - Preencher'!G483</f>
        <v>MTNY SERVICOS MEDICOS LTDA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00000030</v>
      </c>
      <c r="I474" s="6">
        <f>IF('[1]TCE - ANEXO IV - Preencher'!K483="","",'[1]TCE - ANEXO IV - Preencher'!K483)</f>
        <v>45271</v>
      </c>
      <c r="J474" s="5" t="str">
        <f>'[1]TCE - ANEXO IV - Preencher'!L483</f>
        <v>DW5N-KU6Q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51744.78</v>
      </c>
    </row>
    <row r="475" spans="1:12" s="8" customFormat="1" ht="19.5" customHeight="1" x14ac:dyDescent="0.2">
      <c r="A475" s="3">
        <f>IFERROR(VLOOKUP(B475,'[1]DADOS (OCULTAR)'!$Q$3:$S$135,3,0),"")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>5.16 - Serviços Médico-Hospitalares, Odotonlogia e Laboratoriais</v>
      </c>
      <c r="D475" s="3" t="str">
        <f>'[1]TCE - ANEXO IV - Preencher'!F484</f>
        <v>47.462.082/0001-50</v>
      </c>
      <c r="E475" s="5" t="str">
        <f>'[1]TCE - ANEXO IV - Preencher'!G484</f>
        <v>MHSC SERVICOS MEDICOS LTDA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00000020</v>
      </c>
      <c r="I475" s="6">
        <f>IF('[1]TCE - ANEXO IV - Preencher'!K484="","",'[1]TCE - ANEXO IV - Preencher'!K484)</f>
        <v>45271</v>
      </c>
      <c r="J475" s="5" t="str">
        <f>'[1]TCE - ANEXO IV - Preencher'!L484</f>
        <v>JYBR-4KMV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22088.639999999999</v>
      </c>
    </row>
    <row r="476" spans="1:12" s="8" customFormat="1" ht="19.5" customHeight="1" x14ac:dyDescent="0.2">
      <c r="A476" s="3">
        <f>IFERROR(VLOOKUP(B476,'[1]DADOS (OCULTAR)'!$Q$3:$S$135,3,0),"")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>5.17 - Manutenção de Software, Certificação Digital e Microfilmagem</v>
      </c>
      <c r="D476" s="3" t="str">
        <f>'[1]TCE - ANEXO IV - Preencher'!F485</f>
        <v>08.399.167/0001-89</v>
      </c>
      <c r="E476" s="5" t="str">
        <f>'[1]TCE - ANEXO IV - Preencher'!G485</f>
        <v>ICTS GLOBAL DO BRASIL LTDA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054073</v>
      </c>
      <c r="I476" s="6">
        <f>IF('[1]TCE - ANEXO IV - Preencher'!K485="","",'[1]TCE - ANEXO IV - Preencher'!K485)</f>
        <v>45265</v>
      </c>
      <c r="J476" s="5" t="str">
        <f>'[1]TCE - ANEXO IV - Preencher'!L485</f>
        <v>157X.0591.1382.1150399-W</v>
      </c>
      <c r="K476" s="5" t="str">
        <f>IF(F476="B",LEFT('[1]TCE - ANEXO IV - Preencher'!M485,2),IF(F476="S",LEFT('[1]TCE - ANEXO IV - Preencher'!M485,7),IF('[1]TCE - ANEXO IV - Preencher'!H485="","")))</f>
        <v>3505708</v>
      </c>
      <c r="L476" s="7">
        <f>'[1]TCE - ANEXO IV - Preencher'!N485</f>
        <v>594.58000000000004</v>
      </c>
    </row>
    <row r="477" spans="1:12" s="8" customFormat="1" ht="19.5" customHeight="1" x14ac:dyDescent="0.2">
      <c r="A477" s="3">
        <f>IFERROR(VLOOKUP(B477,'[1]DADOS (OCULTAR)'!$Q$3:$S$135,3,0),"")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>5.17 - Manutenção de Software, Certificação Digital e Microfilmagem</v>
      </c>
      <c r="D477" s="3" t="str">
        <f>'[1]TCE - ANEXO IV - Preencher'!F486</f>
        <v>04.069.709/0001-02</v>
      </c>
      <c r="E477" s="5" t="str">
        <f>'[1]TCE - ANEXO IV - Preencher'!G486</f>
        <v>BIONEXO S.A.</v>
      </c>
      <c r="F477" s="5" t="str">
        <f>'[1]TCE - ANEXO IV - Preencher'!H486</f>
        <v>S</v>
      </c>
      <c r="G477" s="5" t="str">
        <f>'[1]TCE - ANEXO IV - Preencher'!I486</f>
        <v>S</v>
      </c>
      <c r="H477" s="5">
        <f>'[1]TCE - ANEXO IV - Preencher'!J486</f>
        <v>412044</v>
      </c>
      <c r="I477" s="6">
        <f>IF('[1]TCE - ANEXO IV - Preencher'!K486="","",'[1]TCE - ANEXO IV - Preencher'!K486)</f>
        <v>45258</v>
      </c>
      <c r="J477" s="5" t="str">
        <f>'[1]TCE - ANEXO IV - Preencher'!L486</f>
        <v>ZL41-XVJW</v>
      </c>
      <c r="K477" s="5" t="str">
        <f>IF(F477="B",LEFT('[1]TCE - ANEXO IV - Preencher'!M486,2),IF(F477="S",LEFT('[1]TCE - ANEXO IV - Preencher'!M486,7),IF('[1]TCE - ANEXO IV - Preencher'!H486="","")))</f>
        <v>3550308</v>
      </c>
      <c r="L477" s="7">
        <f>'[1]TCE - ANEXO IV - Preencher'!N486</f>
        <v>2003.34</v>
      </c>
    </row>
    <row r="478" spans="1:12" s="8" customFormat="1" ht="19.5" customHeight="1" x14ac:dyDescent="0.2">
      <c r="A478" s="3">
        <f>IFERROR(VLOOKUP(B478,'[1]DADOS (OCULTAR)'!$Q$3:$S$135,3,0),"")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>5.17 - Manutenção de Software, Certificação Digital e Microfilmagem</v>
      </c>
      <c r="D478" s="3" t="str">
        <f>'[1]TCE - ANEXO IV - Preencher'!F487</f>
        <v>12.499.520/0001-70</v>
      </c>
      <c r="E478" s="5" t="str">
        <f>'[1]TCE - ANEXO IV - Preencher'!G487</f>
        <v>CLICKSIGN GESTAO DE DOCUMENTOS S.A.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097180</v>
      </c>
      <c r="I478" s="6">
        <f>IF('[1]TCE - ANEXO IV - Preencher'!K487="","",'[1]TCE - ANEXO IV - Preencher'!K487)</f>
        <v>45282</v>
      </c>
      <c r="J478" s="5" t="str">
        <f>'[1]TCE - ANEXO IV - Preencher'!L487</f>
        <v>265Q.6281.8710.6074699-U</v>
      </c>
      <c r="K478" s="5" t="str">
        <f>IF(F478="B",LEFT('[1]TCE - ANEXO IV - Preencher'!M487,2),IF(F478="S",LEFT('[1]TCE - ANEXO IV - Preencher'!M487,7),IF('[1]TCE - ANEXO IV - Preencher'!H487="","")))</f>
        <v>3505708</v>
      </c>
      <c r="L478" s="7">
        <f>'[1]TCE - ANEXO IV - Preencher'!N487</f>
        <v>94.47</v>
      </c>
    </row>
    <row r="479" spans="1:12" s="8" customFormat="1" ht="19.5" customHeight="1" x14ac:dyDescent="0.2">
      <c r="A479" s="3">
        <f>IFERROR(VLOOKUP(B479,'[1]DADOS (OCULTAR)'!$Q$3:$S$135,3,0),"")</f>
        <v>9039744002308</v>
      </c>
      <c r="B479" s="4" t="str">
        <f>'[1]TCE - ANEXO IV - Preencher'!C488</f>
        <v>HOSPITAL NOSSA SENHORA DAS GRAÇAS - ANTIGO ALFA - CG Nº 024/2022</v>
      </c>
      <c r="C479" s="4" t="str">
        <f>'[1]TCE - ANEXO IV - Preencher'!E488</f>
        <v>5.16 - Serviços Médico-Hospitalares, Odotonlogia e Laboratoriais</v>
      </c>
      <c r="D479" s="3" t="str">
        <f>'[1]TCE - ANEXO IV - Preencher'!F488</f>
        <v>34.293.461/0001-11</v>
      </c>
      <c r="E479" s="5" t="str">
        <f>'[1]TCE - ANEXO IV - Preencher'!G488</f>
        <v>TOP MAISMED SERVICOS MEDICOS LTDA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00000313</v>
      </c>
      <c r="I479" s="6">
        <f>IF('[1]TCE - ANEXO IV - Preencher'!K488="","",'[1]TCE - ANEXO IV - Preencher'!K488)</f>
        <v>45267</v>
      </c>
      <c r="J479" s="5" t="str">
        <f>'[1]TCE - ANEXO IV - Preencher'!L488</f>
        <v>J9ZX-S8YT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5250</v>
      </c>
    </row>
    <row r="480" spans="1:12" s="8" customFormat="1" ht="19.5" customHeight="1" x14ac:dyDescent="0.2">
      <c r="A480" s="3">
        <f>IFERROR(VLOOKUP(B480,'[1]DADOS (OCULTAR)'!$Q$3:$S$135,3,0),"")</f>
        <v>9039744002308</v>
      </c>
      <c r="B480" s="4" t="str">
        <f>'[1]TCE - ANEXO IV - Preencher'!C489</f>
        <v>HOSPITAL NOSSA SENHORA DAS GRAÇAS - ANTIGO ALFA - CG Nº 024/2022</v>
      </c>
      <c r="C480" s="4" t="str">
        <f>'[1]TCE - ANEXO IV - Preencher'!E489</f>
        <v>5.3 - Locação de Máquinas e Equipamentos</v>
      </c>
      <c r="D480" s="3" t="str">
        <f>'[1]TCE - ANEXO IV - Preencher'!F489</f>
        <v>44.283.333/0005-74</v>
      </c>
      <c r="E480" s="5" t="str">
        <f>'[1]TCE - ANEXO IV - Preencher'!G489</f>
        <v>SCM PARTICIPACOES S.A.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0000024289</v>
      </c>
      <c r="I480" s="6">
        <f>IF('[1]TCE - ANEXO IV - Preencher'!K489="","",'[1]TCE - ANEXO IV - Preencher'!K489)</f>
        <v>45231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63400</v>
      </c>
    </row>
    <row r="481" spans="1:12" s="8" customFormat="1" ht="19.5" customHeight="1" x14ac:dyDescent="0.2">
      <c r="A481" s="3">
        <f>IFERROR(VLOOKUP(B481,'[1]DADOS (OCULTAR)'!$Q$3:$S$135,3,0),"")</f>
        <v>9039744002308</v>
      </c>
      <c r="B481" s="4" t="str">
        <f>'[1]TCE - ANEXO IV - Preencher'!C490</f>
        <v>HOSPITAL NOSSA SENHORA DAS GRAÇAS - ANTIGO ALFA - CG Nº 024/2022</v>
      </c>
      <c r="C481" s="4" t="str">
        <f>'[1]TCE - ANEXO IV - Preencher'!E490</f>
        <v>5.16 - Serviços Médico-Hospitalares, Odotonlogia e Laboratoriais</v>
      </c>
      <c r="D481" s="3" t="str">
        <f>'[1]TCE - ANEXO IV - Preencher'!F490</f>
        <v>47.338.913/0001-86</v>
      </c>
      <c r="E481" s="5" t="str">
        <f>'[1]TCE - ANEXO IV - Preencher'!G490</f>
        <v>DMP MEDICOS ASSOCIADOS E PARTICIPACOES LTDA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000000069</v>
      </c>
      <c r="I481" s="6">
        <f>IF('[1]TCE - ANEXO IV - Preencher'!K490="","",'[1]TCE - ANEXO IV - Preencher'!K490)</f>
        <v>45266</v>
      </c>
      <c r="J481" s="5" t="str">
        <f>'[1]TCE - ANEXO IV - Preencher'!L490</f>
        <v>DWXV70711</v>
      </c>
      <c r="K481" s="5" t="str">
        <f>IF(F481="B",LEFT('[1]TCE - ANEXO IV - Preencher'!M490,2),IF(F481="S",LEFT('[1]TCE - ANEXO IV - Preencher'!M490,7),IF('[1]TCE - ANEXO IV - Preencher'!H490="","")))</f>
        <v>2610707</v>
      </c>
      <c r="L481" s="7">
        <f>'[1]TCE - ANEXO IV - Preencher'!N490</f>
        <v>35000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2023-12-26T20:20:54Z</dcterms:created>
  <dcterms:modified xsi:type="dcterms:W3CDTF">2023-12-26T20:21:24Z</dcterms:modified>
</cp:coreProperties>
</file>