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3.2.0.2\financeiro\ANO 2023\10. Outubro\FGH\DIGITALIZADOS\S.E.I\Portal Transparência\"/>
    </mc:Choice>
  </mc:AlternateContent>
  <bookViews>
    <workbookView xWindow="0" yWindow="0" windowWidth="20490" windowHeight="7635"/>
  </bookViews>
  <sheets>
    <sheet name="TCE - ANEXO IV - Enviar TCE" sheetId="1" r:id="rId1"/>
  </sheets>
  <externalReferences>
    <externalReference r:id="rId2"/>
  </externalReferences>
  <definedNames>
    <definedName name="__xlfn_IFERROR">#REF!</definedName>
    <definedName name="__xlfn_SUMIFS">#REF!</definedName>
    <definedName name="_xlnm._FilterDatabase" localSheetId="0" hidden="1">'TCE - ANEXO IV - Enviar TCE'!$B$1:$B$1992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#REF!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listaunidades">'[1]DADOS (OCULTAR)'!$Q$3:$Q$121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(OCULTAR)'!$Q$3:$Q$121</definedName>
    <definedName name="UNIDADES_OSS">'[1]DADOS (OCULTAR)'!$Q$3:$Q$134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92" i="1" l="1"/>
  <c r="J1992" i="1"/>
  <c r="I1992" i="1"/>
  <c r="H1992" i="1"/>
  <c r="G1992" i="1"/>
  <c r="F1992" i="1"/>
  <c r="K1992" i="1" s="1"/>
  <c r="E1992" i="1"/>
  <c r="D1992" i="1"/>
  <c r="C1992" i="1"/>
  <c r="B1992" i="1"/>
  <c r="A1992" i="1"/>
  <c r="L1991" i="1"/>
  <c r="K1991" i="1"/>
  <c r="J1991" i="1"/>
  <c r="I1991" i="1"/>
  <c r="H1991" i="1"/>
  <c r="G1991" i="1"/>
  <c r="F1991" i="1"/>
  <c r="E1991" i="1"/>
  <c r="D1991" i="1"/>
  <c r="C1991" i="1"/>
  <c r="B1991" i="1"/>
  <c r="A1991" i="1"/>
  <c r="L1990" i="1"/>
  <c r="J1990" i="1"/>
  <c r="I1990" i="1"/>
  <c r="H1990" i="1"/>
  <c r="G1990" i="1"/>
  <c r="F1990" i="1"/>
  <c r="K1990" i="1" s="1"/>
  <c r="E1990" i="1"/>
  <c r="D1990" i="1"/>
  <c r="C1990" i="1"/>
  <c r="B1990" i="1"/>
  <c r="A1990" i="1"/>
  <c r="L1989" i="1"/>
  <c r="K1989" i="1"/>
  <c r="J1989" i="1"/>
  <c r="I1989" i="1"/>
  <c r="H1989" i="1"/>
  <c r="G1989" i="1"/>
  <c r="F1989" i="1"/>
  <c r="E1989" i="1"/>
  <c r="D1989" i="1"/>
  <c r="C1989" i="1"/>
  <c r="B1989" i="1"/>
  <c r="A1989" i="1" s="1"/>
  <c r="L1988" i="1"/>
  <c r="J1988" i="1"/>
  <c r="I1988" i="1"/>
  <c r="H1988" i="1"/>
  <c r="G1988" i="1"/>
  <c r="F1988" i="1"/>
  <c r="K1988" i="1" s="1"/>
  <c r="E1988" i="1"/>
  <c r="D1988" i="1"/>
  <c r="C1988" i="1"/>
  <c r="B1988" i="1"/>
  <c r="A1988" i="1"/>
  <c r="L1987" i="1"/>
  <c r="K1987" i="1"/>
  <c r="J1987" i="1"/>
  <c r="I1987" i="1"/>
  <c r="H1987" i="1"/>
  <c r="G1987" i="1"/>
  <c r="F1987" i="1"/>
  <c r="E1987" i="1"/>
  <c r="D1987" i="1"/>
  <c r="C1987" i="1"/>
  <c r="B1987" i="1"/>
  <c r="A1987" i="1"/>
  <c r="L1986" i="1"/>
  <c r="J1986" i="1"/>
  <c r="I1986" i="1"/>
  <c r="H1986" i="1"/>
  <c r="G1986" i="1"/>
  <c r="F1986" i="1"/>
  <c r="K1986" i="1" s="1"/>
  <c r="E1986" i="1"/>
  <c r="D1986" i="1"/>
  <c r="C1986" i="1"/>
  <c r="B1986" i="1"/>
  <c r="A1986" i="1"/>
  <c r="L1985" i="1"/>
  <c r="K1985" i="1"/>
  <c r="J1985" i="1"/>
  <c r="I1985" i="1"/>
  <c r="H1985" i="1"/>
  <c r="G1985" i="1"/>
  <c r="F1985" i="1"/>
  <c r="E1985" i="1"/>
  <c r="D1985" i="1"/>
  <c r="C1985" i="1"/>
  <c r="B1985" i="1"/>
  <c r="A1985" i="1"/>
  <c r="L1984" i="1"/>
  <c r="J1984" i="1"/>
  <c r="I1984" i="1"/>
  <c r="H1984" i="1"/>
  <c r="G1984" i="1"/>
  <c r="F1984" i="1"/>
  <c r="K1984" i="1" s="1"/>
  <c r="E1984" i="1"/>
  <c r="D1984" i="1"/>
  <c r="C1984" i="1"/>
  <c r="B1984" i="1"/>
  <c r="A1984" i="1"/>
  <c r="L1983" i="1"/>
  <c r="K1983" i="1"/>
  <c r="J1983" i="1"/>
  <c r="I1983" i="1"/>
  <c r="H1983" i="1"/>
  <c r="G1983" i="1"/>
  <c r="F1983" i="1"/>
  <c r="E1983" i="1"/>
  <c r="D1983" i="1"/>
  <c r="C1983" i="1"/>
  <c r="B1983" i="1"/>
  <c r="A1983" i="1"/>
  <c r="L1982" i="1"/>
  <c r="J1982" i="1"/>
  <c r="I1982" i="1"/>
  <c r="H1982" i="1"/>
  <c r="G1982" i="1"/>
  <c r="F1982" i="1"/>
  <c r="K1982" i="1" s="1"/>
  <c r="E1982" i="1"/>
  <c r="D1982" i="1"/>
  <c r="C1982" i="1"/>
  <c r="B1982" i="1"/>
  <c r="A1982" i="1"/>
  <c r="L1981" i="1"/>
  <c r="K1981" i="1"/>
  <c r="J1981" i="1"/>
  <c r="I1981" i="1"/>
  <c r="H1981" i="1"/>
  <c r="G1981" i="1"/>
  <c r="F1981" i="1"/>
  <c r="E1981" i="1"/>
  <c r="D1981" i="1"/>
  <c r="C1981" i="1"/>
  <c r="B1981" i="1"/>
  <c r="A1981" i="1" s="1"/>
  <c r="L1980" i="1"/>
  <c r="J1980" i="1"/>
  <c r="I1980" i="1"/>
  <c r="H1980" i="1"/>
  <c r="G1980" i="1"/>
  <c r="F1980" i="1"/>
  <c r="K1980" i="1" s="1"/>
  <c r="E1980" i="1"/>
  <c r="D1980" i="1"/>
  <c r="C1980" i="1"/>
  <c r="B1980" i="1"/>
  <c r="A1980" i="1"/>
  <c r="L1979" i="1"/>
  <c r="K1979" i="1"/>
  <c r="J1979" i="1"/>
  <c r="I1979" i="1"/>
  <c r="H1979" i="1"/>
  <c r="G1979" i="1"/>
  <c r="F1979" i="1"/>
  <c r="E1979" i="1"/>
  <c r="D1979" i="1"/>
  <c r="C1979" i="1"/>
  <c r="B1979" i="1"/>
  <c r="A1979" i="1" s="1"/>
  <c r="L1978" i="1"/>
  <c r="J1978" i="1"/>
  <c r="I1978" i="1"/>
  <c r="H1978" i="1"/>
  <c r="G1978" i="1"/>
  <c r="F1978" i="1"/>
  <c r="K1978" i="1" s="1"/>
  <c r="E1978" i="1"/>
  <c r="D1978" i="1"/>
  <c r="C1978" i="1"/>
  <c r="B1978" i="1"/>
  <c r="A1978" i="1"/>
  <c r="L1977" i="1"/>
  <c r="K1977" i="1"/>
  <c r="J1977" i="1"/>
  <c r="I1977" i="1"/>
  <c r="H1977" i="1"/>
  <c r="G1977" i="1"/>
  <c r="F1977" i="1"/>
  <c r="E1977" i="1"/>
  <c r="D1977" i="1"/>
  <c r="C1977" i="1"/>
  <c r="B1977" i="1"/>
  <c r="A1977" i="1"/>
  <c r="L1976" i="1"/>
  <c r="J1976" i="1"/>
  <c r="I1976" i="1"/>
  <c r="H1976" i="1"/>
  <c r="G1976" i="1"/>
  <c r="F1976" i="1"/>
  <c r="K1976" i="1" s="1"/>
  <c r="E1976" i="1"/>
  <c r="D1976" i="1"/>
  <c r="C1976" i="1"/>
  <c r="B1976" i="1"/>
  <c r="A1976" i="1"/>
  <c r="L1975" i="1"/>
  <c r="K1975" i="1"/>
  <c r="J1975" i="1"/>
  <c r="I1975" i="1"/>
  <c r="H1975" i="1"/>
  <c r="G1975" i="1"/>
  <c r="F1975" i="1"/>
  <c r="E1975" i="1"/>
  <c r="D1975" i="1"/>
  <c r="C1975" i="1"/>
  <c r="B1975" i="1"/>
  <c r="A1975" i="1"/>
  <c r="L1974" i="1"/>
  <c r="J1974" i="1"/>
  <c r="I1974" i="1"/>
  <c r="H1974" i="1"/>
  <c r="G1974" i="1"/>
  <c r="F1974" i="1"/>
  <c r="K1974" i="1" s="1"/>
  <c r="E1974" i="1"/>
  <c r="D1974" i="1"/>
  <c r="C1974" i="1"/>
  <c r="B1974" i="1"/>
  <c r="A1974" i="1"/>
  <c r="L1973" i="1"/>
  <c r="K1973" i="1"/>
  <c r="J1973" i="1"/>
  <c r="I1973" i="1"/>
  <c r="H1973" i="1"/>
  <c r="G1973" i="1"/>
  <c r="F1973" i="1"/>
  <c r="E1973" i="1"/>
  <c r="D1973" i="1"/>
  <c r="C1973" i="1"/>
  <c r="B1973" i="1"/>
  <c r="A1973" i="1" s="1"/>
  <c r="L1972" i="1"/>
  <c r="J1972" i="1"/>
  <c r="I1972" i="1"/>
  <c r="H1972" i="1"/>
  <c r="G1972" i="1"/>
  <c r="F1972" i="1"/>
  <c r="K1972" i="1" s="1"/>
  <c r="E1972" i="1"/>
  <c r="D1972" i="1"/>
  <c r="C1972" i="1"/>
  <c r="B1972" i="1"/>
  <c r="A1972" i="1"/>
  <c r="L1971" i="1"/>
  <c r="K1971" i="1"/>
  <c r="J1971" i="1"/>
  <c r="I1971" i="1"/>
  <c r="H1971" i="1"/>
  <c r="G1971" i="1"/>
  <c r="F1971" i="1"/>
  <c r="E1971" i="1"/>
  <c r="D1971" i="1"/>
  <c r="C1971" i="1"/>
  <c r="B1971" i="1"/>
  <c r="A1971" i="1"/>
  <c r="L1970" i="1"/>
  <c r="J1970" i="1"/>
  <c r="I1970" i="1"/>
  <c r="H1970" i="1"/>
  <c r="G1970" i="1"/>
  <c r="F1970" i="1"/>
  <c r="K1970" i="1" s="1"/>
  <c r="E1970" i="1"/>
  <c r="D1970" i="1"/>
  <c r="C1970" i="1"/>
  <c r="B1970" i="1"/>
  <c r="A1970" i="1"/>
  <c r="L1969" i="1"/>
  <c r="K1969" i="1"/>
  <c r="J1969" i="1"/>
  <c r="I1969" i="1"/>
  <c r="H1969" i="1"/>
  <c r="G1969" i="1"/>
  <c r="F1969" i="1"/>
  <c r="E1969" i="1"/>
  <c r="D1969" i="1"/>
  <c r="C1969" i="1"/>
  <c r="B1969" i="1"/>
  <c r="A1969" i="1"/>
  <c r="L1968" i="1"/>
  <c r="J1968" i="1"/>
  <c r="I1968" i="1"/>
  <c r="H1968" i="1"/>
  <c r="G1968" i="1"/>
  <c r="F1968" i="1"/>
  <c r="K1968" i="1" s="1"/>
  <c r="E1968" i="1"/>
  <c r="D1968" i="1"/>
  <c r="C1968" i="1"/>
  <c r="B1968" i="1"/>
  <c r="A1968" i="1"/>
  <c r="L1967" i="1"/>
  <c r="K1967" i="1"/>
  <c r="J1967" i="1"/>
  <c r="I1967" i="1"/>
  <c r="H1967" i="1"/>
  <c r="G1967" i="1"/>
  <c r="F1967" i="1"/>
  <c r="E1967" i="1"/>
  <c r="D1967" i="1"/>
  <c r="C1967" i="1"/>
  <c r="B1967" i="1"/>
  <c r="A1967" i="1"/>
  <c r="L1966" i="1"/>
  <c r="J1966" i="1"/>
  <c r="I1966" i="1"/>
  <c r="H1966" i="1"/>
  <c r="G1966" i="1"/>
  <c r="F1966" i="1"/>
  <c r="K1966" i="1" s="1"/>
  <c r="E1966" i="1"/>
  <c r="D1966" i="1"/>
  <c r="C1966" i="1"/>
  <c r="B1966" i="1"/>
  <c r="A1966" i="1"/>
  <c r="L1965" i="1"/>
  <c r="K1965" i="1"/>
  <c r="J1965" i="1"/>
  <c r="I1965" i="1"/>
  <c r="H1965" i="1"/>
  <c r="G1965" i="1"/>
  <c r="F1965" i="1"/>
  <c r="E1965" i="1"/>
  <c r="D1965" i="1"/>
  <c r="C1965" i="1"/>
  <c r="B1965" i="1"/>
  <c r="A1965" i="1"/>
  <c r="L1964" i="1"/>
  <c r="J1964" i="1"/>
  <c r="I1964" i="1"/>
  <c r="H1964" i="1"/>
  <c r="G1964" i="1"/>
  <c r="F1964" i="1"/>
  <c r="K1964" i="1" s="1"/>
  <c r="E1964" i="1"/>
  <c r="D1964" i="1"/>
  <c r="C1964" i="1"/>
  <c r="B1964" i="1"/>
  <c r="A1964" i="1"/>
  <c r="L1963" i="1"/>
  <c r="K1963" i="1"/>
  <c r="J1963" i="1"/>
  <c r="I1963" i="1"/>
  <c r="H1963" i="1"/>
  <c r="G1963" i="1"/>
  <c r="F1963" i="1"/>
  <c r="E1963" i="1"/>
  <c r="D1963" i="1"/>
  <c r="C1963" i="1"/>
  <c r="B1963" i="1"/>
  <c r="A1963" i="1" s="1"/>
  <c r="L1962" i="1"/>
  <c r="J1962" i="1"/>
  <c r="I1962" i="1"/>
  <c r="H1962" i="1"/>
  <c r="G1962" i="1"/>
  <c r="F1962" i="1"/>
  <c r="K1962" i="1" s="1"/>
  <c r="E1962" i="1"/>
  <c r="D1962" i="1"/>
  <c r="C1962" i="1"/>
  <c r="B1962" i="1"/>
  <c r="A1962" i="1"/>
  <c r="L1961" i="1"/>
  <c r="K1961" i="1"/>
  <c r="J1961" i="1"/>
  <c r="I1961" i="1"/>
  <c r="H1961" i="1"/>
  <c r="G1961" i="1"/>
  <c r="F1961" i="1"/>
  <c r="E1961" i="1"/>
  <c r="D1961" i="1"/>
  <c r="C1961" i="1"/>
  <c r="B1961" i="1"/>
  <c r="A1961" i="1"/>
  <c r="L1960" i="1"/>
  <c r="J1960" i="1"/>
  <c r="I1960" i="1"/>
  <c r="H1960" i="1"/>
  <c r="G1960" i="1"/>
  <c r="F1960" i="1"/>
  <c r="K1960" i="1" s="1"/>
  <c r="E1960" i="1"/>
  <c r="D1960" i="1"/>
  <c r="C1960" i="1"/>
  <c r="B1960" i="1"/>
  <c r="A1960" i="1"/>
  <c r="L1959" i="1"/>
  <c r="K1959" i="1"/>
  <c r="J1959" i="1"/>
  <c r="I1959" i="1"/>
  <c r="H1959" i="1"/>
  <c r="G1959" i="1"/>
  <c r="F1959" i="1"/>
  <c r="E1959" i="1"/>
  <c r="D1959" i="1"/>
  <c r="C1959" i="1"/>
  <c r="B1959" i="1"/>
  <c r="A1959" i="1"/>
  <c r="L1958" i="1"/>
  <c r="J1958" i="1"/>
  <c r="I1958" i="1"/>
  <c r="H1958" i="1"/>
  <c r="G1958" i="1"/>
  <c r="F1958" i="1"/>
  <c r="K1958" i="1" s="1"/>
  <c r="E1958" i="1"/>
  <c r="D1958" i="1"/>
  <c r="C1958" i="1"/>
  <c r="B1958" i="1"/>
  <c r="A1958" i="1"/>
  <c r="L1957" i="1"/>
  <c r="K1957" i="1"/>
  <c r="J1957" i="1"/>
  <c r="I1957" i="1"/>
  <c r="H1957" i="1"/>
  <c r="G1957" i="1"/>
  <c r="F1957" i="1"/>
  <c r="E1957" i="1"/>
  <c r="D1957" i="1"/>
  <c r="C1957" i="1"/>
  <c r="B1957" i="1"/>
  <c r="A1957" i="1" s="1"/>
  <c r="L1956" i="1"/>
  <c r="J1956" i="1"/>
  <c r="I1956" i="1"/>
  <c r="H1956" i="1"/>
  <c r="G1956" i="1"/>
  <c r="F1956" i="1"/>
  <c r="K1956" i="1" s="1"/>
  <c r="E1956" i="1"/>
  <c r="D1956" i="1"/>
  <c r="C1956" i="1"/>
  <c r="B1956" i="1"/>
  <c r="A1956" i="1"/>
  <c r="L1955" i="1"/>
  <c r="K1955" i="1"/>
  <c r="J1955" i="1"/>
  <c r="I1955" i="1"/>
  <c r="H1955" i="1"/>
  <c r="G1955" i="1"/>
  <c r="F1955" i="1"/>
  <c r="E1955" i="1"/>
  <c r="D1955" i="1"/>
  <c r="C1955" i="1"/>
  <c r="B1955" i="1"/>
  <c r="A1955" i="1"/>
  <c r="L1954" i="1"/>
  <c r="J1954" i="1"/>
  <c r="I1954" i="1"/>
  <c r="H1954" i="1"/>
  <c r="G1954" i="1"/>
  <c r="F1954" i="1"/>
  <c r="K1954" i="1" s="1"/>
  <c r="E1954" i="1"/>
  <c r="D1954" i="1"/>
  <c r="C1954" i="1"/>
  <c r="B1954" i="1"/>
  <c r="A1954" i="1"/>
  <c r="L1953" i="1"/>
  <c r="K1953" i="1"/>
  <c r="J1953" i="1"/>
  <c r="I1953" i="1"/>
  <c r="H1953" i="1"/>
  <c r="G1953" i="1"/>
  <c r="F1953" i="1"/>
  <c r="E1953" i="1"/>
  <c r="D1953" i="1"/>
  <c r="C1953" i="1"/>
  <c r="B1953" i="1"/>
  <c r="A1953" i="1"/>
  <c r="L1952" i="1"/>
  <c r="J1952" i="1"/>
  <c r="I1952" i="1"/>
  <c r="H1952" i="1"/>
  <c r="G1952" i="1"/>
  <c r="F1952" i="1"/>
  <c r="K1952" i="1" s="1"/>
  <c r="E1952" i="1"/>
  <c r="D1952" i="1"/>
  <c r="C1952" i="1"/>
  <c r="B1952" i="1"/>
  <c r="A1952" i="1"/>
  <c r="L1951" i="1"/>
  <c r="K1951" i="1"/>
  <c r="J1951" i="1"/>
  <c r="I1951" i="1"/>
  <c r="H1951" i="1"/>
  <c r="G1951" i="1"/>
  <c r="F1951" i="1"/>
  <c r="E1951" i="1"/>
  <c r="D1951" i="1"/>
  <c r="C1951" i="1"/>
  <c r="B1951" i="1"/>
  <c r="A1951" i="1"/>
  <c r="L1950" i="1"/>
  <c r="J1950" i="1"/>
  <c r="I1950" i="1"/>
  <c r="H1950" i="1"/>
  <c r="G1950" i="1"/>
  <c r="F1950" i="1"/>
  <c r="K1950" i="1" s="1"/>
  <c r="E1950" i="1"/>
  <c r="D1950" i="1"/>
  <c r="C1950" i="1"/>
  <c r="B1950" i="1"/>
  <c r="A1950" i="1"/>
  <c r="L1949" i="1"/>
  <c r="K1949" i="1"/>
  <c r="J1949" i="1"/>
  <c r="I1949" i="1"/>
  <c r="H1949" i="1"/>
  <c r="G1949" i="1"/>
  <c r="F1949" i="1"/>
  <c r="E1949" i="1"/>
  <c r="D1949" i="1"/>
  <c r="C1949" i="1"/>
  <c r="B1949" i="1"/>
  <c r="A1949" i="1"/>
  <c r="L1948" i="1"/>
  <c r="J1948" i="1"/>
  <c r="I1948" i="1"/>
  <c r="H1948" i="1"/>
  <c r="G1948" i="1"/>
  <c r="F1948" i="1"/>
  <c r="K1948" i="1" s="1"/>
  <c r="E1948" i="1"/>
  <c r="D1948" i="1"/>
  <c r="C1948" i="1"/>
  <c r="B1948" i="1"/>
  <c r="A1948" i="1"/>
  <c r="L1947" i="1"/>
  <c r="K1947" i="1"/>
  <c r="J1947" i="1"/>
  <c r="I1947" i="1"/>
  <c r="H1947" i="1"/>
  <c r="G1947" i="1"/>
  <c r="F1947" i="1"/>
  <c r="E1947" i="1"/>
  <c r="D1947" i="1"/>
  <c r="C1947" i="1"/>
  <c r="B1947" i="1"/>
  <c r="A1947" i="1" s="1"/>
  <c r="L1946" i="1"/>
  <c r="J1946" i="1"/>
  <c r="I1946" i="1"/>
  <c r="H1946" i="1"/>
  <c r="G1946" i="1"/>
  <c r="F1946" i="1"/>
  <c r="K1946" i="1" s="1"/>
  <c r="E1946" i="1"/>
  <c r="D1946" i="1"/>
  <c r="C1946" i="1"/>
  <c r="B1946" i="1"/>
  <c r="A1946" i="1"/>
  <c r="L1945" i="1"/>
  <c r="K1945" i="1"/>
  <c r="J1945" i="1"/>
  <c r="I1945" i="1"/>
  <c r="H1945" i="1"/>
  <c r="G1945" i="1"/>
  <c r="F1945" i="1"/>
  <c r="E1945" i="1"/>
  <c r="D1945" i="1"/>
  <c r="C1945" i="1"/>
  <c r="B1945" i="1"/>
  <c r="A1945" i="1"/>
  <c r="L1944" i="1"/>
  <c r="J1944" i="1"/>
  <c r="I1944" i="1"/>
  <c r="H1944" i="1"/>
  <c r="G1944" i="1"/>
  <c r="F1944" i="1"/>
  <c r="K1944" i="1" s="1"/>
  <c r="E1944" i="1"/>
  <c r="D1944" i="1"/>
  <c r="C1944" i="1"/>
  <c r="B1944" i="1"/>
  <c r="A1944" i="1"/>
  <c r="L1943" i="1"/>
  <c r="K1943" i="1"/>
  <c r="J1943" i="1"/>
  <c r="I1943" i="1"/>
  <c r="H1943" i="1"/>
  <c r="G1943" i="1"/>
  <c r="F1943" i="1"/>
  <c r="E1943" i="1"/>
  <c r="D1943" i="1"/>
  <c r="C1943" i="1"/>
  <c r="B1943" i="1"/>
  <c r="A1943" i="1"/>
  <c r="L1942" i="1"/>
  <c r="J1942" i="1"/>
  <c r="I1942" i="1"/>
  <c r="H1942" i="1"/>
  <c r="G1942" i="1"/>
  <c r="F1942" i="1"/>
  <c r="K1942" i="1" s="1"/>
  <c r="E1942" i="1"/>
  <c r="D1942" i="1"/>
  <c r="C1942" i="1"/>
  <c r="B1942" i="1"/>
  <c r="A1942" i="1"/>
  <c r="L1941" i="1"/>
  <c r="K1941" i="1"/>
  <c r="J1941" i="1"/>
  <c r="I1941" i="1"/>
  <c r="H1941" i="1"/>
  <c r="G1941" i="1"/>
  <c r="F1941" i="1"/>
  <c r="E1941" i="1"/>
  <c r="D1941" i="1"/>
  <c r="C1941" i="1"/>
  <c r="B1941" i="1"/>
  <c r="A1941" i="1" s="1"/>
  <c r="L1940" i="1"/>
  <c r="J1940" i="1"/>
  <c r="I1940" i="1"/>
  <c r="H1940" i="1"/>
  <c r="G1940" i="1"/>
  <c r="F1940" i="1"/>
  <c r="K1940" i="1" s="1"/>
  <c r="E1940" i="1"/>
  <c r="D1940" i="1"/>
  <c r="C1940" i="1"/>
  <c r="B1940" i="1"/>
  <c r="A1940" i="1"/>
  <c r="L1939" i="1"/>
  <c r="K1939" i="1"/>
  <c r="J1939" i="1"/>
  <c r="I1939" i="1"/>
  <c r="H1939" i="1"/>
  <c r="G1939" i="1"/>
  <c r="F1939" i="1"/>
  <c r="E1939" i="1"/>
  <c r="D1939" i="1"/>
  <c r="C1939" i="1"/>
  <c r="B1939" i="1"/>
  <c r="A1939" i="1"/>
  <c r="L1938" i="1"/>
  <c r="J1938" i="1"/>
  <c r="I1938" i="1"/>
  <c r="H1938" i="1"/>
  <c r="G1938" i="1"/>
  <c r="F1938" i="1"/>
  <c r="K1938" i="1" s="1"/>
  <c r="E1938" i="1"/>
  <c r="D1938" i="1"/>
  <c r="C1938" i="1"/>
  <c r="B1938" i="1"/>
  <c r="A1938" i="1"/>
  <c r="L1937" i="1"/>
  <c r="K1937" i="1"/>
  <c r="J1937" i="1"/>
  <c r="I1937" i="1"/>
  <c r="H1937" i="1"/>
  <c r="G1937" i="1"/>
  <c r="F1937" i="1"/>
  <c r="E1937" i="1"/>
  <c r="D1937" i="1"/>
  <c r="C1937" i="1"/>
  <c r="B1937" i="1"/>
  <c r="A1937" i="1"/>
  <c r="L1936" i="1"/>
  <c r="J1936" i="1"/>
  <c r="I1936" i="1"/>
  <c r="H1936" i="1"/>
  <c r="G1936" i="1"/>
  <c r="F1936" i="1"/>
  <c r="K1936" i="1" s="1"/>
  <c r="E1936" i="1"/>
  <c r="D1936" i="1"/>
  <c r="C1936" i="1"/>
  <c r="B1936" i="1"/>
  <c r="A1936" i="1"/>
  <c r="L1935" i="1"/>
  <c r="K1935" i="1"/>
  <c r="J1935" i="1"/>
  <c r="I1935" i="1"/>
  <c r="H1935" i="1"/>
  <c r="G1935" i="1"/>
  <c r="F1935" i="1"/>
  <c r="E1935" i="1"/>
  <c r="D1935" i="1"/>
  <c r="C1935" i="1"/>
  <c r="B1935" i="1"/>
  <c r="A1935" i="1"/>
  <c r="L1934" i="1"/>
  <c r="J1934" i="1"/>
  <c r="I1934" i="1"/>
  <c r="H1934" i="1"/>
  <c r="G1934" i="1"/>
  <c r="F1934" i="1"/>
  <c r="K1934" i="1" s="1"/>
  <c r="E1934" i="1"/>
  <c r="D1934" i="1"/>
  <c r="C1934" i="1"/>
  <c r="B1934" i="1"/>
  <c r="A1934" i="1"/>
  <c r="L1933" i="1"/>
  <c r="K1933" i="1"/>
  <c r="J1933" i="1"/>
  <c r="I1933" i="1"/>
  <c r="H1933" i="1"/>
  <c r="G1933" i="1"/>
  <c r="F1933" i="1"/>
  <c r="E1933" i="1"/>
  <c r="D1933" i="1"/>
  <c r="C1933" i="1"/>
  <c r="B1933" i="1"/>
  <c r="A1933" i="1"/>
  <c r="L1932" i="1"/>
  <c r="J1932" i="1"/>
  <c r="I1932" i="1"/>
  <c r="H1932" i="1"/>
  <c r="G1932" i="1"/>
  <c r="F1932" i="1"/>
  <c r="K1932" i="1" s="1"/>
  <c r="E1932" i="1"/>
  <c r="D1932" i="1"/>
  <c r="C1932" i="1"/>
  <c r="B1932" i="1"/>
  <c r="A1932" i="1"/>
  <c r="L1931" i="1"/>
  <c r="K1931" i="1"/>
  <c r="J1931" i="1"/>
  <c r="I1931" i="1"/>
  <c r="H1931" i="1"/>
  <c r="G1931" i="1"/>
  <c r="F1931" i="1"/>
  <c r="E1931" i="1"/>
  <c r="D1931" i="1"/>
  <c r="C1931" i="1"/>
  <c r="B1931" i="1"/>
  <c r="A1931" i="1" s="1"/>
  <c r="L1930" i="1"/>
  <c r="J1930" i="1"/>
  <c r="I1930" i="1"/>
  <c r="H1930" i="1"/>
  <c r="G1930" i="1"/>
  <c r="F1930" i="1"/>
  <c r="K1930" i="1" s="1"/>
  <c r="E1930" i="1"/>
  <c r="D1930" i="1"/>
  <c r="C1930" i="1"/>
  <c r="B1930" i="1"/>
  <c r="A1930" i="1"/>
  <c r="L1929" i="1"/>
  <c r="K1929" i="1"/>
  <c r="J1929" i="1"/>
  <c r="I1929" i="1"/>
  <c r="H1929" i="1"/>
  <c r="G1929" i="1"/>
  <c r="F1929" i="1"/>
  <c r="E1929" i="1"/>
  <c r="D1929" i="1"/>
  <c r="C1929" i="1"/>
  <c r="B1929" i="1"/>
  <c r="A1929" i="1"/>
  <c r="L1928" i="1"/>
  <c r="J1928" i="1"/>
  <c r="I1928" i="1"/>
  <c r="H1928" i="1"/>
  <c r="G1928" i="1"/>
  <c r="F1928" i="1"/>
  <c r="K1928" i="1" s="1"/>
  <c r="E1928" i="1"/>
  <c r="D1928" i="1"/>
  <c r="C1928" i="1"/>
  <c r="B1928" i="1"/>
  <c r="A1928" i="1"/>
  <c r="L1927" i="1"/>
  <c r="K1927" i="1"/>
  <c r="J1927" i="1"/>
  <c r="I1927" i="1"/>
  <c r="H1927" i="1"/>
  <c r="G1927" i="1"/>
  <c r="F1927" i="1"/>
  <c r="E1927" i="1"/>
  <c r="D1927" i="1"/>
  <c r="C1927" i="1"/>
  <c r="B1927" i="1"/>
  <c r="A1927" i="1"/>
  <c r="L1926" i="1"/>
  <c r="J1926" i="1"/>
  <c r="I1926" i="1"/>
  <c r="H1926" i="1"/>
  <c r="G1926" i="1"/>
  <c r="F1926" i="1"/>
  <c r="K1926" i="1" s="1"/>
  <c r="E1926" i="1"/>
  <c r="D1926" i="1"/>
  <c r="C1926" i="1"/>
  <c r="B1926" i="1"/>
  <c r="A1926" i="1"/>
  <c r="L1925" i="1"/>
  <c r="K1925" i="1"/>
  <c r="J1925" i="1"/>
  <c r="I1925" i="1"/>
  <c r="H1925" i="1"/>
  <c r="G1925" i="1"/>
  <c r="F1925" i="1"/>
  <c r="E1925" i="1"/>
  <c r="D1925" i="1"/>
  <c r="C1925" i="1"/>
  <c r="B1925" i="1"/>
  <c r="A1925" i="1" s="1"/>
  <c r="L1924" i="1"/>
  <c r="J1924" i="1"/>
  <c r="I1924" i="1"/>
  <c r="H1924" i="1"/>
  <c r="G1924" i="1"/>
  <c r="F1924" i="1"/>
  <c r="K1924" i="1" s="1"/>
  <c r="E1924" i="1"/>
  <c r="D1924" i="1"/>
  <c r="C1924" i="1"/>
  <c r="B1924" i="1"/>
  <c r="A1924" i="1"/>
  <c r="L1923" i="1"/>
  <c r="K1923" i="1"/>
  <c r="J1923" i="1"/>
  <c r="I1923" i="1"/>
  <c r="H1923" i="1"/>
  <c r="G1923" i="1"/>
  <c r="F1923" i="1"/>
  <c r="E1923" i="1"/>
  <c r="D1923" i="1"/>
  <c r="C1923" i="1"/>
  <c r="B1923" i="1"/>
  <c r="A1923" i="1"/>
  <c r="L1922" i="1"/>
  <c r="J1922" i="1"/>
  <c r="I1922" i="1"/>
  <c r="H1922" i="1"/>
  <c r="G1922" i="1"/>
  <c r="F1922" i="1"/>
  <c r="K1922" i="1" s="1"/>
  <c r="E1922" i="1"/>
  <c r="D1922" i="1"/>
  <c r="C1922" i="1"/>
  <c r="B1922" i="1"/>
  <c r="A1922" i="1"/>
  <c r="L1921" i="1"/>
  <c r="K1921" i="1"/>
  <c r="J1921" i="1"/>
  <c r="I1921" i="1"/>
  <c r="H1921" i="1"/>
  <c r="G1921" i="1"/>
  <c r="F1921" i="1"/>
  <c r="E1921" i="1"/>
  <c r="D1921" i="1"/>
  <c r="C1921" i="1"/>
  <c r="B1921" i="1"/>
  <c r="A1921" i="1"/>
  <c r="L1920" i="1"/>
  <c r="J1920" i="1"/>
  <c r="I1920" i="1"/>
  <c r="H1920" i="1"/>
  <c r="G1920" i="1"/>
  <c r="F1920" i="1"/>
  <c r="K1920" i="1" s="1"/>
  <c r="E1920" i="1"/>
  <c r="D1920" i="1"/>
  <c r="C1920" i="1"/>
  <c r="B1920" i="1"/>
  <c r="A1920" i="1"/>
  <c r="L1919" i="1"/>
  <c r="K1919" i="1"/>
  <c r="J1919" i="1"/>
  <c r="I1919" i="1"/>
  <c r="H1919" i="1"/>
  <c r="G1919" i="1"/>
  <c r="F1919" i="1"/>
  <c r="E1919" i="1"/>
  <c r="D1919" i="1"/>
  <c r="C1919" i="1"/>
  <c r="B1919" i="1"/>
  <c r="A1919" i="1"/>
  <c r="L1918" i="1"/>
  <c r="J1918" i="1"/>
  <c r="I1918" i="1"/>
  <c r="H1918" i="1"/>
  <c r="G1918" i="1"/>
  <c r="F1918" i="1"/>
  <c r="K1918" i="1" s="1"/>
  <c r="E1918" i="1"/>
  <c r="D1918" i="1"/>
  <c r="C1918" i="1"/>
  <c r="B1918" i="1"/>
  <c r="A1918" i="1"/>
  <c r="L1917" i="1"/>
  <c r="K1917" i="1"/>
  <c r="J1917" i="1"/>
  <c r="I1917" i="1"/>
  <c r="H1917" i="1"/>
  <c r="G1917" i="1"/>
  <c r="F1917" i="1"/>
  <c r="E1917" i="1"/>
  <c r="D1917" i="1"/>
  <c r="C1917" i="1"/>
  <c r="B1917" i="1"/>
  <c r="A1917" i="1"/>
  <c r="L1916" i="1"/>
  <c r="J1916" i="1"/>
  <c r="I1916" i="1"/>
  <c r="H1916" i="1"/>
  <c r="G1916" i="1"/>
  <c r="F1916" i="1"/>
  <c r="K1916" i="1" s="1"/>
  <c r="E1916" i="1"/>
  <c r="D1916" i="1"/>
  <c r="C1916" i="1"/>
  <c r="B1916" i="1"/>
  <c r="A1916" i="1"/>
  <c r="L1915" i="1"/>
  <c r="K1915" i="1"/>
  <c r="J1915" i="1"/>
  <c r="I1915" i="1"/>
  <c r="H1915" i="1"/>
  <c r="G1915" i="1"/>
  <c r="F1915" i="1"/>
  <c r="E1915" i="1"/>
  <c r="D1915" i="1"/>
  <c r="C1915" i="1"/>
  <c r="B1915" i="1"/>
  <c r="A1915" i="1" s="1"/>
  <c r="L1914" i="1"/>
  <c r="J1914" i="1"/>
  <c r="I1914" i="1"/>
  <c r="H1914" i="1"/>
  <c r="G1914" i="1"/>
  <c r="F1914" i="1"/>
  <c r="K1914" i="1" s="1"/>
  <c r="E1914" i="1"/>
  <c r="D1914" i="1"/>
  <c r="C1914" i="1"/>
  <c r="B1914" i="1"/>
  <c r="A1914" i="1"/>
  <c r="L1913" i="1"/>
  <c r="K1913" i="1"/>
  <c r="J1913" i="1"/>
  <c r="I1913" i="1"/>
  <c r="H1913" i="1"/>
  <c r="G1913" i="1"/>
  <c r="F1913" i="1"/>
  <c r="E1913" i="1"/>
  <c r="D1913" i="1"/>
  <c r="C1913" i="1"/>
  <c r="B1913" i="1"/>
  <c r="A1913" i="1"/>
  <c r="L1912" i="1"/>
  <c r="J1912" i="1"/>
  <c r="I1912" i="1"/>
  <c r="H1912" i="1"/>
  <c r="G1912" i="1"/>
  <c r="F1912" i="1"/>
  <c r="K1912" i="1" s="1"/>
  <c r="E1912" i="1"/>
  <c r="D1912" i="1"/>
  <c r="C1912" i="1"/>
  <c r="B1912" i="1"/>
  <c r="A1912" i="1"/>
  <c r="L1911" i="1"/>
  <c r="K1911" i="1"/>
  <c r="J1911" i="1"/>
  <c r="I1911" i="1"/>
  <c r="H1911" i="1"/>
  <c r="G1911" i="1"/>
  <c r="F1911" i="1"/>
  <c r="E1911" i="1"/>
  <c r="D1911" i="1"/>
  <c r="C1911" i="1"/>
  <c r="B1911" i="1"/>
  <c r="A1911" i="1"/>
  <c r="L1910" i="1"/>
  <c r="J1910" i="1"/>
  <c r="I1910" i="1"/>
  <c r="H1910" i="1"/>
  <c r="G1910" i="1"/>
  <c r="F1910" i="1"/>
  <c r="K1910" i="1" s="1"/>
  <c r="E1910" i="1"/>
  <c r="D1910" i="1"/>
  <c r="C1910" i="1"/>
  <c r="B1910" i="1"/>
  <c r="A1910" i="1"/>
  <c r="L1909" i="1"/>
  <c r="K1909" i="1"/>
  <c r="J1909" i="1"/>
  <c r="I1909" i="1"/>
  <c r="H1909" i="1"/>
  <c r="G1909" i="1"/>
  <c r="F1909" i="1"/>
  <c r="E1909" i="1"/>
  <c r="D1909" i="1"/>
  <c r="C1909" i="1"/>
  <c r="B1909" i="1"/>
  <c r="A1909" i="1" s="1"/>
  <c r="L1908" i="1"/>
  <c r="J1908" i="1"/>
  <c r="I1908" i="1"/>
  <c r="H1908" i="1"/>
  <c r="G1908" i="1"/>
  <c r="F1908" i="1"/>
  <c r="K1908" i="1" s="1"/>
  <c r="E1908" i="1"/>
  <c r="D1908" i="1"/>
  <c r="C1908" i="1"/>
  <c r="B1908" i="1"/>
  <c r="A1908" i="1"/>
  <c r="L1907" i="1"/>
  <c r="K1907" i="1"/>
  <c r="J1907" i="1"/>
  <c r="I1907" i="1"/>
  <c r="H1907" i="1"/>
  <c r="G1907" i="1"/>
  <c r="F1907" i="1"/>
  <c r="E1907" i="1"/>
  <c r="D1907" i="1"/>
  <c r="C1907" i="1"/>
  <c r="B1907" i="1"/>
  <c r="A1907" i="1"/>
  <c r="L1906" i="1"/>
  <c r="J1906" i="1"/>
  <c r="I1906" i="1"/>
  <c r="H1906" i="1"/>
  <c r="G1906" i="1"/>
  <c r="F1906" i="1"/>
  <c r="K1906" i="1" s="1"/>
  <c r="E1906" i="1"/>
  <c r="D1906" i="1"/>
  <c r="C1906" i="1"/>
  <c r="B1906" i="1"/>
  <c r="A1906" i="1"/>
  <c r="L1905" i="1"/>
  <c r="K1905" i="1"/>
  <c r="J1905" i="1"/>
  <c r="I1905" i="1"/>
  <c r="H1905" i="1"/>
  <c r="G1905" i="1"/>
  <c r="F1905" i="1"/>
  <c r="E1905" i="1"/>
  <c r="D1905" i="1"/>
  <c r="C1905" i="1"/>
  <c r="B1905" i="1"/>
  <c r="A1905" i="1"/>
  <c r="L1904" i="1"/>
  <c r="J1904" i="1"/>
  <c r="I1904" i="1"/>
  <c r="H1904" i="1"/>
  <c r="G1904" i="1"/>
  <c r="F1904" i="1"/>
  <c r="K1904" i="1" s="1"/>
  <c r="E1904" i="1"/>
  <c r="D1904" i="1"/>
  <c r="C1904" i="1"/>
  <c r="B1904" i="1"/>
  <c r="A1904" i="1"/>
  <c r="L1903" i="1"/>
  <c r="K1903" i="1"/>
  <c r="J1903" i="1"/>
  <c r="I1903" i="1"/>
  <c r="H1903" i="1"/>
  <c r="G1903" i="1"/>
  <c r="F1903" i="1"/>
  <c r="E1903" i="1"/>
  <c r="D1903" i="1"/>
  <c r="C1903" i="1"/>
  <c r="B1903" i="1"/>
  <c r="A1903" i="1"/>
  <c r="L1902" i="1"/>
  <c r="J1902" i="1"/>
  <c r="I1902" i="1"/>
  <c r="H1902" i="1"/>
  <c r="G1902" i="1"/>
  <c r="F1902" i="1"/>
  <c r="K1902" i="1" s="1"/>
  <c r="E1902" i="1"/>
  <c r="D1902" i="1"/>
  <c r="C1902" i="1"/>
  <c r="B1902" i="1"/>
  <c r="A1902" i="1"/>
  <c r="L1901" i="1"/>
  <c r="K1901" i="1"/>
  <c r="J1901" i="1"/>
  <c r="I1901" i="1"/>
  <c r="H1901" i="1"/>
  <c r="G1901" i="1"/>
  <c r="F1901" i="1"/>
  <c r="E1901" i="1"/>
  <c r="D1901" i="1"/>
  <c r="C1901" i="1"/>
  <c r="B1901" i="1"/>
  <c r="A1901" i="1"/>
  <c r="L1900" i="1"/>
  <c r="J1900" i="1"/>
  <c r="I1900" i="1"/>
  <c r="H1900" i="1"/>
  <c r="G1900" i="1"/>
  <c r="F1900" i="1"/>
  <c r="K1900" i="1" s="1"/>
  <c r="E1900" i="1"/>
  <c r="D1900" i="1"/>
  <c r="C1900" i="1"/>
  <c r="B1900" i="1"/>
  <c r="A1900" i="1"/>
  <c r="L1899" i="1"/>
  <c r="K1899" i="1"/>
  <c r="J1899" i="1"/>
  <c r="I1899" i="1"/>
  <c r="H1899" i="1"/>
  <c r="G1899" i="1"/>
  <c r="F1899" i="1"/>
  <c r="E1899" i="1"/>
  <c r="D1899" i="1"/>
  <c r="C1899" i="1"/>
  <c r="B1899" i="1"/>
  <c r="A1899" i="1" s="1"/>
  <c r="L1898" i="1"/>
  <c r="J1898" i="1"/>
  <c r="I1898" i="1"/>
  <c r="H1898" i="1"/>
  <c r="G1898" i="1"/>
  <c r="F1898" i="1"/>
  <c r="K1898" i="1" s="1"/>
  <c r="E1898" i="1"/>
  <c r="D1898" i="1"/>
  <c r="C1898" i="1"/>
  <c r="B1898" i="1"/>
  <c r="A1898" i="1"/>
  <c r="L1897" i="1"/>
  <c r="K1897" i="1"/>
  <c r="J1897" i="1"/>
  <c r="I1897" i="1"/>
  <c r="H1897" i="1"/>
  <c r="G1897" i="1"/>
  <c r="F1897" i="1"/>
  <c r="E1897" i="1"/>
  <c r="D1897" i="1"/>
  <c r="C1897" i="1"/>
  <c r="B1897" i="1"/>
  <c r="A1897" i="1"/>
  <c r="L1896" i="1"/>
  <c r="J1896" i="1"/>
  <c r="I1896" i="1"/>
  <c r="H1896" i="1"/>
  <c r="G1896" i="1"/>
  <c r="F1896" i="1"/>
  <c r="K1896" i="1" s="1"/>
  <c r="E1896" i="1"/>
  <c r="D1896" i="1"/>
  <c r="C1896" i="1"/>
  <c r="B1896" i="1"/>
  <c r="A1896" i="1"/>
  <c r="L1895" i="1"/>
  <c r="K1895" i="1"/>
  <c r="J1895" i="1"/>
  <c r="I1895" i="1"/>
  <c r="H1895" i="1"/>
  <c r="G1895" i="1"/>
  <c r="F1895" i="1"/>
  <c r="E1895" i="1"/>
  <c r="D1895" i="1"/>
  <c r="C1895" i="1"/>
  <c r="B1895" i="1"/>
  <c r="A1895" i="1"/>
  <c r="L1894" i="1"/>
  <c r="J1894" i="1"/>
  <c r="I1894" i="1"/>
  <c r="H1894" i="1"/>
  <c r="G1894" i="1"/>
  <c r="F1894" i="1"/>
  <c r="K1894" i="1" s="1"/>
  <c r="E1894" i="1"/>
  <c r="D1894" i="1"/>
  <c r="C1894" i="1"/>
  <c r="B1894" i="1"/>
  <c r="A1894" i="1"/>
  <c r="L1893" i="1"/>
  <c r="K1893" i="1"/>
  <c r="J1893" i="1"/>
  <c r="I1893" i="1"/>
  <c r="H1893" i="1"/>
  <c r="G1893" i="1"/>
  <c r="F1893" i="1"/>
  <c r="E1893" i="1"/>
  <c r="D1893" i="1"/>
  <c r="C1893" i="1"/>
  <c r="B1893" i="1"/>
  <c r="A1893" i="1" s="1"/>
  <c r="L1892" i="1"/>
  <c r="J1892" i="1"/>
  <c r="I1892" i="1"/>
  <c r="H1892" i="1"/>
  <c r="G1892" i="1"/>
  <c r="F1892" i="1"/>
  <c r="K1892" i="1" s="1"/>
  <c r="E1892" i="1"/>
  <c r="D1892" i="1"/>
  <c r="C1892" i="1"/>
  <c r="B1892" i="1"/>
  <c r="A1892" i="1"/>
  <c r="L1891" i="1"/>
  <c r="K1891" i="1"/>
  <c r="J1891" i="1"/>
  <c r="I1891" i="1"/>
  <c r="H1891" i="1"/>
  <c r="G1891" i="1"/>
  <c r="F1891" i="1"/>
  <c r="E1891" i="1"/>
  <c r="D1891" i="1"/>
  <c r="C1891" i="1"/>
  <c r="B1891" i="1"/>
  <c r="A1891" i="1"/>
  <c r="L1890" i="1"/>
  <c r="J1890" i="1"/>
  <c r="I1890" i="1"/>
  <c r="H1890" i="1"/>
  <c r="G1890" i="1"/>
  <c r="F1890" i="1"/>
  <c r="K1890" i="1" s="1"/>
  <c r="E1890" i="1"/>
  <c r="D1890" i="1"/>
  <c r="C1890" i="1"/>
  <c r="B1890" i="1"/>
  <c r="A1890" i="1"/>
  <c r="L1889" i="1"/>
  <c r="K1889" i="1"/>
  <c r="J1889" i="1"/>
  <c r="I1889" i="1"/>
  <c r="H1889" i="1"/>
  <c r="G1889" i="1"/>
  <c r="F1889" i="1"/>
  <c r="E1889" i="1"/>
  <c r="D1889" i="1"/>
  <c r="C1889" i="1"/>
  <c r="B1889" i="1"/>
  <c r="A1889" i="1"/>
  <c r="L1888" i="1"/>
  <c r="J1888" i="1"/>
  <c r="I1888" i="1"/>
  <c r="H1888" i="1"/>
  <c r="G1888" i="1"/>
  <c r="F1888" i="1"/>
  <c r="K1888" i="1" s="1"/>
  <c r="E1888" i="1"/>
  <c r="D1888" i="1"/>
  <c r="C1888" i="1"/>
  <c r="B1888" i="1"/>
  <c r="A1888" i="1"/>
  <c r="L1887" i="1"/>
  <c r="K1887" i="1"/>
  <c r="J1887" i="1"/>
  <c r="I1887" i="1"/>
  <c r="H1887" i="1"/>
  <c r="G1887" i="1"/>
  <c r="F1887" i="1"/>
  <c r="E1887" i="1"/>
  <c r="D1887" i="1"/>
  <c r="C1887" i="1"/>
  <c r="B1887" i="1"/>
  <c r="A1887" i="1"/>
  <c r="L1886" i="1"/>
  <c r="J1886" i="1"/>
  <c r="I1886" i="1"/>
  <c r="H1886" i="1"/>
  <c r="G1886" i="1"/>
  <c r="F1886" i="1"/>
  <c r="K1886" i="1" s="1"/>
  <c r="E1886" i="1"/>
  <c r="D1886" i="1"/>
  <c r="C1886" i="1"/>
  <c r="B1886" i="1"/>
  <c r="A1886" i="1"/>
  <c r="L1885" i="1"/>
  <c r="K1885" i="1"/>
  <c r="J1885" i="1"/>
  <c r="I1885" i="1"/>
  <c r="H1885" i="1"/>
  <c r="G1885" i="1"/>
  <c r="F1885" i="1"/>
  <c r="E1885" i="1"/>
  <c r="D1885" i="1"/>
  <c r="C1885" i="1"/>
  <c r="B1885" i="1"/>
  <c r="A1885" i="1"/>
  <c r="L1884" i="1"/>
  <c r="J1884" i="1"/>
  <c r="I1884" i="1"/>
  <c r="H1884" i="1"/>
  <c r="G1884" i="1"/>
  <c r="F1884" i="1"/>
  <c r="K1884" i="1" s="1"/>
  <c r="E1884" i="1"/>
  <c r="D1884" i="1"/>
  <c r="C1884" i="1"/>
  <c r="B1884" i="1"/>
  <c r="A1884" i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 s="1"/>
  <c r="L1882" i="1"/>
  <c r="J1882" i="1"/>
  <c r="I1882" i="1"/>
  <c r="H1882" i="1"/>
  <c r="G1882" i="1"/>
  <c r="F1882" i="1"/>
  <c r="K1882" i="1" s="1"/>
  <c r="E1882" i="1"/>
  <c r="D1882" i="1"/>
  <c r="C1882" i="1"/>
  <c r="B1882" i="1"/>
  <c r="A1882" i="1"/>
  <c r="L1881" i="1"/>
  <c r="K1881" i="1"/>
  <c r="J1881" i="1"/>
  <c r="I1881" i="1"/>
  <c r="H1881" i="1"/>
  <c r="G1881" i="1"/>
  <c r="F1881" i="1"/>
  <c r="E1881" i="1"/>
  <c r="D1881" i="1"/>
  <c r="C1881" i="1"/>
  <c r="B1881" i="1"/>
  <c r="A1881" i="1"/>
  <c r="L1880" i="1"/>
  <c r="J1880" i="1"/>
  <c r="I1880" i="1"/>
  <c r="H1880" i="1"/>
  <c r="G1880" i="1"/>
  <c r="F1880" i="1"/>
  <c r="K1880" i="1" s="1"/>
  <c r="E1880" i="1"/>
  <c r="D1880" i="1"/>
  <c r="C1880" i="1"/>
  <c r="B1880" i="1"/>
  <c r="A1880" i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/>
  <c r="L1878" i="1"/>
  <c r="J1878" i="1"/>
  <c r="I1878" i="1"/>
  <c r="H1878" i="1"/>
  <c r="G1878" i="1"/>
  <c r="F1878" i="1"/>
  <c r="K1878" i="1" s="1"/>
  <c r="E1878" i="1"/>
  <c r="D1878" i="1"/>
  <c r="C1878" i="1"/>
  <c r="B1878" i="1"/>
  <c r="A1878" i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 s="1"/>
  <c r="L1876" i="1"/>
  <c r="J1876" i="1"/>
  <c r="I1876" i="1"/>
  <c r="H1876" i="1"/>
  <c r="G1876" i="1"/>
  <c r="F1876" i="1"/>
  <c r="K1876" i="1" s="1"/>
  <c r="E1876" i="1"/>
  <c r="D1876" i="1"/>
  <c r="C1876" i="1"/>
  <c r="B1876" i="1"/>
  <c r="A1876" i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/>
  <c r="L1874" i="1"/>
  <c r="J1874" i="1"/>
  <c r="I1874" i="1"/>
  <c r="H1874" i="1"/>
  <c r="G1874" i="1"/>
  <c r="F1874" i="1"/>
  <c r="K1874" i="1" s="1"/>
  <c r="E1874" i="1"/>
  <c r="D1874" i="1"/>
  <c r="C1874" i="1"/>
  <c r="B1874" i="1"/>
  <c r="A1874" i="1"/>
  <c r="L1873" i="1"/>
  <c r="K1873" i="1"/>
  <c r="J1873" i="1"/>
  <c r="I1873" i="1"/>
  <c r="H1873" i="1"/>
  <c r="G1873" i="1"/>
  <c r="F1873" i="1"/>
  <c r="E1873" i="1"/>
  <c r="D1873" i="1"/>
  <c r="C1873" i="1"/>
  <c r="B1873" i="1"/>
  <c r="A1873" i="1"/>
  <c r="L1872" i="1"/>
  <c r="J1872" i="1"/>
  <c r="I1872" i="1"/>
  <c r="H1872" i="1"/>
  <c r="G1872" i="1"/>
  <c r="F1872" i="1"/>
  <c r="K1872" i="1" s="1"/>
  <c r="E1872" i="1"/>
  <c r="D1872" i="1"/>
  <c r="C1872" i="1"/>
  <c r="B1872" i="1"/>
  <c r="A1872" i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/>
  <c r="L1870" i="1"/>
  <c r="J1870" i="1"/>
  <c r="I1870" i="1"/>
  <c r="H1870" i="1"/>
  <c r="G1870" i="1"/>
  <c r="F1870" i="1"/>
  <c r="K1870" i="1" s="1"/>
  <c r="E1870" i="1"/>
  <c r="D1870" i="1"/>
  <c r="C1870" i="1"/>
  <c r="B1870" i="1"/>
  <c r="A1870" i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/>
  <c r="L1868" i="1"/>
  <c r="J1868" i="1"/>
  <c r="I1868" i="1"/>
  <c r="H1868" i="1"/>
  <c r="G1868" i="1"/>
  <c r="F1868" i="1"/>
  <c r="K1868" i="1" s="1"/>
  <c r="E1868" i="1"/>
  <c r="D1868" i="1"/>
  <c r="C1868" i="1"/>
  <c r="B1868" i="1"/>
  <c r="A1868" i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 s="1"/>
  <c r="L1866" i="1"/>
  <c r="J1866" i="1"/>
  <c r="I1866" i="1"/>
  <c r="H1866" i="1"/>
  <c r="G1866" i="1"/>
  <c r="F1866" i="1"/>
  <c r="K1866" i="1" s="1"/>
  <c r="E1866" i="1"/>
  <c r="D1866" i="1"/>
  <c r="C1866" i="1"/>
  <c r="B1866" i="1"/>
  <c r="A1866" i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/>
  <c r="L1864" i="1"/>
  <c r="J1864" i="1"/>
  <c r="I1864" i="1"/>
  <c r="H1864" i="1"/>
  <c r="G1864" i="1"/>
  <c r="F1864" i="1"/>
  <c r="K1864" i="1" s="1"/>
  <c r="E1864" i="1"/>
  <c r="D1864" i="1"/>
  <c r="C1864" i="1"/>
  <c r="B1864" i="1"/>
  <c r="A1864" i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/>
  <c r="L1862" i="1"/>
  <c r="J1862" i="1"/>
  <c r="I1862" i="1"/>
  <c r="H1862" i="1"/>
  <c r="G1862" i="1"/>
  <c r="F1862" i="1"/>
  <c r="K1862" i="1" s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 s="1"/>
  <c r="L1860" i="1"/>
  <c r="J1860" i="1"/>
  <c r="I1860" i="1"/>
  <c r="H1860" i="1"/>
  <c r="G1860" i="1"/>
  <c r="F1860" i="1"/>
  <c r="K1860" i="1" s="1"/>
  <c r="E1860" i="1"/>
  <c r="D1860" i="1"/>
  <c r="C1860" i="1"/>
  <c r="B1860" i="1"/>
  <c r="A1860" i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/>
  <c r="L1858" i="1"/>
  <c r="J1858" i="1"/>
  <c r="I1858" i="1"/>
  <c r="H1858" i="1"/>
  <c r="G1858" i="1"/>
  <c r="F1858" i="1"/>
  <c r="K1858" i="1" s="1"/>
  <c r="E1858" i="1"/>
  <c r="D1858" i="1"/>
  <c r="C1858" i="1"/>
  <c r="B1858" i="1"/>
  <c r="A1858" i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/>
  <c r="L1856" i="1"/>
  <c r="J1856" i="1"/>
  <c r="I1856" i="1"/>
  <c r="H1856" i="1"/>
  <c r="G1856" i="1"/>
  <c r="F1856" i="1"/>
  <c r="K1856" i="1" s="1"/>
  <c r="E1856" i="1"/>
  <c r="D1856" i="1"/>
  <c r="C1856" i="1"/>
  <c r="B1856" i="1"/>
  <c r="A1856" i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/>
  <c r="L1854" i="1"/>
  <c r="J1854" i="1"/>
  <c r="I1854" i="1"/>
  <c r="H1854" i="1"/>
  <c r="G1854" i="1"/>
  <c r="F1854" i="1"/>
  <c r="K1854" i="1" s="1"/>
  <c r="E1854" i="1"/>
  <c r="D1854" i="1"/>
  <c r="C1854" i="1"/>
  <c r="B1854" i="1"/>
  <c r="A1854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/>
  <c r="L1852" i="1"/>
  <c r="J1852" i="1"/>
  <c r="I1852" i="1"/>
  <c r="H1852" i="1"/>
  <c r="G1852" i="1"/>
  <c r="F1852" i="1"/>
  <c r="K1852" i="1" s="1"/>
  <c r="E1852" i="1"/>
  <c r="D1852" i="1"/>
  <c r="C1852" i="1"/>
  <c r="B1852" i="1"/>
  <c r="A1852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 s="1"/>
  <c r="L1850" i="1"/>
  <c r="J1850" i="1"/>
  <c r="I1850" i="1"/>
  <c r="H1850" i="1"/>
  <c r="G1850" i="1"/>
  <c r="F1850" i="1"/>
  <c r="K1850" i="1" s="1"/>
  <c r="E1850" i="1"/>
  <c r="D1850" i="1"/>
  <c r="C1850" i="1"/>
  <c r="B1850" i="1"/>
  <c r="A1850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/>
  <c r="L1848" i="1"/>
  <c r="J1848" i="1"/>
  <c r="I1848" i="1"/>
  <c r="H1848" i="1"/>
  <c r="G1848" i="1"/>
  <c r="F1848" i="1"/>
  <c r="K1848" i="1" s="1"/>
  <c r="E1848" i="1"/>
  <c r="D1848" i="1"/>
  <c r="C1848" i="1"/>
  <c r="B1848" i="1"/>
  <c r="A1848" i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/>
  <c r="L1846" i="1"/>
  <c r="J1846" i="1"/>
  <c r="I1846" i="1"/>
  <c r="H1846" i="1"/>
  <c r="G1846" i="1"/>
  <c r="F1846" i="1"/>
  <c r="K1846" i="1" s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 s="1"/>
  <c r="L1844" i="1"/>
  <c r="J1844" i="1"/>
  <c r="I1844" i="1"/>
  <c r="H1844" i="1"/>
  <c r="G1844" i="1"/>
  <c r="F1844" i="1"/>
  <c r="K1844" i="1" s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/>
  <c r="L1842" i="1"/>
  <c r="J1842" i="1"/>
  <c r="I1842" i="1"/>
  <c r="H1842" i="1"/>
  <c r="G1842" i="1"/>
  <c r="F1842" i="1"/>
  <c r="K1842" i="1" s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/>
  <c r="L1840" i="1"/>
  <c r="J1840" i="1"/>
  <c r="I1840" i="1"/>
  <c r="H1840" i="1"/>
  <c r="G1840" i="1"/>
  <c r="F1840" i="1"/>
  <c r="K1840" i="1" s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/>
  <c r="L1838" i="1"/>
  <c r="J1838" i="1"/>
  <c r="I1838" i="1"/>
  <c r="H1838" i="1"/>
  <c r="G1838" i="1"/>
  <c r="F1838" i="1"/>
  <c r="K1838" i="1" s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J1836" i="1"/>
  <c r="I1836" i="1"/>
  <c r="H1836" i="1"/>
  <c r="G1836" i="1"/>
  <c r="F1836" i="1"/>
  <c r="K1836" i="1" s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 s="1"/>
  <c r="L1834" i="1"/>
  <c r="J1834" i="1"/>
  <c r="I1834" i="1"/>
  <c r="H1834" i="1"/>
  <c r="G1834" i="1"/>
  <c r="F1834" i="1"/>
  <c r="K1834" i="1" s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/>
  <c r="L1832" i="1"/>
  <c r="J1832" i="1"/>
  <c r="I1832" i="1"/>
  <c r="H1832" i="1"/>
  <c r="G1832" i="1"/>
  <c r="F1832" i="1"/>
  <c r="K1832" i="1" s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/>
  <c r="L1830" i="1"/>
  <c r="J1830" i="1"/>
  <c r="I1830" i="1"/>
  <c r="H1830" i="1"/>
  <c r="G1830" i="1"/>
  <c r="F1830" i="1"/>
  <c r="K1830" i="1" s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 s="1"/>
  <c r="L1828" i="1"/>
  <c r="J1828" i="1"/>
  <c r="I1828" i="1"/>
  <c r="H1828" i="1"/>
  <c r="G1828" i="1"/>
  <c r="F1828" i="1"/>
  <c r="K1828" i="1" s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J1826" i="1"/>
  <c r="I1826" i="1"/>
  <c r="H1826" i="1"/>
  <c r="G1826" i="1"/>
  <c r="F1826" i="1"/>
  <c r="K1826" i="1" s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J1824" i="1"/>
  <c r="I1824" i="1"/>
  <c r="H1824" i="1"/>
  <c r="G1824" i="1"/>
  <c r="F1824" i="1"/>
  <c r="K1824" i="1" s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J1795" i="1"/>
  <c r="I1795" i="1"/>
  <c r="H1795" i="1"/>
  <c r="G1795" i="1"/>
  <c r="F1795" i="1"/>
  <c r="K1795" i="1" s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J1793" i="1"/>
  <c r="I1793" i="1"/>
  <c r="H1793" i="1"/>
  <c r="G1793" i="1"/>
  <c r="F1793" i="1"/>
  <c r="K1793" i="1" s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J1791" i="1"/>
  <c r="I1791" i="1"/>
  <c r="H1791" i="1"/>
  <c r="G1791" i="1"/>
  <c r="F1791" i="1"/>
  <c r="K1791" i="1" s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J1789" i="1"/>
  <c r="I1789" i="1"/>
  <c r="H1789" i="1"/>
  <c r="G1789" i="1"/>
  <c r="F1789" i="1"/>
  <c r="K1789" i="1" s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J1787" i="1"/>
  <c r="I1787" i="1"/>
  <c r="H1787" i="1"/>
  <c r="G1787" i="1"/>
  <c r="F1787" i="1"/>
  <c r="K1787" i="1" s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J1785" i="1"/>
  <c r="I1785" i="1"/>
  <c r="H1785" i="1"/>
  <c r="G1785" i="1"/>
  <c r="F1785" i="1"/>
  <c r="K1785" i="1" s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J1783" i="1"/>
  <c r="I1783" i="1"/>
  <c r="H1783" i="1"/>
  <c r="G1783" i="1"/>
  <c r="F1783" i="1"/>
  <c r="K1783" i="1" s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J1781" i="1"/>
  <c r="I1781" i="1"/>
  <c r="H1781" i="1"/>
  <c r="G1781" i="1"/>
  <c r="F1781" i="1"/>
  <c r="K1781" i="1" s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J1779" i="1"/>
  <c r="I1779" i="1"/>
  <c r="H1779" i="1"/>
  <c r="G1779" i="1"/>
  <c r="F1779" i="1"/>
  <c r="K1779" i="1" s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J1777" i="1"/>
  <c r="I1777" i="1"/>
  <c r="H1777" i="1"/>
  <c r="G1777" i="1"/>
  <c r="F1777" i="1"/>
  <c r="K1777" i="1" s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J1775" i="1"/>
  <c r="I1775" i="1"/>
  <c r="H1775" i="1"/>
  <c r="G1775" i="1"/>
  <c r="F1775" i="1"/>
  <c r="K1775" i="1" s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J1773" i="1"/>
  <c r="I1773" i="1"/>
  <c r="H1773" i="1"/>
  <c r="G1773" i="1"/>
  <c r="F1773" i="1"/>
  <c r="K1773" i="1" s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J1771" i="1"/>
  <c r="I1771" i="1"/>
  <c r="H1771" i="1"/>
  <c r="G1771" i="1"/>
  <c r="F1771" i="1"/>
  <c r="K1771" i="1" s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J1769" i="1"/>
  <c r="I1769" i="1"/>
  <c r="H1769" i="1"/>
  <c r="G1769" i="1"/>
  <c r="F1769" i="1"/>
  <c r="K1769" i="1" s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J1767" i="1"/>
  <c r="I1767" i="1"/>
  <c r="H1767" i="1"/>
  <c r="G1767" i="1"/>
  <c r="F1767" i="1"/>
  <c r="K1767" i="1" s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J1765" i="1"/>
  <c r="I1765" i="1"/>
  <c r="H1765" i="1"/>
  <c r="G1765" i="1"/>
  <c r="F1765" i="1"/>
  <c r="K1765" i="1" s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J1763" i="1"/>
  <c r="I1763" i="1"/>
  <c r="H1763" i="1"/>
  <c r="G1763" i="1"/>
  <c r="F1763" i="1"/>
  <c r="K1763" i="1" s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J1761" i="1"/>
  <c r="I1761" i="1"/>
  <c r="H1761" i="1"/>
  <c r="G1761" i="1"/>
  <c r="F1761" i="1"/>
  <c r="K1761" i="1" s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J1759" i="1"/>
  <c r="I1759" i="1"/>
  <c r="H1759" i="1"/>
  <c r="G1759" i="1"/>
  <c r="F1759" i="1"/>
  <c r="K1759" i="1" s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J1757" i="1"/>
  <c r="I1757" i="1"/>
  <c r="H1757" i="1"/>
  <c r="G1757" i="1"/>
  <c r="F1757" i="1"/>
  <c r="K1757" i="1" s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J1755" i="1"/>
  <c r="I1755" i="1"/>
  <c r="H1755" i="1"/>
  <c r="G1755" i="1"/>
  <c r="F1755" i="1"/>
  <c r="K1755" i="1" s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J1753" i="1"/>
  <c r="I1753" i="1"/>
  <c r="H1753" i="1"/>
  <c r="G1753" i="1"/>
  <c r="F1753" i="1"/>
  <c r="K1753" i="1" s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J1751" i="1"/>
  <c r="I1751" i="1"/>
  <c r="H1751" i="1"/>
  <c r="G1751" i="1"/>
  <c r="F1751" i="1"/>
  <c r="K1751" i="1" s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J1749" i="1"/>
  <c r="I1749" i="1"/>
  <c r="H1749" i="1"/>
  <c r="G1749" i="1"/>
  <c r="F1749" i="1"/>
  <c r="K1749" i="1" s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J1747" i="1"/>
  <c r="I1747" i="1"/>
  <c r="H1747" i="1"/>
  <c r="G1747" i="1"/>
  <c r="F1747" i="1"/>
  <c r="K1747" i="1" s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J1745" i="1"/>
  <c r="I1745" i="1"/>
  <c r="H1745" i="1"/>
  <c r="G1745" i="1"/>
  <c r="F1745" i="1"/>
  <c r="K1745" i="1" s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J1743" i="1"/>
  <c r="I1743" i="1"/>
  <c r="H1743" i="1"/>
  <c r="G1743" i="1"/>
  <c r="F1743" i="1"/>
  <c r="K1743" i="1" s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J1741" i="1"/>
  <c r="I1741" i="1"/>
  <c r="H1741" i="1"/>
  <c r="G1741" i="1"/>
  <c r="F1741" i="1"/>
  <c r="K1741" i="1" s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J1739" i="1"/>
  <c r="I1739" i="1"/>
  <c r="H1739" i="1"/>
  <c r="G1739" i="1"/>
  <c r="F1739" i="1"/>
  <c r="K1739" i="1" s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<sst xmlns="http://schemas.openxmlformats.org/spreadsheetml/2006/main" count="12" uniqueCount="12">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</sst>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3" x14ac:knownFonts="1">
    <font>
      <sz val="10"/>
      <color rgb="FF000000"/>
      <name val="Calibri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theme="0"/>
        <bgColor theme="0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1" fontId="2" fillId="3" borderId="2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NO%202023/10.%20Outubro/FGH/13.2%20PCF%20em%20Excel%20-%202023_10%20-%20FGH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Q5" t="str">
            <v>HOSPITAL DE CAMPANHA EDUARDO CAMPOS (HOSPITAL DO SERTÃO)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DOM HÉLDER</v>
          </cell>
          <cell r="R6" t="str">
            <v>FUNDAÇÃO GESTÃO HOSPITALAR MARTINIANO FERNANDES - FGH</v>
          </cell>
          <cell r="S6">
            <v>9039744000860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(COVID-19)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MALAN</v>
          </cell>
          <cell r="R8" t="str">
            <v>FUNDAÇÃO GESTÃO HOSPITALAR MARTINIANO FERNANDES - FGH</v>
          </cell>
          <cell r="S8">
            <v>9039744000780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 (COVID-19)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E MATERNIDADE NOSSA SENHORA DO Ó - CESAC - CG Nº 013/2022</v>
          </cell>
          <cell r="R10" t="str">
            <v>FUNDAÇÃO GESTÃO HOSPITALAR MARTINIANO FERNANDES - FGH</v>
          </cell>
          <cell r="S10">
            <v>9039744000194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ERMÍRIO COUTINHO</v>
          </cell>
          <cell r="R11" t="str">
            <v>HOSP. MARIA LUCINDA - FUNDAÇÃO MANOEL DA SILVA ALMEIDA</v>
          </cell>
          <cell r="S11">
            <v>9767633000366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JOÃO MURILO</v>
          </cell>
          <cell r="R12" t="str">
            <v>HOSPITAL DO TRICENTENÁRIO</v>
          </cell>
          <cell r="S12">
            <v>10583920000486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 (COVID-19)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MATERNIDADE BRITES DE ALBUQUERQUE</v>
          </cell>
          <cell r="R14" t="str">
            <v>HOSPITAL DO TRICENTENÁRIO</v>
          </cell>
          <cell r="S14">
            <v>10583920000567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MESTRE VITALINO</v>
          </cell>
          <cell r="R15" t="str">
            <v>HOSPITAL DO TRICENTENÁRIO</v>
          </cell>
          <cell r="S15">
            <v>10583920000800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 (COVID-19 CAMPANHA)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MIGUEL ARRAES</v>
          </cell>
          <cell r="R18" t="str">
            <v>FUNDAÇÃO GESTÃO HOSPITALAR MARTINIANO FERNANDES - FGH</v>
          </cell>
          <cell r="S18">
            <v>9039744000275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 (COVID-19)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NOSSA SENHORA DAS GRAÇAS - ANTIGO ALFA</v>
          </cell>
          <cell r="R20" t="str">
            <v>IMIP - INSTITUTO DE MEDICINA INTEGRAL PROF. FERNANDO FIGUEIRA</v>
          </cell>
          <cell r="S20">
            <v>10988301000803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NOSSA SENHORA DAS GRAÇAS - ANTIGO ALFA - CG Nº 016/2022</v>
          </cell>
          <cell r="R21" t="str">
            <v>FUNDAÇÃO GESTÃO HOSPITALAR MARTINIANO FERNANDES - FGH</v>
          </cell>
          <cell r="S21">
            <v>9039744000194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PELÓPIDAS SILVEIRA</v>
          </cell>
          <cell r="R22" t="str">
            <v>IMIP - INSTITUTO DE MEDICINA INTEGRAL PROF. FERNANDO FIGUEIRA</v>
          </cell>
          <cell r="S22">
            <v>10988301000633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PELÓPIDAS SILVEIRA - CG Nº 017/2022</v>
          </cell>
          <cell r="R23" t="str">
            <v>FUNDAÇÃO GESTÃO HOSPITALAR MARTINIANO FERNANDES - FGH</v>
          </cell>
          <cell r="S23">
            <v>9039744000194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PELÓPIDAS SILVEIRA (COVID-19)</v>
          </cell>
          <cell r="R24" t="str">
            <v>IMIP - INSTITUTO DE MEDICINA INTEGRAL PROF. FERNANDO FIGUEIRA</v>
          </cell>
          <cell r="S24">
            <v>10988301000633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REGIONAL EMÍLIA CÂMARA</v>
          </cell>
          <cell r="R25" t="str">
            <v>HOSPITAL DO TRICENTENÁRIO</v>
          </cell>
          <cell r="S25">
            <v>10583920001024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REGIONAL EMÍLIA CÂMARA (COVID-19)</v>
          </cell>
          <cell r="R26" t="str">
            <v>HOSPITAL DO TRICENTENÁRIO</v>
          </cell>
          <cell r="S26">
            <v>10583920001024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FERNANDO BEZERRA</v>
          </cell>
          <cell r="R27" t="str">
            <v>SANTA CASA DE MISERICÓRDIA DO RECIFE</v>
          </cell>
          <cell r="S27">
            <v>10869782000900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FERNANDO BEZERRA - C.G - 02/2021</v>
          </cell>
          <cell r="R28" t="str">
            <v>ISMEP - INSTITUTO SOCIAL DAS MEDIANEIRAS DA PAZ</v>
          </cell>
          <cell r="S28">
            <v>10739225001866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FERNANDO BEZERRA - C.G - 02/2021 (COVID-19)</v>
          </cell>
          <cell r="R29" t="str">
            <v>ISMEP - INSTITUTO SOCIAL DAS MEDIANEIRAS DA PAZ</v>
          </cell>
          <cell r="S29">
            <v>10739225001866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REGIONAL FERNANDO BEZERRA (COVID-19)</v>
          </cell>
          <cell r="R30" t="str">
            <v>SANTA CASA DE MISERICÓRDIA DO RECIFE</v>
          </cell>
          <cell r="S30">
            <v>10869782000900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RUY DE BARROS</v>
          </cell>
          <cell r="R31" t="str">
            <v>HOSPITAL DO TRICENTENÁRIO</v>
          </cell>
          <cell r="S31">
            <v>10583920000990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RUY DE BARROS (COVID-19)</v>
          </cell>
          <cell r="R32" t="str">
            <v>HOSPITAL DO TRICENTENÁRIO</v>
          </cell>
          <cell r="S32">
            <v>10583920000990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SÃO SEBASTIÃO</v>
          </cell>
          <cell r="R33" t="str">
            <v>SPCC - SOCIEDADE PERNAMBUCANA DE COMBATE AO CÂNCER (HCP)</v>
          </cell>
          <cell r="S33">
            <v>10894988000648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SILVIO MAGALHÃES</v>
          </cell>
          <cell r="R34" t="str">
            <v>HOSP. MARIA LUCINDA - FUNDAÇÃO MANOEL DA SILVA ALMEIDA</v>
          </cell>
          <cell r="S34">
            <v>9767633000447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SILVIO MAGALHÃES (COVID-19)</v>
          </cell>
          <cell r="R35" t="str">
            <v>HOSP. MARIA LUCINDA - FUNDAÇÃO MANOEL DA SILVA ALMEIDA</v>
          </cell>
          <cell r="S35">
            <v>9767633000447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UPA BARRA DE JANGADA</v>
          </cell>
          <cell r="R36" t="str">
            <v>FUNDAÇÃO GESTÃO HOSPITALAR MARTINIANO FERNANDES - FGH</v>
          </cell>
          <cell r="S36">
            <v>9039744000941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UPA BARRA DE JANGADA - C.G 005/2022</v>
          </cell>
          <cell r="R37" t="str">
            <v>ISMEP - INSTITUTO SOCIAL DAS MEDIANEIRAS DA PAZ</v>
          </cell>
          <cell r="S37">
            <v>10739225002242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BARRA DE JANGADA (COVID-19)</v>
          </cell>
          <cell r="R38" t="str">
            <v>FUNDAÇÃO GESTÃO HOSPITALAR MARTINIANO FERNANDES - FGH</v>
          </cell>
          <cell r="S38">
            <v>9039744000941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CABO DE SANTO AGOSTINHO</v>
          </cell>
          <cell r="R39" t="str">
            <v>FUNDAÇÃO GESTÃO HOSPITALAR MARTINIANO FERNANDES - FGH</v>
          </cell>
          <cell r="S39">
            <v>9039744001247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CABO DE SANTO AGOSTINHO - C.G 012/2022</v>
          </cell>
          <cell r="R40" t="str">
            <v>HOSP. MARIA LUCINDA - FUNDAÇÃO MANOEL DA SILVA ALMEIDA</v>
          </cell>
          <cell r="S40">
            <v>9767633000790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CABO DE SANTO AGOSTINHO (COVID-19)</v>
          </cell>
          <cell r="R41" t="str">
            <v>FUNDAÇÃO GESTÃO HOSPITALAR MARTINIANO FERNANDES - FGH</v>
          </cell>
          <cell r="S41">
            <v>9039744001247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CARUARU</v>
          </cell>
          <cell r="R42" t="str">
            <v>FUNDAÇÃO GESTÃO HOSPITALAR MARTINIANO FERNANDES - FGH</v>
          </cell>
          <cell r="S42">
            <v>9039744001166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CARUARU - C.G 011/2022</v>
          </cell>
          <cell r="R43" t="str">
            <v>HOSP. MARIA LUCINDA - FUNDAÇÃO MANOEL DA SILVA ALMEIDA</v>
          </cell>
          <cell r="S43">
            <v>9767633000102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CARUARU (COVID-19)</v>
          </cell>
          <cell r="R44" t="str">
            <v>FUNDAÇÃO GESTÃO HOSPITALAR MARTINIANO FERNANDES - FGH</v>
          </cell>
          <cell r="S44">
            <v>9039744001166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CAXANGÁ - C.G 003/2010</v>
          </cell>
          <cell r="R45" t="str">
            <v>HOSP. MARIA LUCINDA - FUNDAÇÃO MANOEL DA SILVA ALMEIDA</v>
          </cell>
          <cell r="S45">
            <v>9767633000609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CAXANGÁ - C.G 007/2022</v>
          </cell>
          <cell r="R46" t="str">
            <v>HOSP. MARIA LUCINDA - FUNDAÇÃO MANOEL DA SILVA ALMEIDA</v>
          </cell>
          <cell r="S46">
            <v>9767633000609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CAXANGÁ (COVID-19) - C.G 003/2010</v>
          </cell>
          <cell r="R47" t="str">
            <v>HOSP. MARIA LUCINDA - FUNDAÇÃO MANOEL DA SILVA ALMEIDA</v>
          </cell>
          <cell r="S47">
            <v>9767633000609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CURADO - C.G 004/2022</v>
          </cell>
          <cell r="R48" t="str">
            <v>HOSPITAL DO TRICENTENÁRIO</v>
          </cell>
          <cell r="S48">
            <v>10583920000303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CURADO - C.G 005/2010</v>
          </cell>
          <cell r="R49" t="str">
            <v>HOSPITAL DO TRICENTENÁRIO</v>
          </cell>
          <cell r="S49">
            <v>10583920000303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CURADO (COVID-19) - C.G 005/2010</v>
          </cell>
          <cell r="R50" t="str">
            <v>HOSPITAL DO TRICENTENÁRIO</v>
          </cell>
          <cell r="S50">
            <v>10583920000303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ENGENHO VELHO</v>
          </cell>
          <cell r="R51" t="str">
            <v>FUNDAÇÃO GESTÃO HOSPITALAR MARTINIANO FERNANDES - FGH</v>
          </cell>
          <cell r="S51">
            <v>9039744001085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ENGENHO VELHO - C.G 010/2022</v>
          </cell>
          <cell r="R52" t="str">
            <v>HOSP. MARIA LUCINDA - FUNDAÇÃO MANOEL DA SILVA ALMEIDA</v>
          </cell>
          <cell r="S52">
            <v>9767633000951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ENGENHO VELHO (COVID-19)</v>
          </cell>
          <cell r="R53" t="str">
            <v>FUNDAÇÃO GESTÃO HOSPITALAR MARTINIANO FERNANDES - FGH</v>
          </cell>
          <cell r="S53">
            <v>9039744001085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IBURA</v>
          </cell>
          <cell r="R54" t="str">
            <v>HOSPITAL DO TRICENTENÁRIO</v>
          </cell>
          <cell r="S54">
            <v>10583920000214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IBURA (COVID-19)</v>
          </cell>
          <cell r="R55" t="str">
            <v>HOSPITAL DO TRICENTENÁRIO</v>
          </cell>
          <cell r="S55">
            <v>10583920000214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IGARASSU</v>
          </cell>
          <cell r="R56" t="str">
            <v>FUNDAÇÃO GESTÃO HOSPITALAR MARTINIANO FERNANDES - FGH</v>
          </cell>
          <cell r="S56">
            <v>9039744000437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IGARASSU - C.G 002/2022</v>
          </cell>
          <cell r="R57" t="str">
            <v>SPCC - SOCIEDADE PERNAMBUCANA DE COMBATE AO CÂNCER (HCP)</v>
          </cell>
          <cell r="S57">
            <v>10894988000990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IGARASSU (COVID-19)</v>
          </cell>
          <cell r="R58" t="str">
            <v>FUNDAÇÃO GESTÃO HOSPITALAR MARTINIANO FERNANDES - FGH</v>
          </cell>
          <cell r="S58">
            <v>9039744000437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IMBIRIBEIRA</v>
          </cell>
          <cell r="R59" t="str">
            <v>IPAS - INSTITUTO PERNAMBUCANO DE ASSISTÊNCIA E SAÚDE</v>
          </cell>
          <cell r="S59">
            <v>10075232000243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IMBIRIBEIRA - C.G 003/2021</v>
          </cell>
          <cell r="R60" t="str">
            <v>S3 SAÚDE - ASSOCIAÇÃO DE PROTEÇÃO A MATERNIDADE E INFÂNCIA UBAÍRA</v>
          </cell>
          <cell r="S60">
            <v>14284483000108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NOVA DESCOBERTA - C.G 002/2011</v>
          </cell>
          <cell r="R61" t="str">
            <v>HOSP. MARIA LUCINDA - FUNDAÇÃO MANOEL DA SILVA ALMEIDA</v>
          </cell>
          <cell r="S61">
            <v>9767633000528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NOVA DESCOBERTA - C.G 008/2022</v>
          </cell>
          <cell r="R62" t="str">
            <v>HOSP. MARIA LUCINDA - FUNDAÇÃO MANOEL DA SILVA ALMEIDA</v>
          </cell>
          <cell r="S62">
            <v>9767633000528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NOVA DESCOBERTA (COVID-19) - C.G 002/2011</v>
          </cell>
          <cell r="R63" t="str">
            <v>HOSP. MARIA LUCINDA - FUNDAÇÃO MANOEL DA SILVA ALMEIDA</v>
          </cell>
          <cell r="S63">
            <v>9767633000528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OLINDA</v>
          </cell>
          <cell r="R64" t="str">
            <v>FUNDAÇÃO GESTÃO HOSPITALAR MARTINIANO FERNANDES - FGH</v>
          </cell>
          <cell r="S64">
            <v>9039744000356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OLINDA - C.G 001/2022</v>
          </cell>
          <cell r="R65" t="str">
            <v>ISMEP - INSTITUTO SOCIAL DAS MEDIANEIRAS DA PAZ</v>
          </cell>
          <cell r="S65">
            <v>10739225002161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OLINDA (COVID-19)</v>
          </cell>
          <cell r="R66" t="str">
            <v>FUNDAÇÃO GESTÃO HOSPITALAR MARTINIANO FERNANDES - FGH</v>
          </cell>
          <cell r="S66">
            <v>9039744000356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PAULISTA</v>
          </cell>
          <cell r="R67" t="str">
            <v>FUNDAÇÃO GESTÃO HOSPITALAR MARTINIANO FERNANDES - FGH</v>
          </cell>
          <cell r="S67">
            <v>9039744000518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PAULISTA - C.G 003/2022</v>
          </cell>
          <cell r="R68" t="str">
            <v>HOSP. MARIA LUCINDA - FUNDAÇÃO MANOEL DA SILVA ALMEIDA</v>
          </cell>
          <cell r="S68">
            <v>9767633000102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PAULISTA (COVID-19)</v>
          </cell>
          <cell r="R69" t="str">
            <v>FUNDAÇÃO GESTÃO HOSPITALAR MARTINIANO FERNANDES - FGH</v>
          </cell>
          <cell r="S69">
            <v>9039744000518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SÃO LOURENÇO DA MATA - C.G 001/2010</v>
          </cell>
          <cell r="R70" t="str">
            <v>FUNDAÇÃO GESTÃO HOSPITALAR MARTINIANO FERNANDES - FGH</v>
          </cell>
          <cell r="S70">
            <v>9039744000607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SÃO LOURENÇO DA MATA - C.G 006/2022</v>
          </cell>
          <cell r="R71" t="str">
            <v>FUNDAÇÃO GESTÃO HOSPITALAR MARTINIANO FERNANDES - FGH</v>
          </cell>
          <cell r="S71">
            <v>9039744000607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SÃO LOURENÇO DA MATA (COVID-19) - C.G 001/2010</v>
          </cell>
          <cell r="R72" t="str">
            <v>FUNDAÇÃO GESTÃO HOSPITALAR MARTINIANO FERNANDES - FGH</v>
          </cell>
          <cell r="S72">
            <v>9039744000607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TORRÕES - C.G 002/2010</v>
          </cell>
          <cell r="R73" t="str">
            <v>SANTA CASA DE MISERICÓRDIA DO RECIFE</v>
          </cell>
          <cell r="S73">
            <v>10869782001206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TORRÕES - C.G 009/2022</v>
          </cell>
          <cell r="R74" t="str">
            <v>HOSP. MARIA LUCINDA - FUNDAÇÃO MANOEL DA SILVA ALMEIDA</v>
          </cell>
          <cell r="S74">
            <v>9767633000870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TORRÕES (COVID-19) - C.G 002/2010</v>
          </cell>
          <cell r="R75" t="str">
            <v>SANTA CASA DE MISERICÓRDIA DO RECIFE</v>
          </cell>
          <cell r="S75">
            <v>10869782001206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UPAE AFOGADOS DA INGAZEIRA</v>
          </cell>
          <cell r="R76" t="str">
            <v>HOSPITAL DO TRICENTENÁRIO</v>
          </cell>
          <cell r="S76">
            <v>10583920000648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UPAE ARCOVERDE</v>
          </cell>
          <cell r="R77" t="str">
            <v>SPCC - SOCIEDADE PERNAMBUCANA DE COMBATE AO CÂNCER (HCP)</v>
          </cell>
          <cell r="S77">
            <v>10894988000214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UPAE BELO JARDIM</v>
          </cell>
          <cell r="R78" t="str">
            <v>SPCC - SOCIEDADE PERNAMBUCANA DE COMBATE AO CÂNCER (HCP)</v>
          </cell>
          <cell r="S78">
            <v>10894988000303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CARPINA - CG Nº 022/2022</v>
          </cell>
          <cell r="R79" t="str">
            <v>FUNDAÇÃO GESTÃO HOSPITALAR MARTINIANO FERNANDES - FGH</v>
          </cell>
          <cell r="S79">
            <v>9039744000194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CARUARU</v>
          </cell>
          <cell r="R80" t="str">
            <v>SPCC - SOCIEDADE PERNAMBUCANA DE COMBATE AO CÂNCER (HCP)</v>
          </cell>
          <cell r="S80">
            <v>10894988000729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ESCADA - CG Nº 021/2022</v>
          </cell>
          <cell r="R81" t="str">
            <v>FUNDAÇÃO GESTÃO HOSPITALAR MARTINIANO FERNANDES - FGH</v>
          </cell>
          <cell r="S81">
            <v>9039744000194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GARANHUNS</v>
          </cell>
          <cell r="R82" t="str">
            <v>FUNDAÇÃO GESTÃO HOSPITALAR MARTINIANO FERNANDES - FGH</v>
          </cell>
          <cell r="S82">
            <v>9039744001409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GARANHUNS (COVID-19)</v>
          </cell>
          <cell r="R83" t="str">
            <v>FUNDAÇÃO GESTÃO HOSPITALAR MARTINIANO FERNANDES - FGH</v>
          </cell>
          <cell r="S83">
            <v>9039744001409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GOIANA (COVID-19)</v>
          </cell>
          <cell r="R84" t="str">
            <v>FUNDAÇÃO GESTÃO HOSPITALAR MARTINIANO FERNANDES - FGH</v>
          </cell>
          <cell r="S84">
            <v>9039744000194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GOIANA (COVID-19) - CG Nº 003/2021</v>
          </cell>
          <cell r="R85" t="str">
            <v>ISMEP - INSTITUTO SOCIAL DAS MEDIANEIRAS DA PAZ</v>
          </cell>
          <cell r="S85">
            <v>10739225002080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GRANDE RECIFE</v>
          </cell>
          <cell r="R86" t="str">
            <v>IBDAH - INST. BRASILEIRO DE DESENVOLVIMENTO DA ADM HOSPITALAR</v>
          </cell>
          <cell r="S86">
            <v>7267476001023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LIMOEIRO</v>
          </cell>
          <cell r="R87" t="str">
            <v>APAMI SURUBIM</v>
          </cell>
          <cell r="S87">
            <v>11754025000369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OURICURI - CG Nº 002/2020</v>
          </cell>
          <cell r="R88" t="str">
            <v>ISMEP - INSTITUTO SOCIAL DAS MEDIANEIRAS DA PAZ</v>
          </cell>
          <cell r="S88">
            <v>10739225001785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PALMARES - CG Nº 020/2022</v>
          </cell>
          <cell r="R89" t="str">
            <v>SPCC - SOCIEDADE PERNAMBUCANA DE COMBATE AO CÂNCER (HCP)</v>
          </cell>
          <cell r="S89">
            <v>10894988000133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PETROLINA</v>
          </cell>
          <cell r="R90" t="str">
            <v>IMIP - INSTITUTO DE MEDICINA INTEGRAL PROF. FERNANDO FIGUEIRA</v>
          </cell>
          <cell r="S90">
            <v>10988301000714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PETROLINA (COVID-19 - 24h)</v>
          </cell>
          <cell r="R91" t="str">
            <v>IMIP - INSTITUTO DE MEDICINA INTEGRAL PROF. FERNANDO FIGUEIRA</v>
          </cell>
          <cell r="S91">
            <v>10988301000714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PETROLINA (COVID-19)</v>
          </cell>
          <cell r="R92" t="str">
            <v>IMIP - INSTITUTO DE MEDICINA INTEGRAL PROF. FERNANDO FIGUEIRA</v>
          </cell>
          <cell r="S92">
            <v>10988301000714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SALGUEIRO</v>
          </cell>
          <cell r="R93" t="str">
            <v>FUNDAÇÃO GESTÃO HOSPITALAR MARTINIANO FERNANDES - FGH</v>
          </cell>
          <cell r="S93">
            <v>9039744001590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SERRA TALHADA</v>
          </cell>
          <cell r="R94" t="str">
            <v>HOSPITAL DO TRICENTENÁRIO</v>
          </cell>
          <cell r="S94">
            <v>10583920000729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R124" t="str">
            <v>OSS</v>
          </cell>
          <cell r="S124" t="str">
            <v>CNPJ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APAMI SURUBIM</v>
          </cell>
          <cell r="R125" t="str">
            <v>APAMI SURUBIM</v>
          </cell>
          <cell r="S125">
            <v>11754025000105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HCP - HOSPITAL DO CÂNCER DE PERNAMBUCO</v>
          </cell>
          <cell r="R126" t="str">
            <v>SPCC - SOCIEDADE PERNAMBUCANA DE COMBATE AO CÂNCER (HCP)</v>
          </cell>
          <cell r="S126">
            <v>10894988000133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HOSP. MARIA LUCINDA - FUNDAÇÃO MANOEL DA SILVA ALMEIDA</v>
          </cell>
          <cell r="R127" t="str">
            <v>HOSP. MARIA LUCINDA - FUNDAÇÃO MANOEL DA SILVA ALMEIDA</v>
          </cell>
          <cell r="S127">
            <v>9767633000102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HOSPITAL DO TRICENTENÁRIO</v>
          </cell>
          <cell r="R128" t="str">
            <v>HOSPITAL DO TRICENTENÁRIO</v>
          </cell>
          <cell r="S128">
            <v>10583920000133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IBDAH - INST. BRASILEIRO DE DESENVOLVIMENTO DA ADM HOSPITALAR</v>
          </cell>
          <cell r="R129" t="str">
            <v>IBDAH - INST. BRASILEIRO DE DESENVOLVIMENTO DA ADM HOSPITALAR</v>
          </cell>
          <cell r="S129">
            <v>7267476000132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IMIP - INSTITUTO DE MEDICINA INTEGRAL PROF. FERNANDO FIGUEIRA</v>
          </cell>
          <cell r="R130" t="str">
            <v>IMIP - INSTITUTO DE MEDICINA INTEGRAL PROF. FERNANDO FIGUEIRA</v>
          </cell>
          <cell r="S130">
            <v>10988301000129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FUNDAÇÃO GESTÃO HOSPITALAR MARTINIANO FERNANDES - FGH</v>
          </cell>
          <cell r="R131" t="str">
            <v>FUNDAÇÃO GESTÃO HOSPITALAR MARTINIANO FERNANDES - FGH</v>
          </cell>
          <cell r="S131">
            <v>9039744000194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IPAS - INSTITUTO PERNAMBUCANO DE ASSISTÊNCIA E SAÚDE</v>
          </cell>
          <cell r="R132" t="str">
            <v>IPAS - INSTITUTO PERNAMBUCANO DE ASSISTÊNCIA E SAÚDE</v>
          </cell>
          <cell r="S132">
            <v>10075232000243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ISMEP - INSTITUTO SOCIAL DAS MEDIANEIRAS DA PAZ</v>
          </cell>
          <cell r="R133" t="str">
            <v>ISMEP - INSTITUTO SOCIAL DAS MEDIANEIRAS DA PAZ</v>
          </cell>
          <cell r="S133">
            <v>10739225001785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S3 SAÚDE - ASSOCIAÇÃO DE PROTEÇÃO A MATERNIDADE E INFÂNCIA UBAÍRA</v>
          </cell>
          <cell r="R134" t="str">
            <v>S3 SAÚDE - ASSOCIAÇÃO DE PROTEÇÃO A MATERNIDADE E INFÂNCIA UBAÍRA</v>
          </cell>
          <cell r="S134">
            <v>14284483000108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1">
          <cell r="C11" t="str">
            <v>HOSPITAL PELÓPIDAS SILVEIRA - CG Nº 017/2022</v>
          </cell>
          <cell r="E11" t="str">
            <v>1.99 - Outras Despesas com Pessoal</v>
          </cell>
          <cell r="F11">
            <v>33608308000173</v>
          </cell>
          <cell r="G11" t="str">
            <v>MONGERAL AEGON SEGUROS E PREVIDENCIA S/A</v>
          </cell>
          <cell r="H11" t="str">
            <v>S</v>
          </cell>
          <cell r="I11" t="str">
            <v>N</v>
          </cell>
          <cell r="J11" t="str">
            <v>5</v>
          </cell>
          <cell r="K11">
            <v>45245</v>
          </cell>
          <cell r="M11" t="str">
            <v>3304557 - Rio de Janeiro - RJ</v>
          </cell>
          <cell r="N11">
            <v>3751.71</v>
          </cell>
        </row>
        <row r="12">
          <cell r="C12" t="str">
            <v>HOSPITAL PELÓPIDAS SILVEIRA - CG Nº 017/2022</v>
          </cell>
          <cell r="E12" t="str">
            <v>1.99 - Outras Despesas com Pessoal</v>
          </cell>
          <cell r="F12">
            <v>9759606000180</v>
          </cell>
          <cell r="G12" t="str">
            <v>VEM GRANDE RECIFE</v>
          </cell>
          <cell r="H12" t="str">
            <v>B</v>
          </cell>
          <cell r="I12" t="str">
            <v>N</v>
          </cell>
          <cell r="J12" t="str">
            <v>00000</v>
          </cell>
          <cell r="K12">
            <v>45230</v>
          </cell>
          <cell r="M12" t="str">
            <v>26 - Pernambuco</v>
          </cell>
          <cell r="N12">
            <v>79223.67</v>
          </cell>
        </row>
        <row r="13">
          <cell r="C13" t="str">
            <v>HOSPITAL PELÓPIDAS SILVEIRA - CG Nº 017/2022</v>
          </cell>
          <cell r="E13" t="str">
            <v>1.99 - Outras Despesas com Pessoal</v>
          </cell>
          <cell r="F13">
            <v>9039744000194</v>
          </cell>
          <cell r="G13" t="str">
            <v>REFEITORIO</v>
          </cell>
          <cell r="H13" t="str">
            <v>B</v>
          </cell>
          <cell r="I13" t="str">
            <v>N</v>
          </cell>
          <cell r="J13" t="str">
            <v>00000</v>
          </cell>
          <cell r="K13">
            <v>45230</v>
          </cell>
          <cell r="M13" t="str">
            <v>26 - Pernambuco</v>
          </cell>
          <cell r="N13">
            <v>71414.92</v>
          </cell>
        </row>
        <row r="14">
          <cell r="C14" t="str">
            <v>HOSPITAL PELÓPIDAS SILVEIRA - CG Nº 017/2022</v>
          </cell>
          <cell r="E14" t="str">
            <v>3.12 - Material Hospitalar</v>
          </cell>
          <cell r="F14">
            <v>24436602000154</v>
          </cell>
          <cell r="G14" t="str">
            <v>ART CIRURGICA LTDA</v>
          </cell>
          <cell r="H14" t="str">
            <v>B</v>
          </cell>
          <cell r="I14" t="str">
            <v>N</v>
          </cell>
          <cell r="J14" t="str">
            <v>000123950</v>
          </cell>
          <cell r="K14">
            <v>45208</v>
          </cell>
          <cell r="L14" t="str">
            <v>26231024436602000154550010001239501125973007</v>
          </cell>
          <cell r="M14" t="str">
            <v>26 - Pernambuco</v>
          </cell>
          <cell r="N14">
            <v>862.5</v>
          </cell>
        </row>
        <row r="15">
          <cell r="C15" t="str">
            <v>HOSPITAL PELÓPIDAS SILVEIRA - CG Nº 017/2022</v>
          </cell>
          <cell r="E15" t="str">
            <v>3.12 - Material Hospitalar</v>
          </cell>
          <cell r="F15">
            <v>24436602000154</v>
          </cell>
          <cell r="G15" t="str">
            <v>ART CIRURGICA LTDA</v>
          </cell>
          <cell r="H15" t="str">
            <v>B</v>
          </cell>
          <cell r="I15" t="str">
            <v>N</v>
          </cell>
          <cell r="J15" t="str">
            <v>000124959</v>
          </cell>
          <cell r="K15">
            <v>45230</v>
          </cell>
          <cell r="L15" t="str">
            <v>26231024436602000154550010001249591126982000</v>
          </cell>
          <cell r="M15" t="str">
            <v>26 - Pernambuco</v>
          </cell>
          <cell r="N15">
            <v>862.5</v>
          </cell>
        </row>
        <row r="16">
          <cell r="C16" t="str">
            <v>HOSPITAL PELÓPIDAS SILVEIRA - CG Nº 017/2022</v>
          </cell>
          <cell r="E16" t="str">
            <v>3.12 - Material Hospitalar</v>
          </cell>
          <cell r="F16">
            <v>48495866000147</v>
          </cell>
          <cell r="G16" t="str">
            <v>BEMED COMERCIO ATACADISTA DE MEDICAMENTOS LTDA</v>
          </cell>
          <cell r="H16" t="str">
            <v>B</v>
          </cell>
          <cell r="I16" t="str">
            <v>N</v>
          </cell>
          <cell r="J16" t="str">
            <v>555</v>
          </cell>
          <cell r="K16">
            <v>45204</v>
          </cell>
          <cell r="L16" t="str">
            <v>26231048495866000147550010000005551042994618</v>
          </cell>
          <cell r="M16" t="str">
            <v>26 - Pernambuco</v>
          </cell>
          <cell r="N16">
            <v>1139.26</v>
          </cell>
        </row>
        <row r="17">
          <cell r="C17" t="str">
            <v>HOSPITAL PELÓPIDAS SILVEIRA - CG Nº 017/2022</v>
          </cell>
          <cell r="E17" t="str">
            <v>3.12 - Material Hospitalar</v>
          </cell>
          <cell r="F17">
            <v>48495866000147</v>
          </cell>
          <cell r="G17" t="str">
            <v>BEMED COMERCIO ATACADISTA DE MEDICAMENTOS LTDA</v>
          </cell>
          <cell r="H17" t="str">
            <v>B</v>
          </cell>
          <cell r="I17" t="str">
            <v>N</v>
          </cell>
          <cell r="J17" t="str">
            <v>554</v>
          </cell>
          <cell r="K17">
            <v>45204</v>
          </cell>
          <cell r="L17" t="str">
            <v>26231048495866000147550010000005541306977430</v>
          </cell>
          <cell r="M17" t="str">
            <v>26 - Pernambuco</v>
          </cell>
          <cell r="N17">
            <v>92.08</v>
          </cell>
        </row>
        <row r="18">
          <cell r="C18" t="str">
            <v>HOSPITAL PELÓPIDAS SILVEIRA - CG Nº 017/2022</v>
          </cell>
          <cell r="E18" t="str">
            <v>3.12 - Material Hospitalar</v>
          </cell>
          <cell r="F18">
            <v>8674752000301</v>
          </cell>
          <cell r="G18" t="str">
            <v>CIRURGICA MONTEBELLO LTDA</v>
          </cell>
          <cell r="H18" t="str">
            <v>B</v>
          </cell>
          <cell r="I18" t="str">
            <v>N</v>
          </cell>
          <cell r="J18" t="str">
            <v>000026983</v>
          </cell>
          <cell r="K18">
            <v>45201</v>
          </cell>
          <cell r="L18" t="str">
            <v>26231008674752000301550010000269831622252522</v>
          </cell>
          <cell r="M18" t="str">
            <v>26 - Pernambuco</v>
          </cell>
          <cell r="N18">
            <v>896</v>
          </cell>
        </row>
        <row r="19">
          <cell r="C19" t="str">
            <v>HOSPITAL PELÓPIDAS SILVEIRA - CG Nº 017/2022</v>
          </cell>
          <cell r="E19" t="str">
            <v>3.12 - Material Hospitalar</v>
          </cell>
          <cell r="F19">
            <v>8674752000301</v>
          </cell>
          <cell r="G19" t="str">
            <v>CIRURGICA MONTEBELLO LTDA</v>
          </cell>
          <cell r="H19" t="str">
            <v>B</v>
          </cell>
          <cell r="I19" t="str">
            <v>N</v>
          </cell>
          <cell r="J19" t="str">
            <v>000027934</v>
          </cell>
          <cell r="K19">
            <v>45229</v>
          </cell>
          <cell r="L19" t="str">
            <v>26231008674752000301550010000279341349011334</v>
          </cell>
          <cell r="M19" t="str">
            <v>26 - Pernambuco</v>
          </cell>
          <cell r="N19">
            <v>31950.9</v>
          </cell>
        </row>
        <row r="20">
          <cell r="C20" t="str">
            <v>HOSPITAL PELÓPIDAS SILVEIRA - CG Nº 017/2022</v>
          </cell>
          <cell r="E20" t="str">
            <v>3.12 - Material Hospitalar</v>
          </cell>
          <cell r="F20">
            <v>8674752000140</v>
          </cell>
          <cell r="G20" t="str">
            <v xml:space="preserve">CIRURGICA MONTEBELLO LTDA </v>
          </cell>
          <cell r="H20" t="str">
            <v>B</v>
          </cell>
          <cell r="I20" t="str">
            <v>N</v>
          </cell>
          <cell r="J20" t="str">
            <v>000175047</v>
          </cell>
          <cell r="K20">
            <v>45201</v>
          </cell>
          <cell r="L20" t="str">
            <v>26231008674752000140550010001750471308860911</v>
          </cell>
          <cell r="M20" t="str">
            <v>26 - Pernambuco</v>
          </cell>
          <cell r="N20">
            <v>379</v>
          </cell>
        </row>
        <row r="21">
          <cell r="C21" t="str">
            <v>HOSPITAL PELÓPIDAS SILVEIRA - CG Nº 017/2022</v>
          </cell>
          <cell r="E21" t="str">
            <v>3.12 - Material Hospitalar</v>
          </cell>
          <cell r="F21">
            <v>13441051000281</v>
          </cell>
          <cell r="G21" t="str">
            <v>CL COMERCIO DE MATERIAIS MEDICOS HOSPITALARES LTDA</v>
          </cell>
          <cell r="H21" t="str">
            <v>B</v>
          </cell>
          <cell r="I21" t="str">
            <v>N</v>
          </cell>
          <cell r="J21" t="str">
            <v>000020349</v>
          </cell>
          <cell r="K21">
            <v>45208</v>
          </cell>
          <cell r="L21" t="str">
            <v>26231013441051000281550010000203491223720008</v>
          </cell>
          <cell r="M21" t="str">
            <v>26 - Pernambuco</v>
          </cell>
          <cell r="N21">
            <v>141.13</v>
          </cell>
        </row>
        <row r="22">
          <cell r="C22" t="str">
            <v>HOSPITAL PELÓPIDAS SILVEIRA - CG Nº 017/2022</v>
          </cell>
          <cell r="E22" t="str">
            <v>3.12 - Material Hospitalar</v>
          </cell>
          <cell r="F22">
            <v>5044056000161</v>
          </cell>
          <cell r="G22" t="str">
            <v>DMH PRODUTOS HOSPITALARES LTDA EPP</v>
          </cell>
          <cell r="H22" t="str">
            <v>B</v>
          </cell>
          <cell r="I22" t="str">
            <v>N</v>
          </cell>
          <cell r="J22" t="str">
            <v>23247</v>
          </cell>
          <cell r="K22">
            <v>45201</v>
          </cell>
          <cell r="L22" t="str">
            <v>26231005044056000161550010000232471041089519</v>
          </cell>
          <cell r="M22" t="str">
            <v>26 - Pernambuco</v>
          </cell>
          <cell r="N22">
            <v>61.8</v>
          </cell>
        </row>
        <row r="23">
          <cell r="C23" t="str">
            <v>HOSPITAL PELÓPIDAS SILVEIRA - CG Nº 017/2022</v>
          </cell>
          <cell r="E23" t="str">
            <v>3.12 - Material Hospitalar</v>
          </cell>
          <cell r="F23">
            <v>5044056000161</v>
          </cell>
          <cell r="G23" t="str">
            <v>DMH PRODUTOS HOSPITALARES LTDA EPP</v>
          </cell>
          <cell r="H23" t="str">
            <v>B</v>
          </cell>
          <cell r="I23" t="str">
            <v>N</v>
          </cell>
          <cell r="J23" t="str">
            <v>23317</v>
          </cell>
          <cell r="K23">
            <v>45219</v>
          </cell>
          <cell r="L23" t="str">
            <v>26231005044056000161550010000233171812376743</v>
          </cell>
          <cell r="M23" t="str">
            <v>26 - Pernambuco</v>
          </cell>
          <cell r="N23">
            <v>596.46</v>
          </cell>
        </row>
        <row r="24">
          <cell r="C24" t="str">
            <v>HOSPITAL PELÓPIDAS SILVEIRA - CG Nº 017/2022</v>
          </cell>
          <cell r="E24" t="str">
            <v>3.12 - Material Hospitalar</v>
          </cell>
          <cell r="F24">
            <v>11449180000290</v>
          </cell>
          <cell r="G24" t="str">
            <v>DPROSMED DISTRIBUIDORA DE PRODUTOS MEDICO-HOSPITALARES LTDA</v>
          </cell>
          <cell r="H24" t="str">
            <v>B</v>
          </cell>
          <cell r="I24" t="str">
            <v>N</v>
          </cell>
          <cell r="J24" t="str">
            <v>000012739</v>
          </cell>
          <cell r="K24">
            <v>45201</v>
          </cell>
          <cell r="L24" t="str">
            <v>26231011449180000290550010000127391147620000</v>
          </cell>
          <cell r="M24" t="str">
            <v>26 - Pernambuco</v>
          </cell>
          <cell r="N24">
            <v>147</v>
          </cell>
        </row>
        <row r="25">
          <cell r="C25" t="str">
            <v>HOSPITAL PELÓPIDAS SILVEIRA - CG Nº 017/2022</v>
          </cell>
          <cell r="E25" t="str">
            <v>3.12 - Material Hospitalar</v>
          </cell>
          <cell r="F25">
            <v>11449180000290</v>
          </cell>
          <cell r="G25" t="str">
            <v>DPROSMED DISTRIBUIDORA DE PRODUTOS MEDICO-HOSPITALARES LTDA</v>
          </cell>
          <cell r="H25" t="str">
            <v>B</v>
          </cell>
          <cell r="I25" t="str">
            <v>N</v>
          </cell>
          <cell r="J25" t="str">
            <v>00013002</v>
          </cell>
          <cell r="K25">
            <v>45218</v>
          </cell>
          <cell r="L25" t="str">
            <v>26231011449180000290550010000130021000272239</v>
          </cell>
          <cell r="M25" t="str">
            <v>26 - Pernambuco</v>
          </cell>
          <cell r="N25">
            <v>1032</v>
          </cell>
        </row>
        <row r="26">
          <cell r="C26" t="str">
            <v>HOSPITAL PELÓPIDAS SILVEIRA - CG Nº 017/2022</v>
          </cell>
          <cell r="E26" t="str">
            <v>3.12 - Material Hospitalar</v>
          </cell>
          <cell r="F26">
            <v>11449180000100</v>
          </cell>
          <cell r="G26" t="str">
            <v>DPROSMED DISTRIBUIDORA DE PRODUTOS MEDICOS HOSPITALARES EIRELI</v>
          </cell>
          <cell r="H26" t="str">
            <v>B</v>
          </cell>
          <cell r="I26" t="str">
            <v>N</v>
          </cell>
          <cell r="J26" t="str">
            <v>00063156</v>
          </cell>
          <cell r="K26">
            <v>45205</v>
          </cell>
          <cell r="L26" t="str">
            <v>26231011449180000100550010000631561000268596</v>
          </cell>
          <cell r="M26" t="str">
            <v>26 - Pernambuco</v>
          </cell>
          <cell r="N26">
            <v>340</v>
          </cell>
        </row>
        <row r="27">
          <cell r="C27" t="str">
            <v>HOSPITAL PELÓPIDAS SILVEIRA - CG Nº 017/2022</v>
          </cell>
          <cell r="E27" t="str">
            <v>3.12 - Material Hospitalar</v>
          </cell>
          <cell r="F27">
            <v>8713023000155</v>
          </cell>
          <cell r="G27" t="str">
            <v>ENDOSURGICAL COM  REP IMP EXP  MA</v>
          </cell>
          <cell r="H27" t="str">
            <v>B</v>
          </cell>
          <cell r="I27" t="str">
            <v>N</v>
          </cell>
          <cell r="J27" t="str">
            <v>000085453</v>
          </cell>
          <cell r="K27">
            <v>45205</v>
          </cell>
          <cell r="L27" t="str">
            <v>26231008713023000155550010000854531559610104</v>
          </cell>
          <cell r="M27" t="str">
            <v>26 - Pernambuco</v>
          </cell>
          <cell r="N27">
            <v>138</v>
          </cell>
        </row>
        <row r="28">
          <cell r="C28" t="str">
            <v>HOSPITAL PELÓPIDAS SILVEIRA - CG Nº 017/2022</v>
          </cell>
          <cell r="E28" t="str">
            <v>3.12 - Material Hospitalar</v>
          </cell>
          <cell r="F28">
            <v>39500536000101</v>
          </cell>
          <cell r="G28" t="str">
            <v>FAROMED COMERCIO DE MATERIAIS HOSPITALARES LTDA</v>
          </cell>
          <cell r="H28" t="str">
            <v>B</v>
          </cell>
          <cell r="I28" t="str">
            <v>N</v>
          </cell>
          <cell r="J28" t="str">
            <v>00000875</v>
          </cell>
          <cell r="K28">
            <v>45218</v>
          </cell>
          <cell r="L28" t="str">
            <v>26231039500536000101550010000008751000006984</v>
          </cell>
          <cell r="M28" t="str">
            <v>26 - Pernambuco</v>
          </cell>
          <cell r="N28">
            <v>809</v>
          </cell>
        </row>
        <row r="29">
          <cell r="C29" t="str">
            <v>HOSPITAL PELÓPIDAS SILVEIRA - CG Nº 017/2022</v>
          </cell>
          <cell r="E29" t="str">
            <v>3.12 - Material Hospitalar</v>
          </cell>
          <cell r="F29">
            <v>35334424000177</v>
          </cell>
          <cell r="G29" t="str">
            <v>FORTMED COMECIAL LTDA</v>
          </cell>
          <cell r="H29" t="str">
            <v>B</v>
          </cell>
          <cell r="I29" t="str">
            <v>N</v>
          </cell>
          <cell r="J29" t="str">
            <v>000051848</v>
          </cell>
          <cell r="K29">
            <v>45209</v>
          </cell>
          <cell r="L29" t="str">
            <v>26231035334424000177550000000518481615483399</v>
          </cell>
          <cell r="M29" t="str">
            <v>26 - Pernambuco</v>
          </cell>
          <cell r="N29">
            <v>4494</v>
          </cell>
        </row>
        <row r="30">
          <cell r="C30" t="str">
            <v>HOSPITAL PELÓPIDAS SILVEIRA - CG Nº 017/2022</v>
          </cell>
          <cell r="E30" t="str">
            <v>3.12 - Material Hospitalar</v>
          </cell>
          <cell r="F30">
            <v>7199135000177</v>
          </cell>
          <cell r="G30" t="str">
            <v>HOSPSETE DISTRIBUIDORA DE MATERIAIS MEDICO HOSPITALARES LTDA</v>
          </cell>
          <cell r="H30" t="str">
            <v>B</v>
          </cell>
          <cell r="I30" t="str">
            <v>N</v>
          </cell>
          <cell r="J30" t="str">
            <v>000017427</v>
          </cell>
          <cell r="K30">
            <v>45205</v>
          </cell>
          <cell r="L30" t="str">
            <v>26231007199135000177550010000174271000194503</v>
          </cell>
          <cell r="M30" t="str">
            <v>26 - Pernambuco</v>
          </cell>
          <cell r="N30">
            <v>1125</v>
          </cell>
        </row>
        <row r="31">
          <cell r="C31" t="str">
            <v>HOSPITAL PELÓPIDAS SILVEIRA - CG Nº 017/2022</v>
          </cell>
          <cell r="E31" t="str">
            <v>3.12 - Material Hospitalar</v>
          </cell>
          <cell r="F31">
            <v>66437831000133</v>
          </cell>
          <cell r="G31" t="str">
            <v>HTS TECNOLOGIA EM SAUDE COMERCIO IMPORTACAO</v>
          </cell>
          <cell r="H31" t="str">
            <v>B</v>
          </cell>
          <cell r="I31" t="str">
            <v>N</v>
          </cell>
          <cell r="J31" t="str">
            <v>176970</v>
          </cell>
          <cell r="K31">
            <v>45190</v>
          </cell>
          <cell r="L31" t="str">
            <v xml:space="preserve">31230966437831000133550010001746851915419744 </v>
          </cell>
          <cell r="M31" t="str">
            <v>31 - Minas Gerais</v>
          </cell>
          <cell r="N31">
            <v>18506</v>
          </cell>
        </row>
        <row r="32">
          <cell r="C32" t="str">
            <v>HOSPITAL PELÓPIDAS SILVEIRA - CG Nº 017/2022</v>
          </cell>
          <cell r="E32" t="str">
            <v>3.12 - Material Hospitalar</v>
          </cell>
          <cell r="F32">
            <v>37844417000140</v>
          </cell>
          <cell r="G32" t="str">
            <v>LOG DISTRIBUIDORA DE PRODUTOS HOSPITALAR E HIGIENE PESSOAL LTDA</v>
          </cell>
          <cell r="H32" t="str">
            <v>B</v>
          </cell>
          <cell r="I32" t="str">
            <v>N</v>
          </cell>
          <cell r="J32" t="str">
            <v>2314</v>
          </cell>
          <cell r="K32">
            <v>45201</v>
          </cell>
          <cell r="L32" t="str">
            <v>26231037844417000140550010000023141597572010</v>
          </cell>
          <cell r="M32" t="str">
            <v>26 - Pernambuco</v>
          </cell>
          <cell r="N32">
            <v>2700</v>
          </cell>
        </row>
        <row r="33">
          <cell r="C33" t="str">
            <v>HOSPITAL PELÓPIDAS SILVEIRA - CG Nº 017/2022</v>
          </cell>
          <cell r="E33" t="str">
            <v>3.12 - Material Hospitalar</v>
          </cell>
          <cell r="F33">
            <v>30460093000106</v>
          </cell>
          <cell r="G33" t="str">
            <v>MEDCLIN RIO COMERCIO DE MATERIAIS PARA A SAUDE EIRELI</v>
          </cell>
          <cell r="H33" t="str">
            <v>B</v>
          </cell>
          <cell r="I33" t="str">
            <v>N</v>
          </cell>
          <cell r="J33" t="str">
            <v>8352</v>
          </cell>
          <cell r="K33">
            <v>45202</v>
          </cell>
          <cell r="L33" t="str">
            <v>33231030460093000106550010000083521000246007</v>
          </cell>
          <cell r="M33" t="str">
            <v>33 - Rio de Janeiro</v>
          </cell>
          <cell r="N33">
            <v>3588</v>
          </cell>
        </row>
        <row r="34">
          <cell r="C34" t="str">
            <v>HOSPITAL PELÓPIDAS SILVEIRA - CG Nº 017/2022</v>
          </cell>
          <cell r="E34" t="str">
            <v>3.12 - Material Hospitalar</v>
          </cell>
          <cell r="F34">
            <v>10779833000156</v>
          </cell>
          <cell r="G34" t="str">
            <v>MEDICAL MERCANTIL DE APAR MEDICA LTDA</v>
          </cell>
          <cell r="H34" t="str">
            <v>B</v>
          </cell>
          <cell r="I34" t="str">
            <v>N</v>
          </cell>
          <cell r="J34" t="str">
            <v>000586880</v>
          </cell>
          <cell r="K34">
            <v>45208</v>
          </cell>
          <cell r="L34" t="str">
            <v>26231010779833000156550010005868801588903009</v>
          </cell>
          <cell r="M34" t="str">
            <v>26 - Pernambuco</v>
          </cell>
          <cell r="N34">
            <v>425.2</v>
          </cell>
        </row>
        <row r="35">
          <cell r="C35" t="str">
            <v>HOSPITAL PELÓPIDAS SILVEIRA - CG Nº 017/2022</v>
          </cell>
          <cell r="E35" t="str">
            <v>3.12 - Material Hospitalar</v>
          </cell>
          <cell r="F35">
            <v>5578020000168</v>
          </cell>
          <cell r="G35" t="str">
            <v>OMNIELMASTER HEMOMED</v>
          </cell>
          <cell r="H35" t="str">
            <v>B</v>
          </cell>
          <cell r="I35" t="str">
            <v>N</v>
          </cell>
          <cell r="J35" t="str">
            <v>000015830</v>
          </cell>
          <cell r="K35">
            <v>45204</v>
          </cell>
          <cell r="L35" t="str">
            <v>23231005578020000168550010000158301783677436</v>
          </cell>
          <cell r="M35" t="str">
            <v>23 - Ceará</v>
          </cell>
          <cell r="N35">
            <v>720</v>
          </cell>
        </row>
        <row r="36">
          <cell r="C36" t="str">
            <v>HOSPITAL PELÓPIDAS SILVEIRA - CG Nº 017/2022</v>
          </cell>
          <cell r="E36" t="str">
            <v>3.12 - Material Hospitalar</v>
          </cell>
          <cell r="F36">
            <v>9441460000120</v>
          </cell>
          <cell r="G36" t="str">
            <v>PADRAO DISTRIBUIDORA DE PRODUTOS E EQUIPAMENTOS HOSPITALARES PADRE CALLOU LTDA</v>
          </cell>
          <cell r="H36" t="str">
            <v>B</v>
          </cell>
          <cell r="I36" t="str">
            <v>N</v>
          </cell>
          <cell r="J36" t="str">
            <v>000331348</v>
          </cell>
          <cell r="K36">
            <v>45230</v>
          </cell>
          <cell r="L36" t="str">
            <v>26231009441460000120550010003313481752618369</v>
          </cell>
          <cell r="M36" t="str">
            <v>26 - Pernambuco</v>
          </cell>
          <cell r="N36">
            <v>710</v>
          </cell>
        </row>
        <row r="37">
          <cell r="C37" t="str">
            <v>HOSPITAL PELÓPIDAS SILVEIRA - CG Nº 017/2022</v>
          </cell>
          <cell r="E37" t="str">
            <v>3.12 - Material Hospitalar</v>
          </cell>
          <cell r="F37">
            <v>1722296000117</v>
          </cell>
          <cell r="G37" t="str">
            <v>PANORAMA COMERCIO DE PRODUTOS MEDICOS E FARMACEUTICOS LTDA</v>
          </cell>
          <cell r="H37" t="str">
            <v>B</v>
          </cell>
          <cell r="I37" t="str">
            <v>N</v>
          </cell>
          <cell r="J37" t="str">
            <v>224376</v>
          </cell>
          <cell r="K37">
            <v>45224</v>
          </cell>
          <cell r="L37" t="str">
            <v>23231001722296000117550010002243761002244489</v>
          </cell>
          <cell r="M37" t="str">
            <v>23 - Ceará</v>
          </cell>
          <cell r="N37">
            <v>2940</v>
          </cell>
        </row>
        <row r="38">
          <cell r="C38" t="str">
            <v>HOSPITAL PELÓPIDAS SILVEIRA - CG Nº 017/2022</v>
          </cell>
          <cell r="E38" t="str">
            <v>3.12 - Material Hospitalar</v>
          </cell>
          <cell r="F38">
            <v>37438274000177</v>
          </cell>
          <cell r="G38" t="str">
            <v>SELLMED PRODUTOS MEDICOS E HOSPITALARES LTDA</v>
          </cell>
          <cell r="H38" t="str">
            <v>B</v>
          </cell>
          <cell r="I38" t="str">
            <v>N</v>
          </cell>
          <cell r="J38" t="str">
            <v>12662</v>
          </cell>
          <cell r="K38">
            <v>45208</v>
          </cell>
          <cell r="L38" t="str">
            <v>26231037438274000177550010000126621248186463</v>
          </cell>
          <cell r="M38" t="str">
            <v>26 - Pernambuco</v>
          </cell>
          <cell r="N38">
            <v>2811.6</v>
          </cell>
        </row>
        <row r="39">
          <cell r="C39" t="str">
            <v>HOSPITAL PELÓPIDAS SILVEIRA - CG Nº 017/2022</v>
          </cell>
          <cell r="E39" t="str">
            <v>3.12 - Material Hospitalar</v>
          </cell>
          <cell r="F39">
            <v>37438274000177</v>
          </cell>
          <cell r="G39" t="str">
            <v>SELLMED PRODUTOS MEDICOS E HOSPITALARES LTDA</v>
          </cell>
          <cell r="H39" t="str">
            <v>B</v>
          </cell>
          <cell r="I39" t="str">
            <v>N</v>
          </cell>
          <cell r="J39" t="str">
            <v>12879</v>
          </cell>
          <cell r="K39">
            <v>45217</v>
          </cell>
          <cell r="L39" t="str">
            <v>26231037438274000177550010000128791768316122</v>
          </cell>
          <cell r="M39" t="str">
            <v>26 - Pernambuco</v>
          </cell>
          <cell r="N39">
            <v>25521.200000000001</v>
          </cell>
        </row>
        <row r="40">
          <cell r="C40" t="str">
            <v>HOSPITAL PELÓPIDAS SILVEIRA - CG Nº 017/2022</v>
          </cell>
          <cell r="E40" t="str">
            <v>3.12 - Material Hospitalar</v>
          </cell>
          <cell r="F40">
            <v>6106005000341</v>
          </cell>
          <cell r="G40" t="str">
            <v>STOCK MED S.A</v>
          </cell>
          <cell r="H40" t="str">
            <v>B</v>
          </cell>
          <cell r="I40" t="str">
            <v>N</v>
          </cell>
          <cell r="J40" t="str">
            <v>237</v>
          </cell>
          <cell r="K40">
            <v>45203</v>
          </cell>
          <cell r="L40" t="str">
            <v>26231006106005000341550010000002371006187090</v>
          </cell>
          <cell r="M40" t="str">
            <v>26 - Pernambuco</v>
          </cell>
          <cell r="N40">
            <v>650.29999999999995</v>
          </cell>
        </row>
        <row r="41">
          <cell r="C41" t="str">
            <v>HOSPITAL PELÓPIDAS SILVEIRA - CG Nº 017/2022</v>
          </cell>
          <cell r="E41" t="str">
            <v>3.12 - Material Hospitalar</v>
          </cell>
          <cell r="F41">
            <v>6106005000341</v>
          </cell>
          <cell r="G41" t="str">
            <v>STOCK MED S.A</v>
          </cell>
          <cell r="H41" t="str">
            <v>B</v>
          </cell>
          <cell r="I41" t="str">
            <v>N</v>
          </cell>
          <cell r="J41" t="str">
            <v>286</v>
          </cell>
          <cell r="K41">
            <v>45222</v>
          </cell>
          <cell r="L41" t="str">
            <v>26231006106005000341550010000002861006188058</v>
          </cell>
          <cell r="M41" t="str">
            <v>26 - Pernambuco</v>
          </cell>
          <cell r="N41">
            <v>11634.52</v>
          </cell>
        </row>
        <row r="42">
          <cell r="C42" t="str">
            <v>HOSPITAL PELÓPIDAS SILVEIRA - CG Nº 017/2022</v>
          </cell>
          <cell r="E42" t="str">
            <v>3.12 - Material Hospitalar</v>
          </cell>
          <cell r="F42">
            <v>18078521000127</v>
          </cell>
          <cell r="G42" t="str">
            <v>TUPAN FARMA DISTRIBUIDORA LTDA</v>
          </cell>
          <cell r="H42" t="str">
            <v>B</v>
          </cell>
          <cell r="I42" t="str">
            <v>N</v>
          </cell>
          <cell r="J42" t="str">
            <v>000054473</v>
          </cell>
          <cell r="K42">
            <v>45205</v>
          </cell>
          <cell r="L42" t="str">
            <v>26231018078521000127550010000544731009536974</v>
          </cell>
          <cell r="M42" t="str">
            <v>26 - Pernambuco</v>
          </cell>
          <cell r="N42">
            <v>2700</v>
          </cell>
        </row>
        <row r="43">
          <cell r="C43" t="str">
            <v>HOSPITAL PELÓPIDAS SILVEIRA - CG Nº 017/2022</v>
          </cell>
          <cell r="E43" t="str">
            <v>3.12 - Material Hospitalar</v>
          </cell>
          <cell r="F43">
            <v>21596736000144</v>
          </cell>
          <cell r="G43" t="str">
            <v>ULTRA MEGA DISTRIBUIDORA HOSPITALAR</v>
          </cell>
          <cell r="H43" t="str">
            <v>B</v>
          </cell>
          <cell r="I43" t="str">
            <v>N</v>
          </cell>
          <cell r="J43" t="str">
            <v>00196592</v>
          </cell>
          <cell r="K43">
            <v>45219</v>
          </cell>
          <cell r="L43" t="str">
            <v>26231021596736000144550010001965927002049693</v>
          </cell>
          <cell r="M43" t="str">
            <v>26 - Pernambuco</v>
          </cell>
          <cell r="N43">
            <v>60.42</v>
          </cell>
        </row>
        <row r="44">
          <cell r="C44" t="str">
            <v>HOSPITAL PELÓPIDAS SILVEIRA - CG Nº 017/2022</v>
          </cell>
          <cell r="E44" t="str">
            <v>3.12 - Material Hospitalar</v>
          </cell>
          <cell r="F44">
            <v>7160019000144</v>
          </cell>
          <cell r="G44" t="str">
            <v>VITALE COMERCIO SA</v>
          </cell>
          <cell r="H44" t="str">
            <v>B</v>
          </cell>
          <cell r="I44" t="str">
            <v>N</v>
          </cell>
          <cell r="J44" t="str">
            <v>130197</v>
          </cell>
          <cell r="K44">
            <v>45216</v>
          </cell>
          <cell r="L44" t="str">
            <v>26231007160019000144550010001301971091453149</v>
          </cell>
          <cell r="M44" t="str">
            <v>26 - Pernambuco</v>
          </cell>
          <cell r="N44">
            <v>21600</v>
          </cell>
        </row>
        <row r="45">
          <cell r="C45" t="str">
            <v>HOSPITAL PELÓPIDAS SILVEIRA - CG Nº 017/2022</v>
          </cell>
          <cell r="E45" t="str">
            <v>3.4 - Material Farmacológico</v>
          </cell>
          <cell r="F45">
            <v>20590555000148</v>
          </cell>
          <cell r="G45" t="str">
            <v xml:space="preserve">AGIL MEDICAMENTOS LTDA </v>
          </cell>
          <cell r="H45" t="str">
            <v>B</v>
          </cell>
          <cell r="I45" t="str">
            <v>N</v>
          </cell>
          <cell r="J45" t="str">
            <v>000068900</v>
          </cell>
          <cell r="K45">
            <v>45190</v>
          </cell>
          <cell r="L45" t="str">
            <v>41230920590555000148550010000689001743296802</v>
          </cell>
          <cell r="M45" t="str">
            <v>41 - Paraná</v>
          </cell>
          <cell r="N45">
            <v>1129.5</v>
          </cell>
        </row>
        <row r="46">
          <cell r="C46" t="str">
            <v>HOSPITAL PELÓPIDAS SILVEIRA - CG Nº 017/2022</v>
          </cell>
          <cell r="E46" t="str">
            <v>3.4 - Material Farmacológico</v>
          </cell>
          <cell r="F46">
            <v>21939878000167</v>
          </cell>
          <cell r="G46" t="str">
            <v>BEM ESTAR PRODUTOS FARMACEUTICOS LTDA</v>
          </cell>
          <cell r="H46" t="str">
            <v>B</v>
          </cell>
          <cell r="I46" t="str">
            <v>N</v>
          </cell>
          <cell r="J46" t="str">
            <v>000006340</v>
          </cell>
          <cell r="K46">
            <v>45209</v>
          </cell>
          <cell r="L46" t="str">
            <v>26231021939878000167550010000063401181709800</v>
          </cell>
          <cell r="M46" t="str">
            <v>26 - Pernambuco</v>
          </cell>
          <cell r="N46">
            <v>27.5</v>
          </cell>
        </row>
        <row r="47">
          <cell r="C47" t="str">
            <v>HOSPITAL PELÓPIDAS SILVEIRA - CG Nº 017/2022</v>
          </cell>
          <cell r="E47" t="str">
            <v>3.4 - Material Farmacológico</v>
          </cell>
          <cell r="F47">
            <v>21939878000167</v>
          </cell>
          <cell r="G47" t="str">
            <v>BEM ESTAR PRODUTOS FARMACEUTICOS LTDA</v>
          </cell>
          <cell r="H47" t="str">
            <v>B</v>
          </cell>
          <cell r="I47" t="str">
            <v>N</v>
          </cell>
          <cell r="J47" t="str">
            <v>000006341</v>
          </cell>
          <cell r="K47">
            <v>45209</v>
          </cell>
          <cell r="L47" t="str">
            <v>26231021939878000167550010000063411181716367</v>
          </cell>
          <cell r="M47" t="str">
            <v>26 - Pernambuco</v>
          </cell>
          <cell r="N47">
            <v>778</v>
          </cell>
        </row>
        <row r="48">
          <cell r="C48" t="str">
            <v>HOSPITAL PELÓPIDAS SILVEIRA - CG Nº 017/2022</v>
          </cell>
          <cell r="E48" t="str">
            <v>3.4 - Material Farmacológico</v>
          </cell>
          <cell r="F48">
            <v>8674752000140</v>
          </cell>
          <cell r="G48" t="str">
            <v xml:space="preserve">CIRURGICA MONTEBELLO LTDA </v>
          </cell>
          <cell r="H48" t="str">
            <v>B</v>
          </cell>
          <cell r="I48" t="str">
            <v>N</v>
          </cell>
          <cell r="J48" t="str">
            <v>000175061</v>
          </cell>
          <cell r="K48">
            <v>45201</v>
          </cell>
          <cell r="L48" t="str">
            <v>26231008674752000140550010001750611719968596</v>
          </cell>
          <cell r="M48" t="str">
            <v>26 - Pernambuco</v>
          </cell>
          <cell r="N48">
            <v>2274</v>
          </cell>
        </row>
        <row r="49">
          <cell r="C49" t="str">
            <v>HOSPITAL PELÓPIDAS SILVEIRA - CG Nº 017/2022</v>
          </cell>
          <cell r="E49" t="str">
            <v>3.4 - Material Farmacológico</v>
          </cell>
          <cell r="F49">
            <v>8674752000140</v>
          </cell>
          <cell r="G49" t="str">
            <v xml:space="preserve">CIRURGICA MONTEBELLO LTDA </v>
          </cell>
          <cell r="H49" t="str">
            <v>B</v>
          </cell>
          <cell r="I49" t="str">
            <v>N</v>
          </cell>
          <cell r="J49" t="str">
            <v>000176607</v>
          </cell>
          <cell r="K49">
            <v>45217</v>
          </cell>
          <cell r="L49" t="str">
            <v>26231008674752000140550010001766071231114490</v>
          </cell>
          <cell r="M49" t="str">
            <v>26 - Pernambuco</v>
          </cell>
          <cell r="N49">
            <v>1581.3</v>
          </cell>
        </row>
        <row r="50">
          <cell r="C50" t="str">
            <v>HOSPITAL PELÓPIDAS SILVEIRA - CG Nº 017/2022</v>
          </cell>
          <cell r="E50" t="str">
            <v>3.4 - Material Farmacológico</v>
          </cell>
          <cell r="F50">
            <v>8674752000140</v>
          </cell>
          <cell r="G50" t="str">
            <v xml:space="preserve">CIRURGICA MONTEBELLO LTDA </v>
          </cell>
          <cell r="H50" t="str">
            <v>B</v>
          </cell>
          <cell r="I50" t="str">
            <v>N</v>
          </cell>
          <cell r="J50" t="str">
            <v>000176772</v>
          </cell>
          <cell r="K50">
            <v>45219</v>
          </cell>
          <cell r="L50" t="str">
            <v>26231008674752000140550010001767721531422690</v>
          </cell>
          <cell r="M50" t="str">
            <v>26 - Pernambuco</v>
          </cell>
          <cell r="N50">
            <v>1200.05</v>
          </cell>
        </row>
        <row r="51">
          <cell r="C51" t="str">
            <v>HOSPITAL PELÓPIDAS SILVEIRA - CG Nº 017/2022</v>
          </cell>
          <cell r="E51" t="str">
            <v>3.4 - Material Farmacológico</v>
          </cell>
          <cell r="F51">
            <v>8674752000140</v>
          </cell>
          <cell r="G51" t="str">
            <v xml:space="preserve">CIRURGICA MONTEBELLO LTDA </v>
          </cell>
          <cell r="H51" t="str">
            <v>B</v>
          </cell>
          <cell r="I51" t="str">
            <v>N</v>
          </cell>
          <cell r="J51" t="str">
            <v>000177175</v>
          </cell>
          <cell r="K51">
            <v>45223</v>
          </cell>
          <cell r="L51" t="str">
            <v>26231008674752000140550010001771751275377264</v>
          </cell>
          <cell r="M51" t="str">
            <v>26 - Pernambuco</v>
          </cell>
          <cell r="N51">
            <v>413.01</v>
          </cell>
        </row>
        <row r="52">
          <cell r="C52" t="str">
            <v>HOSPITAL PELÓPIDAS SILVEIRA - CG Nº 017/2022</v>
          </cell>
          <cell r="E52" t="str">
            <v>3.4 - Material Farmacológico</v>
          </cell>
          <cell r="F52">
            <v>67729178000653</v>
          </cell>
          <cell r="G52" t="str">
            <v>COMERCIAL CIRURGICA RIOCLARENSE LTDA</v>
          </cell>
          <cell r="H52" t="str">
            <v>B</v>
          </cell>
          <cell r="I52" t="str">
            <v>N</v>
          </cell>
          <cell r="J52" t="str">
            <v>0059465</v>
          </cell>
          <cell r="K52">
            <v>45202</v>
          </cell>
          <cell r="L52" t="str">
            <v>26231067729178000653550010000594651544235135</v>
          </cell>
          <cell r="M52" t="str">
            <v>26 - Pernambuco</v>
          </cell>
          <cell r="N52">
            <v>1725</v>
          </cell>
        </row>
        <row r="53">
          <cell r="C53" t="str">
            <v>HOSPITAL PELÓPIDAS SILVEIRA - CG Nº 017/2022</v>
          </cell>
          <cell r="E53" t="str">
            <v>3.4 - Material Farmacológico</v>
          </cell>
          <cell r="F53">
            <v>67729178000653</v>
          </cell>
          <cell r="G53" t="str">
            <v>COMERCIAL CIRURGICA RIOCLARENSE LTDA</v>
          </cell>
          <cell r="H53" t="str">
            <v>B</v>
          </cell>
          <cell r="I53" t="str">
            <v>N</v>
          </cell>
          <cell r="J53" t="str">
            <v>0060530</v>
          </cell>
          <cell r="K53">
            <v>45219</v>
          </cell>
          <cell r="L53" t="str">
            <v>26231067729178000653550010000605301472180758</v>
          </cell>
          <cell r="M53" t="str">
            <v>26 - Pernambuco</v>
          </cell>
          <cell r="N53">
            <v>960</v>
          </cell>
        </row>
        <row r="54">
          <cell r="C54" t="str">
            <v>HOSPITAL PELÓPIDAS SILVEIRA - CG Nº 017/2022</v>
          </cell>
          <cell r="E54" t="str">
            <v>3.4 - Material Farmacológico</v>
          </cell>
          <cell r="F54">
            <v>11449180000100</v>
          </cell>
          <cell r="G54" t="str">
            <v>DPROSMED DISTRIBUIDORA DE PRODUTOS MEDICOS HOSPITALARES EIRELI</v>
          </cell>
          <cell r="H54" t="str">
            <v>B</v>
          </cell>
          <cell r="I54" t="str">
            <v>N</v>
          </cell>
          <cell r="J54" t="str">
            <v>00063155</v>
          </cell>
          <cell r="K54">
            <v>45205</v>
          </cell>
          <cell r="L54" t="str">
            <v>26231011449180000100550010000631551000268580</v>
          </cell>
          <cell r="M54" t="str">
            <v>26 - Pernambuco</v>
          </cell>
          <cell r="N54">
            <v>1275</v>
          </cell>
        </row>
        <row r="55">
          <cell r="C55" t="str">
            <v>HOSPITAL PELÓPIDAS SILVEIRA - CG Nº 017/2022</v>
          </cell>
          <cell r="E55" t="str">
            <v>3.4 - Material Farmacológico</v>
          </cell>
          <cell r="F55">
            <v>8778201000126</v>
          </cell>
          <cell r="G55" t="str">
            <v>DROGAFONTE LTDA</v>
          </cell>
          <cell r="H55" t="str">
            <v>B</v>
          </cell>
          <cell r="I55" t="str">
            <v>N</v>
          </cell>
          <cell r="J55" t="str">
            <v>000427308</v>
          </cell>
          <cell r="K55">
            <v>45217</v>
          </cell>
          <cell r="L55" t="str">
            <v>26231008778201000126550010004273081434364027</v>
          </cell>
          <cell r="M55" t="str">
            <v>26 - Pernambuco</v>
          </cell>
          <cell r="N55">
            <v>33600</v>
          </cell>
        </row>
        <row r="56">
          <cell r="C56" t="str">
            <v>HOSPITAL PELÓPIDAS SILVEIRA - CG Nº 017/2022</v>
          </cell>
          <cell r="E56" t="str">
            <v>3.4 - Material Farmacológico</v>
          </cell>
          <cell r="F56">
            <v>12882932000194</v>
          </cell>
          <cell r="G56" t="str">
            <v>EXOMED REPRESENT DE MEDICAMENTOS LTDA</v>
          </cell>
          <cell r="H56" t="str">
            <v>B</v>
          </cell>
          <cell r="I56" t="str">
            <v>N</v>
          </cell>
          <cell r="J56" t="str">
            <v>177425</v>
          </cell>
          <cell r="K56">
            <v>45210</v>
          </cell>
          <cell r="L56" t="str">
            <v>26231012882932000194550010001774251675351960</v>
          </cell>
          <cell r="M56" t="str">
            <v>26 - Pernambuco</v>
          </cell>
          <cell r="N56">
            <v>53200</v>
          </cell>
        </row>
        <row r="57">
          <cell r="C57" t="str">
            <v>HOSPITAL PELÓPIDAS SILVEIRA - CG Nº 017/2022</v>
          </cell>
          <cell r="E57" t="str">
            <v>3.4 - Material Farmacológico</v>
          </cell>
          <cell r="F57">
            <v>12882932000194</v>
          </cell>
          <cell r="G57" t="str">
            <v>EXOMED REPRESENT DE MEDICAMENTOS LTDA</v>
          </cell>
          <cell r="H57" t="str">
            <v>B</v>
          </cell>
          <cell r="I57" t="str">
            <v>N</v>
          </cell>
          <cell r="J57" t="str">
            <v>177559</v>
          </cell>
          <cell r="K57">
            <v>45217</v>
          </cell>
          <cell r="L57" t="str">
            <v>26231012882932000194550010001775591695651156</v>
          </cell>
          <cell r="M57" t="str">
            <v>26 - Pernambuco</v>
          </cell>
          <cell r="N57">
            <v>2120</v>
          </cell>
        </row>
        <row r="58">
          <cell r="C58" t="str">
            <v>HOSPITAL PELÓPIDAS SILVEIRA - CG Nº 017/2022</v>
          </cell>
          <cell r="E58" t="str">
            <v>3.4 - Material Farmacológico</v>
          </cell>
          <cell r="F58">
            <v>12882932000194</v>
          </cell>
          <cell r="G58" t="str">
            <v>EXOMED REPRESENT DE MEDICAMENTOS LTDA</v>
          </cell>
          <cell r="H58" t="str">
            <v>B</v>
          </cell>
          <cell r="I58" t="str">
            <v>N</v>
          </cell>
          <cell r="J58" t="str">
            <v>177795</v>
          </cell>
          <cell r="K58">
            <v>45225</v>
          </cell>
          <cell r="L58" t="str">
            <v>26231012882932000194550010001777951358489563</v>
          </cell>
          <cell r="M58" t="str">
            <v>26 - Pernambuco</v>
          </cell>
          <cell r="N58">
            <v>11394.3</v>
          </cell>
        </row>
        <row r="59">
          <cell r="C59" t="str">
            <v>HOSPITAL PELÓPIDAS SILVEIRA - CG Nº 017/2022</v>
          </cell>
          <cell r="E59" t="str">
            <v>3.4 - Material Farmacológico</v>
          </cell>
          <cell r="F59">
            <v>9007162000126</v>
          </cell>
          <cell r="G59" t="str">
            <v>MAUES LOBATO COMERCIO E REPRESENTACOES</v>
          </cell>
          <cell r="H59" t="str">
            <v>B</v>
          </cell>
          <cell r="I59" t="str">
            <v>N</v>
          </cell>
          <cell r="J59" t="str">
            <v>000094190</v>
          </cell>
          <cell r="K59">
            <v>45205</v>
          </cell>
          <cell r="L59" t="str">
            <v>26231009007162000126550010000941901631421502</v>
          </cell>
          <cell r="M59" t="str">
            <v>26 - Pernambuco</v>
          </cell>
          <cell r="N59">
            <v>265</v>
          </cell>
        </row>
        <row r="60">
          <cell r="C60" t="str">
            <v>HOSPITAL PELÓPIDAS SILVEIRA - CG Nº 017/2022</v>
          </cell>
          <cell r="E60" t="str">
            <v>3.4 - Material Farmacológico</v>
          </cell>
          <cell r="F60">
            <v>9007162000126</v>
          </cell>
          <cell r="G60" t="str">
            <v>MAUES LOBATO COMERCIO E REPRESENTACOES</v>
          </cell>
          <cell r="H60" t="str">
            <v>B</v>
          </cell>
          <cell r="I60" t="str">
            <v>N</v>
          </cell>
          <cell r="J60" t="str">
            <v>000094533</v>
          </cell>
          <cell r="K60">
            <v>45229</v>
          </cell>
          <cell r="L60" t="str">
            <v>26231009007162000126550010000945331291846575</v>
          </cell>
          <cell r="M60" t="str">
            <v>26 - Pernambuco</v>
          </cell>
          <cell r="N60">
            <v>896</v>
          </cell>
        </row>
        <row r="61">
          <cell r="C61" t="str">
            <v>HOSPITAL PELÓPIDAS SILVEIRA - CG Nº 017/2022</v>
          </cell>
          <cell r="E61" t="str">
            <v>3.4 - Material Farmacológico</v>
          </cell>
          <cell r="F61">
            <v>10779833000156</v>
          </cell>
          <cell r="G61" t="str">
            <v>MEDICAL MERCANTIL DE APAR MEDICA LTDA</v>
          </cell>
          <cell r="H61" t="str">
            <v>B</v>
          </cell>
          <cell r="I61" t="str">
            <v>N</v>
          </cell>
          <cell r="J61" t="str">
            <v>000586815</v>
          </cell>
          <cell r="K61">
            <v>45206</v>
          </cell>
          <cell r="L61" t="str">
            <v>26231010779833000156550010005868151588838004</v>
          </cell>
          <cell r="M61" t="str">
            <v>26 - Pernambuco</v>
          </cell>
          <cell r="N61">
            <v>1098</v>
          </cell>
        </row>
        <row r="62">
          <cell r="C62" t="str">
            <v>HOSPITAL PELÓPIDAS SILVEIRA - CG Nº 017/2022</v>
          </cell>
          <cell r="E62" t="str">
            <v>3.4 - Material Farmacológico</v>
          </cell>
          <cell r="F62">
            <v>7752236000123</v>
          </cell>
          <cell r="G62" t="str">
            <v>MEDILAR IMPORTACAO E DISTRIBUICAO DE PRODUTOS MEDICO HOSPITALARES S/A</v>
          </cell>
          <cell r="H62" t="str">
            <v>B</v>
          </cell>
          <cell r="I62" t="str">
            <v>N</v>
          </cell>
          <cell r="J62" t="str">
            <v>000987244</v>
          </cell>
          <cell r="K62">
            <v>45204</v>
          </cell>
          <cell r="L62" t="str">
            <v>43231007752236000123550010009872441942060544</v>
          </cell>
          <cell r="M62" t="str">
            <v>43 - Rio Grande do Sul</v>
          </cell>
          <cell r="N62">
            <v>3056</v>
          </cell>
        </row>
        <row r="63">
          <cell r="C63" t="str">
            <v>HOSPITAL PELÓPIDAS SILVEIRA - CG Nº 017/2022</v>
          </cell>
          <cell r="E63" t="str">
            <v>3.4 - Material Farmacológico</v>
          </cell>
          <cell r="F63">
            <v>35753111000153</v>
          </cell>
          <cell r="G63" t="str">
            <v>NORD PRODUTOS EM SAUDE LTDA</v>
          </cell>
          <cell r="H63" t="str">
            <v>B</v>
          </cell>
          <cell r="I63" t="str">
            <v>N</v>
          </cell>
          <cell r="J63" t="str">
            <v>000018190</v>
          </cell>
          <cell r="K63">
            <v>45208</v>
          </cell>
          <cell r="L63" t="str">
            <v>26231035753111000153550010000181901000225736</v>
          </cell>
          <cell r="M63" t="str">
            <v>26 - Pernambuco</v>
          </cell>
          <cell r="N63">
            <v>7051</v>
          </cell>
        </row>
        <row r="64">
          <cell r="C64" t="str">
            <v>HOSPITAL PELÓPIDAS SILVEIRA - CG Nº 017/2022</v>
          </cell>
          <cell r="E64" t="str">
            <v>3.4 - Material Farmacológico</v>
          </cell>
          <cell r="F64">
            <v>8958628000106</v>
          </cell>
          <cell r="G64" t="str">
            <v>ONCOEXO DISTRIBUIDORA DE MEDICAMENTOS LTDA</v>
          </cell>
          <cell r="H64" t="str">
            <v>B</v>
          </cell>
          <cell r="I64" t="str">
            <v>N</v>
          </cell>
          <cell r="J64" t="str">
            <v>40310</v>
          </cell>
          <cell r="K64">
            <v>45223</v>
          </cell>
          <cell r="L64" t="str">
            <v>26231008958628000106550010000403101174252162</v>
          </cell>
          <cell r="M64" t="str">
            <v>26 - Pernambuco</v>
          </cell>
          <cell r="N64">
            <v>7500</v>
          </cell>
        </row>
        <row r="65">
          <cell r="C65" t="str">
            <v>HOSPITAL PELÓPIDAS SILVEIRA - CG Nº 017/2022</v>
          </cell>
          <cell r="E65" t="str">
            <v>3.4 - Material Farmacológico</v>
          </cell>
          <cell r="F65">
            <v>10461807000185</v>
          </cell>
          <cell r="G65" t="str">
            <v>PHARMEDICE MANIPULACAOES ESPECIALIZADA</v>
          </cell>
          <cell r="H65" t="str">
            <v>B</v>
          </cell>
          <cell r="I65" t="str">
            <v>N</v>
          </cell>
          <cell r="J65" t="str">
            <v>000084711</v>
          </cell>
          <cell r="K65">
            <v>45209</v>
          </cell>
          <cell r="L65" t="str">
            <v>31231010461807000185550020000847111646782386</v>
          </cell>
          <cell r="M65" t="str">
            <v>31 - Minas Gerais</v>
          </cell>
          <cell r="N65">
            <v>1330</v>
          </cell>
        </row>
        <row r="66">
          <cell r="C66" t="str">
            <v>HOSPITAL PELÓPIDAS SILVEIRA - CG Nº 017/2022</v>
          </cell>
          <cell r="E66" t="str">
            <v>3.4 - Material Farmacológico</v>
          </cell>
          <cell r="F66">
            <v>7484373000124</v>
          </cell>
          <cell r="G66" t="str">
            <v>UNI HOSPITALAR</v>
          </cell>
          <cell r="H66" t="str">
            <v>B</v>
          </cell>
          <cell r="I66" t="str">
            <v>N</v>
          </cell>
          <cell r="J66" t="str">
            <v>000180917</v>
          </cell>
          <cell r="K66">
            <v>45215</v>
          </cell>
          <cell r="L66" t="str">
            <v>26231007484373000124550010001809171116984135</v>
          </cell>
          <cell r="M66" t="str">
            <v>26 - Pernambuco</v>
          </cell>
          <cell r="N66">
            <v>4500</v>
          </cell>
        </row>
        <row r="67">
          <cell r="C67" t="str">
            <v>HOSPITAL PELÓPIDAS SILVEIRA - CG Nº 017/2022</v>
          </cell>
          <cell r="E67" t="str">
            <v>3.4 - Material Farmacológico</v>
          </cell>
          <cell r="F67">
            <v>7484373000124</v>
          </cell>
          <cell r="G67" t="str">
            <v>UNI HOSPITALAR</v>
          </cell>
          <cell r="H67" t="str">
            <v>B</v>
          </cell>
          <cell r="I67" t="str">
            <v>N</v>
          </cell>
          <cell r="J67" t="str">
            <v>000181268</v>
          </cell>
          <cell r="K67">
            <v>45218</v>
          </cell>
          <cell r="L67" t="str">
            <v>26231007484373000124550010001812681031817620</v>
          </cell>
          <cell r="M67" t="str">
            <v>26 - Pernambuco</v>
          </cell>
          <cell r="N67">
            <v>6773.7</v>
          </cell>
        </row>
        <row r="68">
          <cell r="C68" t="str">
            <v>HOSPITAL PELÓPIDAS SILVEIRA - CG Nº 017/2022</v>
          </cell>
          <cell r="E68" t="str">
            <v>3.4 - Material Farmacológico</v>
          </cell>
          <cell r="F68">
            <v>22580510000118</v>
          </cell>
          <cell r="G68" t="str">
            <v>UNIFAR DISTRIBUIDORA DE MEDICAMENTOS LTDA</v>
          </cell>
          <cell r="H68" t="str">
            <v>B</v>
          </cell>
          <cell r="I68" t="str">
            <v>N</v>
          </cell>
          <cell r="J68" t="str">
            <v>57259</v>
          </cell>
          <cell r="K68">
            <v>45212</v>
          </cell>
          <cell r="L68" t="str">
            <v>26231022580510000118550010000572591000439557</v>
          </cell>
          <cell r="M68" t="str">
            <v>26 - Pernambuco</v>
          </cell>
          <cell r="N68">
            <v>1750</v>
          </cell>
        </row>
        <row r="69">
          <cell r="C69" t="str">
            <v>HOSPITAL PELÓPIDAS SILVEIRA - CG Nº 017/2022</v>
          </cell>
          <cell r="E69" t="str">
            <v>3.4 - Material Farmacológico</v>
          </cell>
          <cell r="F69">
            <v>22580510000118</v>
          </cell>
          <cell r="G69" t="str">
            <v>UNIFAR DISTRIBUIDORA DE MEDICAMENTOS LTDA</v>
          </cell>
          <cell r="H69" t="str">
            <v>B</v>
          </cell>
          <cell r="I69" t="str">
            <v>N</v>
          </cell>
          <cell r="J69" t="str">
            <v>57633</v>
          </cell>
          <cell r="K69">
            <v>45230</v>
          </cell>
          <cell r="L69" t="str">
            <v>26231022580510000118550010000576331000443410</v>
          </cell>
          <cell r="M69" t="str">
            <v>26 - Pernambuco</v>
          </cell>
          <cell r="N69">
            <v>1768</v>
          </cell>
        </row>
        <row r="70">
          <cell r="C70" t="str">
            <v>HOSPITAL PELÓPIDAS SILVEIRA - CG Nº 017/2022</v>
          </cell>
          <cell r="E70" t="str">
            <v>3.4 - Material Farmacológico</v>
          </cell>
          <cell r="F70">
            <v>7160019000144</v>
          </cell>
          <cell r="G70" t="str">
            <v>VITALE COMERCIO SA</v>
          </cell>
          <cell r="H70" t="str">
            <v>B</v>
          </cell>
          <cell r="I70" t="str">
            <v>N</v>
          </cell>
          <cell r="J70" t="str">
            <v>129567</v>
          </cell>
          <cell r="K70">
            <v>45208</v>
          </cell>
          <cell r="L70" t="str">
            <v>26231007160019000144550010001295671345164755</v>
          </cell>
          <cell r="M70" t="str">
            <v>26 - Pernambuco</v>
          </cell>
          <cell r="N70">
            <v>1150</v>
          </cell>
        </row>
        <row r="71">
          <cell r="C71" t="str">
            <v>HOSPITAL PELÓPIDAS SILVEIRA - CG Nº 017/2022</v>
          </cell>
          <cell r="E71" t="str">
            <v>3.4 - Material Farmacológico</v>
          </cell>
          <cell r="F71">
            <v>7160019000144</v>
          </cell>
          <cell r="G71" t="str">
            <v>VITALE COMERCIO SA</v>
          </cell>
          <cell r="H71" t="str">
            <v>B</v>
          </cell>
          <cell r="I71" t="str">
            <v>N</v>
          </cell>
          <cell r="J71" t="str">
            <v>130651</v>
          </cell>
          <cell r="K71">
            <v>45219</v>
          </cell>
          <cell r="L71" t="str">
            <v>26231007160019000144550010001306511000638718</v>
          </cell>
          <cell r="M71" t="str">
            <v>26 - Pernambuco</v>
          </cell>
          <cell r="N71">
            <v>1150</v>
          </cell>
        </row>
        <row r="72">
          <cell r="C72" t="str">
            <v>HOSPITAL PELÓPIDAS SILVEIRA - CG Nº 017/2022</v>
          </cell>
          <cell r="E72" t="str">
            <v>3.14 - Alimentação Preparada</v>
          </cell>
          <cell r="F72">
            <v>22940455000120</v>
          </cell>
          <cell r="G72" t="str">
            <v>MOURA E MELO COMERCIO E SERVICOS LTDA</v>
          </cell>
          <cell r="H72" t="str">
            <v>B</v>
          </cell>
          <cell r="I72" t="str">
            <v>N</v>
          </cell>
          <cell r="J72" t="str">
            <v>000018384</v>
          </cell>
          <cell r="K72">
            <v>45201</v>
          </cell>
          <cell r="L72" t="str">
            <v>26231022940455000120550010000183841910647529</v>
          </cell>
          <cell r="M72" t="str">
            <v>26 - Pernambuco</v>
          </cell>
          <cell r="N72">
            <v>1288</v>
          </cell>
        </row>
        <row r="73">
          <cell r="C73" t="str">
            <v>HOSPITAL PELÓPIDAS SILVEIRA - CG Nº 017/2022</v>
          </cell>
          <cell r="E73" t="str">
            <v>3.14 - Alimentação Preparada</v>
          </cell>
          <cell r="F73">
            <v>7160019000225</v>
          </cell>
          <cell r="G73" t="str">
            <v>VITALE COMERCIO SA</v>
          </cell>
          <cell r="H73" t="str">
            <v>B</v>
          </cell>
          <cell r="I73" t="str">
            <v>N</v>
          </cell>
          <cell r="J73" t="str">
            <v>6829</v>
          </cell>
          <cell r="K73">
            <v>45208</v>
          </cell>
          <cell r="L73" t="str">
            <v>26231007160019000225550010000068291243143800</v>
          </cell>
          <cell r="M73" t="str">
            <v>26 - Pernambuco</v>
          </cell>
          <cell r="N73">
            <v>320</v>
          </cell>
        </row>
        <row r="74">
          <cell r="C74" t="str">
            <v>HOSPITAL PELÓPIDAS SILVEIRA - CG Nº 017/2022</v>
          </cell>
          <cell r="E74" t="str">
            <v>3.2 - Gás e Outros Materiais Engarrafados</v>
          </cell>
          <cell r="F74">
            <v>24380578002041</v>
          </cell>
          <cell r="G74" t="str">
            <v>WHITE MARTINS GASES INDUSTRIAIS DO NORDESTE LTDA</v>
          </cell>
          <cell r="H74" t="str">
            <v>B</v>
          </cell>
          <cell r="I74" t="str">
            <v>N</v>
          </cell>
          <cell r="J74" t="str">
            <v>5508</v>
          </cell>
          <cell r="K74">
            <v>45201</v>
          </cell>
          <cell r="L74" t="str">
            <v>26231024380578002041556030000055081795246364</v>
          </cell>
          <cell r="M74" t="str">
            <v>26 - Pernambuco</v>
          </cell>
          <cell r="N74">
            <v>487.29</v>
          </cell>
        </row>
        <row r="75">
          <cell r="C75" t="str">
            <v>HOSPITAL PELÓPIDAS SILVEIRA - CG Nº 017/2022</v>
          </cell>
          <cell r="E75" t="str">
            <v>3.2 - Gás e Outros Materiais Engarrafados</v>
          </cell>
          <cell r="F75">
            <v>24380578002041</v>
          </cell>
          <cell r="G75" t="str">
            <v>WHITE MARTINS GASES INDUSTRIAIS DO NORDESTE LTDA</v>
          </cell>
          <cell r="H75" t="str">
            <v>B</v>
          </cell>
          <cell r="I75" t="str">
            <v>N</v>
          </cell>
          <cell r="J75" t="str">
            <v>5538</v>
          </cell>
          <cell r="K75">
            <v>45202</v>
          </cell>
          <cell r="L75" t="str">
            <v>26231024380578002041556030000055381914749924</v>
          </cell>
          <cell r="M75" t="str">
            <v>26 - Pernambuco</v>
          </cell>
          <cell r="N75">
            <v>1423.46</v>
          </cell>
        </row>
        <row r="76">
          <cell r="C76" t="str">
            <v>HOSPITAL PELÓPIDAS SILVEIRA - CG Nº 017/2022</v>
          </cell>
          <cell r="E76" t="str">
            <v>3.2 - Gás e Outros Materiais Engarrafados</v>
          </cell>
          <cell r="F76">
            <v>24380578002041</v>
          </cell>
          <cell r="G76" t="str">
            <v>WHITE MARTINS GASES INDUSTRIAIS DO NORDESTE LTDA</v>
          </cell>
          <cell r="H76" t="str">
            <v>B</v>
          </cell>
          <cell r="I76" t="str">
            <v>N</v>
          </cell>
          <cell r="J76" t="str">
            <v>5539</v>
          </cell>
          <cell r="K76">
            <v>45202</v>
          </cell>
          <cell r="L76" t="str">
            <v>26231024380578002041556030000055391716765858</v>
          </cell>
          <cell r="M76" t="str">
            <v>26 - Pernambuco</v>
          </cell>
          <cell r="N76">
            <v>39.909999999999997</v>
          </cell>
        </row>
        <row r="77">
          <cell r="C77" t="str">
            <v>HOSPITAL PELÓPIDAS SILVEIRA - CG Nº 017/2022</v>
          </cell>
          <cell r="E77" t="str">
            <v>3.2 - Gás e Outros Materiais Engarrafados</v>
          </cell>
          <cell r="F77">
            <v>24380578002041</v>
          </cell>
          <cell r="G77" t="str">
            <v>WHITE MARTINS GASES INDUSTRIAIS DO NORDESTE LTDA</v>
          </cell>
          <cell r="H77" t="str">
            <v>B</v>
          </cell>
          <cell r="I77" t="str">
            <v>N</v>
          </cell>
          <cell r="J77" t="str">
            <v>5545</v>
          </cell>
          <cell r="K77">
            <v>45203</v>
          </cell>
          <cell r="L77" t="str">
            <v>26231024380578002041556030000055451535485591</v>
          </cell>
          <cell r="M77" t="str">
            <v>26 - Pernambuco</v>
          </cell>
          <cell r="N77">
            <v>88.6</v>
          </cell>
        </row>
        <row r="78">
          <cell r="C78" t="str">
            <v>HOSPITAL PELÓPIDAS SILVEIRA - CG Nº 017/2022</v>
          </cell>
          <cell r="E78" t="str">
            <v>3.2 - Gás e Outros Materiais Engarrafados</v>
          </cell>
          <cell r="F78">
            <v>24380578002041</v>
          </cell>
          <cell r="G78" t="str">
            <v>WHITE MARTINS GASES INDUSTRIAIS DO NORDESTE LTDA</v>
          </cell>
          <cell r="H78" t="str">
            <v>B</v>
          </cell>
          <cell r="I78" t="str">
            <v>N</v>
          </cell>
          <cell r="J78" t="str">
            <v>5584</v>
          </cell>
          <cell r="K78">
            <v>45205</v>
          </cell>
          <cell r="L78" t="str">
            <v>26231024380578002041556030000055841274745860</v>
          </cell>
          <cell r="M78" t="str">
            <v>26 - Pernambuco</v>
          </cell>
          <cell r="N78">
            <v>265.81</v>
          </cell>
        </row>
        <row r="79">
          <cell r="C79" t="str">
            <v>HOSPITAL PELÓPIDAS SILVEIRA - CG Nº 017/2022</v>
          </cell>
          <cell r="E79" t="str">
            <v>3.2 - Gás e Outros Materiais Engarrafados</v>
          </cell>
          <cell r="F79">
            <v>24380578002041</v>
          </cell>
          <cell r="G79" t="str">
            <v>WHITE MARTINS GASES INDUSTRIAIS DO NORDESTE LTDA</v>
          </cell>
          <cell r="H79" t="str">
            <v>B</v>
          </cell>
          <cell r="I79" t="str">
            <v>N</v>
          </cell>
          <cell r="J79" t="str">
            <v>5593</v>
          </cell>
          <cell r="K79">
            <v>45206</v>
          </cell>
          <cell r="L79" t="str">
            <v>26231024380578002041556030000055931713689446</v>
          </cell>
          <cell r="M79" t="str">
            <v>26 - Pernambuco</v>
          </cell>
          <cell r="N79">
            <v>132.9</v>
          </cell>
        </row>
        <row r="80">
          <cell r="C80" t="str">
            <v>HOSPITAL PELÓPIDAS SILVEIRA - CG Nº 017/2022</v>
          </cell>
          <cell r="E80" t="str">
            <v>3.2 - Gás e Outros Materiais Engarrafados</v>
          </cell>
          <cell r="F80">
            <v>24380578002041</v>
          </cell>
          <cell r="G80" t="str">
            <v>WHITE MARTINS GASES INDUSTRIAIS DO NORDESTE LTDA</v>
          </cell>
          <cell r="H80" t="str">
            <v>B</v>
          </cell>
          <cell r="I80" t="str">
            <v>N</v>
          </cell>
          <cell r="J80" t="str">
            <v>5613</v>
          </cell>
          <cell r="K80">
            <v>45208</v>
          </cell>
          <cell r="L80" t="str">
            <v>26231024380578002041556030000056131740298350</v>
          </cell>
          <cell r="M80" t="str">
            <v>26 - Pernambuco</v>
          </cell>
          <cell r="N80">
            <v>354.39</v>
          </cell>
        </row>
        <row r="81">
          <cell r="C81" t="str">
            <v>HOSPITAL PELÓPIDAS SILVEIRA - CG Nº 017/2022</v>
          </cell>
          <cell r="E81" t="str">
            <v>3.2 - Gás e Outros Materiais Engarrafados</v>
          </cell>
          <cell r="F81">
            <v>24380578002041</v>
          </cell>
          <cell r="G81" t="str">
            <v>WHITE MARTINS GASES INDUSTRIAIS DO NORDESTE LTDA</v>
          </cell>
          <cell r="H81" t="str">
            <v>B</v>
          </cell>
          <cell r="I81" t="str">
            <v>N</v>
          </cell>
          <cell r="J81" t="str">
            <v>5616</v>
          </cell>
          <cell r="K81">
            <v>45209</v>
          </cell>
          <cell r="L81" t="str">
            <v>26231024380578002041556030000056161455132777</v>
          </cell>
          <cell r="M81" t="str">
            <v>26 - Pernambuco</v>
          </cell>
          <cell r="N81">
            <v>221.5</v>
          </cell>
        </row>
        <row r="82">
          <cell r="C82" t="str">
            <v>HOSPITAL PELÓPIDAS SILVEIRA - CG Nº 017/2022</v>
          </cell>
          <cell r="E82" t="str">
            <v>3.2 - Gás e Outros Materiais Engarrafados</v>
          </cell>
          <cell r="F82">
            <v>24380578002041</v>
          </cell>
          <cell r="G82" t="str">
            <v>WHITE MARTINS GASES INDUSTRIAIS DO NORDESTE LTDA</v>
          </cell>
          <cell r="H82" t="str">
            <v>B</v>
          </cell>
          <cell r="I82" t="str">
            <v>N</v>
          </cell>
          <cell r="J82" t="str">
            <v>5637</v>
          </cell>
          <cell r="K82">
            <v>45210</v>
          </cell>
          <cell r="L82" t="str">
            <v>26231024380578002041556030000056371485949623</v>
          </cell>
          <cell r="M82" t="str">
            <v>26 - Pernambuco</v>
          </cell>
          <cell r="N82">
            <v>2669.73</v>
          </cell>
        </row>
        <row r="83">
          <cell r="C83" t="str">
            <v>HOSPITAL PELÓPIDAS SILVEIRA - CG Nº 017/2022</v>
          </cell>
          <cell r="E83" t="str">
            <v>3.2 - Gás e Outros Materiais Engarrafados</v>
          </cell>
          <cell r="F83">
            <v>24380578002041</v>
          </cell>
          <cell r="G83" t="str">
            <v>WHITE MARTINS GASES INDUSTRIAIS DO NORDESTE LTDA</v>
          </cell>
          <cell r="H83" t="str">
            <v>B</v>
          </cell>
          <cell r="I83" t="str">
            <v>N</v>
          </cell>
          <cell r="J83" t="str">
            <v>5653</v>
          </cell>
          <cell r="K83">
            <v>45211</v>
          </cell>
          <cell r="L83" t="str">
            <v>26231024380578002041556030000056531851918807</v>
          </cell>
          <cell r="M83" t="str">
            <v>26 - Pernambuco</v>
          </cell>
          <cell r="N83">
            <v>177.2</v>
          </cell>
        </row>
        <row r="84">
          <cell r="C84" t="str">
            <v>HOSPITAL PELÓPIDAS SILVEIRA - CG Nº 017/2022</v>
          </cell>
          <cell r="E84" t="str">
            <v>3.2 - Gás e Outros Materiais Engarrafados</v>
          </cell>
          <cell r="F84">
            <v>24380578002041</v>
          </cell>
          <cell r="G84" t="str">
            <v>WHITE MARTINS GASES INDUSTRIAIS DO NORDESTE LTDA</v>
          </cell>
          <cell r="H84" t="str">
            <v>B</v>
          </cell>
          <cell r="I84" t="str">
            <v>N</v>
          </cell>
          <cell r="J84" t="str">
            <v>5667</v>
          </cell>
          <cell r="K84">
            <v>45212</v>
          </cell>
          <cell r="L84" t="str">
            <v>26231024380578002041556030000056671862977457</v>
          </cell>
          <cell r="M84" t="str">
            <v>26 - Pernambuco</v>
          </cell>
          <cell r="N84">
            <v>132.91</v>
          </cell>
        </row>
        <row r="85">
          <cell r="C85" t="str">
            <v>HOSPITAL PELÓPIDAS SILVEIRA - CG Nº 017/2022</v>
          </cell>
          <cell r="E85" t="str">
            <v>3.2 - Gás e Outros Materiais Engarrafados</v>
          </cell>
          <cell r="F85">
            <v>24380578002041</v>
          </cell>
          <cell r="G85" t="str">
            <v>WHITE MARTINS GASES INDUSTRIAIS DO NORDESTE LTDA</v>
          </cell>
          <cell r="H85" t="str">
            <v>B</v>
          </cell>
          <cell r="I85" t="str">
            <v>N</v>
          </cell>
          <cell r="J85" t="str">
            <v>3718</v>
          </cell>
          <cell r="K85">
            <v>45213</v>
          </cell>
          <cell r="L85" t="str">
            <v>26231024380578002041556080000037181182163634</v>
          </cell>
          <cell r="M85" t="str">
            <v>26 - Pernambuco</v>
          </cell>
          <cell r="N85">
            <v>309.95999999999998</v>
          </cell>
        </row>
        <row r="86">
          <cell r="C86" t="str">
            <v>HOSPITAL PELÓPIDAS SILVEIRA - CG Nº 017/2022</v>
          </cell>
          <cell r="E86" t="str">
            <v>3.2 - Gás e Outros Materiais Engarrafados</v>
          </cell>
          <cell r="F86">
            <v>24380578002041</v>
          </cell>
          <cell r="G86" t="str">
            <v>WHITE MARTINS GASES INDUSTRIAIS DO NORDESTE LTDA</v>
          </cell>
          <cell r="H86" t="str">
            <v>B</v>
          </cell>
          <cell r="I86" t="str">
            <v>N</v>
          </cell>
          <cell r="J86" t="str">
            <v>5699</v>
          </cell>
          <cell r="K86">
            <v>45215</v>
          </cell>
          <cell r="L86" t="str">
            <v>26231024380578002041556030000056991640793280</v>
          </cell>
          <cell r="M86" t="str">
            <v>26 - Pernambuco</v>
          </cell>
          <cell r="N86">
            <v>442.99</v>
          </cell>
        </row>
        <row r="87">
          <cell r="C87" t="str">
            <v>HOSPITAL PELÓPIDAS SILVEIRA - CG Nº 017/2022</v>
          </cell>
          <cell r="E87" t="str">
            <v>3.2 - Gás e Outros Materiais Engarrafados</v>
          </cell>
          <cell r="F87">
            <v>24380578002041</v>
          </cell>
          <cell r="G87" t="str">
            <v>WHITE MARTINS GASES INDUSTRIAIS DO NORDESTE LTDA</v>
          </cell>
          <cell r="H87" t="str">
            <v>B</v>
          </cell>
          <cell r="I87" t="str">
            <v>N</v>
          </cell>
          <cell r="J87" t="str">
            <v>5719</v>
          </cell>
          <cell r="K87">
            <v>45216</v>
          </cell>
          <cell r="L87" t="str">
            <v>26231024380578002041556030000057191652493710</v>
          </cell>
          <cell r="M87" t="str">
            <v>26 - Pernambuco</v>
          </cell>
          <cell r="N87">
            <v>2581.12</v>
          </cell>
        </row>
        <row r="88">
          <cell r="C88" t="str">
            <v>HOSPITAL PELÓPIDAS SILVEIRA - CG Nº 017/2022</v>
          </cell>
          <cell r="E88" t="str">
            <v>3.2 - Gás e Outros Materiais Engarrafados</v>
          </cell>
          <cell r="F88">
            <v>24380578002041</v>
          </cell>
          <cell r="G88" t="str">
            <v>WHITE MARTINS GASES INDUSTRIAIS DO NORDESTE LTDA</v>
          </cell>
          <cell r="H88" t="str">
            <v>B</v>
          </cell>
          <cell r="I88" t="str">
            <v>N</v>
          </cell>
          <cell r="J88" t="str">
            <v>5767</v>
          </cell>
          <cell r="K88">
            <v>45218</v>
          </cell>
          <cell r="L88" t="str">
            <v>26231024380578002041556030000057671184262538</v>
          </cell>
          <cell r="M88" t="str">
            <v>26 - Pernambuco</v>
          </cell>
          <cell r="N88">
            <v>310.10000000000002</v>
          </cell>
        </row>
        <row r="89">
          <cell r="C89" t="str">
            <v>HOSPITAL PELÓPIDAS SILVEIRA - CG Nº 017/2022</v>
          </cell>
          <cell r="E89" t="str">
            <v>3.2 - Gás e Outros Materiais Engarrafados</v>
          </cell>
          <cell r="F89">
            <v>24380578002041</v>
          </cell>
          <cell r="G89" t="str">
            <v>WHITE MARTINS GASES INDUSTRIAIS DO NORDESTE LTDA</v>
          </cell>
          <cell r="H89" t="str">
            <v>B</v>
          </cell>
          <cell r="I89" t="str">
            <v>N</v>
          </cell>
          <cell r="J89" t="str">
            <v>5771</v>
          </cell>
          <cell r="K89">
            <v>45219</v>
          </cell>
          <cell r="L89" t="str">
            <v>26231024380578002041556030000057711813216268</v>
          </cell>
          <cell r="M89" t="str">
            <v>26 - Pernambuco</v>
          </cell>
          <cell r="N89">
            <v>221.37</v>
          </cell>
        </row>
        <row r="90">
          <cell r="C90" t="str">
            <v>HOSPITAL PELÓPIDAS SILVEIRA - CG Nº 017/2022</v>
          </cell>
          <cell r="E90" t="str">
            <v>3.2 - Gás e Outros Materiais Engarrafados</v>
          </cell>
          <cell r="F90">
            <v>24380578002041</v>
          </cell>
          <cell r="G90" t="str">
            <v>WHITE MARTINS GASES INDUSTRIAIS DO NORDESTE LTDA</v>
          </cell>
          <cell r="H90" t="str">
            <v>B</v>
          </cell>
          <cell r="I90" t="str">
            <v>N</v>
          </cell>
          <cell r="J90" t="str">
            <v>5772</v>
          </cell>
          <cell r="K90">
            <v>45219</v>
          </cell>
          <cell r="L90" t="str">
            <v>26231024380578002041556030000057721621177334</v>
          </cell>
          <cell r="M90" t="str">
            <v>26 - Pernambuco</v>
          </cell>
          <cell r="N90">
            <v>159.63</v>
          </cell>
        </row>
        <row r="91">
          <cell r="C91" t="str">
            <v>HOSPITAL PELÓPIDAS SILVEIRA - CG Nº 017/2022</v>
          </cell>
          <cell r="E91" t="str">
            <v>3.2 - Gás e Outros Materiais Engarrafados</v>
          </cell>
          <cell r="F91">
            <v>24380578002041</v>
          </cell>
          <cell r="G91" t="str">
            <v>WHITE MARTINS GASES INDUSTRIAIS DO NORDESTE LTDA</v>
          </cell>
          <cell r="H91" t="str">
            <v>B</v>
          </cell>
          <cell r="I91" t="str">
            <v>N</v>
          </cell>
          <cell r="J91" t="str">
            <v>5800</v>
          </cell>
          <cell r="K91">
            <v>45222</v>
          </cell>
          <cell r="L91" t="str">
            <v>26231024380578002041556030000058001604433626</v>
          </cell>
          <cell r="M91" t="str">
            <v>26 - Pernambuco</v>
          </cell>
          <cell r="N91">
            <v>487.17</v>
          </cell>
        </row>
        <row r="92">
          <cell r="C92" t="str">
            <v>HOSPITAL PELÓPIDAS SILVEIRA - CG Nº 017/2022</v>
          </cell>
          <cell r="E92" t="str">
            <v>3.2 - Gás e Outros Materiais Engarrafados</v>
          </cell>
          <cell r="F92">
            <v>24380578002041</v>
          </cell>
          <cell r="G92" t="str">
            <v>WHITE MARTINS GASES INDUSTRIAIS DO NORDESTE LTDA</v>
          </cell>
          <cell r="H92" t="str">
            <v>B</v>
          </cell>
          <cell r="I92" t="str">
            <v>N</v>
          </cell>
          <cell r="J92" t="str">
            <v>5808</v>
          </cell>
          <cell r="K92">
            <v>45223</v>
          </cell>
          <cell r="L92" t="str">
            <v>26231024380578002041556030000058081809388507</v>
          </cell>
          <cell r="M92" t="str">
            <v>26 - Pernambuco</v>
          </cell>
          <cell r="N92">
            <v>2492.52</v>
          </cell>
        </row>
        <row r="93">
          <cell r="C93" t="str">
            <v>HOSPITAL PELÓPIDAS SILVEIRA - CG Nº 017/2022</v>
          </cell>
          <cell r="E93" t="str">
            <v>3.2 - Gás e Outros Materiais Engarrafados</v>
          </cell>
          <cell r="F93">
            <v>24380578002041</v>
          </cell>
          <cell r="G93" t="str">
            <v>WHITE MARTINS GASES INDUSTRIAIS DO NORDESTE LTDA</v>
          </cell>
          <cell r="H93" t="str">
            <v>B</v>
          </cell>
          <cell r="I93" t="str">
            <v>N</v>
          </cell>
          <cell r="J93" t="str">
            <v>5809</v>
          </cell>
          <cell r="K93">
            <v>45223</v>
          </cell>
          <cell r="L93" t="str">
            <v>26231024380578002041556030000058091518464352</v>
          </cell>
          <cell r="M93" t="str">
            <v>26 - Pernambuco</v>
          </cell>
          <cell r="N93">
            <v>398.7</v>
          </cell>
        </row>
        <row r="94">
          <cell r="C94" t="str">
            <v>HOSPITAL PELÓPIDAS SILVEIRA - CG Nº 017/2022</v>
          </cell>
          <cell r="E94" t="str">
            <v>3.2 - Gás e Outros Materiais Engarrafados</v>
          </cell>
          <cell r="F94">
            <v>24380578002041</v>
          </cell>
          <cell r="G94" t="str">
            <v>WHITE MARTINS GASES INDUSTRIAIS DO NORDESTE LTDA</v>
          </cell>
          <cell r="H94" t="str">
            <v>B</v>
          </cell>
          <cell r="I94" t="str">
            <v>N</v>
          </cell>
          <cell r="J94" t="str">
            <v>5825</v>
          </cell>
          <cell r="K94">
            <v>45224</v>
          </cell>
          <cell r="L94" t="str">
            <v>26231024380578002041556030000058251225533966</v>
          </cell>
          <cell r="M94" t="str">
            <v>26 - Pernambuco</v>
          </cell>
          <cell r="N94">
            <v>221.52</v>
          </cell>
        </row>
        <row r="95">
          <cell r="C95" t="str">
            <v>HOSPITAL PELÓPIDAS SILVEIRA - CG Nº 017/2022</v>
          </cell>
          <cell r="E95" t="str">
            <v>3.2 - Gás e Outros Materiais Engarrafados</v>
          </cell>
          <cell r="F95">
            <v>24380578002041</v>
          </cell>
          <cell r="G95" t="str">
            <v>WHITE MARTINS GASES INDUSTRIAIS DO NORDESTE LTDA</v>
          </cell>
          <cell r="H95" t="str">
            <v>B</v>
          </cell>
          <cell r="I95" t="str">
            <v>N</v>
          </cell>
          <cell r="J95" t="str">
            <v>5844</v>
          </cell>
          <cell r="K95">
            <v>45225</v>
          </cell>
          <cell r="L95" t="str">
            <v>26231024380578002041556030000058441883870330</v>
          </cell>
          <cell r="M95" t="str">
            <v>26 - Pernambuco</v>
          </cell>
          <cell r="N95">
            <v>221.52</v>
          </cell>
        </row>
        <row r="96">
          <cell r="C96" t="str">
            <v>HOSPITAL PELÓPIDAS SILVEIRA - CG Nº 017/2022</v>
          </cell>
          <cell r="E96" t="str">
            <v>3.2 - Gás e Outros Materiais Engarrafados</v>
          </cell>
          <cell r="F96">
            <v>24380578002041</v>
          </cell>
          <cell r="G96" t="str">
            <v>WHITE MARTINS GASES INDUSTRIAIS DO NORDESTE LTDA</v>
          </cell>
          <cell r="H96" t="str">
            <v>B</v>
          </cell>
          <cell r="I96" t="str">
            <v>N</v>
          </cell>
          <cell r="J96" t="str">
            <v>5858</v>
          </cell>
          <cell r="K96">
            <v>45226</v>
          </cell>
          <cell r="L96" t="str">
            <v>26231024380578002041556030000058581550411298</v>
          </cell>
          <cell r="M96" t="str">
            <v>26 - Pernambuco</v>
          </cell>
          <cell r="N96">
            <v>309.95999999999998</v>
          </cell>
        </row>
        <row r="97">
          <cell r="C97" t="str">
            <v>HOSPITAL PELÓPIDAS SILVEIRA - CG Nº 017/2022</v>
          </cell>
          <cell r="E97" t="str">
            <v>3.2 - Gás e Outros Materiais Engarrafados</v>
          </cell>
          <cell r="F97">
            <v>24380578002041</v>
          </cell>
          <cell r="G97" t="str">
            <v>WHITE MARTINS GASES INDUSTRIAIS DO NORDESTE LTDA</v>
          </cell>
          <cell r="H97" t="str">
            <v>B</v>
          </cell>
          <cell r="I97" t="str">
            <v>N</v>
          </cell>
          <cell r="J97" t="str">
            <v>5875</v>
          </cell>
          <cell r="K97">
            <v>45227</v>
          </cell>
          <cell r="L97" t="str">
            <v>26231024380578002041556030000058751809628454</v>
          </cell>
          <cell r="M97" t="str">
            <v>26 - Pernambuco</v>
          </cell>
          <cell r="N97">
            <v>177.2</v>
          </cell>
        </row>
        <row r="98">
          <cell r="C98" t="str">
            <v>HOSPITAL PELÓPIDAS SILVEIRA - CG Nº 017/2022</v>
          </cell>
          <cell r="E98" t="str">
            <v>3.2 - Gás e Outros Materiais Engarrafados</v>
          </cell>
          <cell r="F98">
            <v>24380578002041</v>
          </cell>
          <cell r="G98" t="str">
            <v>WHITE MARTINS GASES INDUSTRIAIS DO NORDESTE LTDA</v>
          </cell>
          <cell r="H98" t="str">
            <v>B</v>
          </cell>
          <cell r="I98" t="str">
            <v>N</v>
          </cell>
          <cell r="J98" t="str">
            <v>837</v>
          </cell>
          <cell r="K98">
            <v>45228</v>
          </cell>
          <cell r="L98" t="str">
            <v>26231024380578002041556140000008371942304310</v>
          </cell>
          <cell r="M98" t="str">
            <v>26 - Pernambuco</v>
          </cell>
          <cell r="N98">
            <v>221.37</v>
          </cell>
        </row>
        <row r="99">
          <cell r="C99" t="str">
            <v>HOSPITAL PELÓPIDAS SILVEIRA - CG Nº 017/2022</v>
          </cell>
          <cell r="E99" t="str">
            <v>3.2 - Gás e Outros Materiais Engarrafados</v>
          </cell>
          <cell r="F99">
            <v>24380578002041</v>
          </cell>
          <cell r="G99" t="str">
            <v>WHITE MARTINS GASES INDUSTRIAIS DO NORDESTE LTDA</v>
          </cell>
          <cell r="H99" t="str">
            <v>B</v>
          </cell>
          <cell r="I99" t="str">
            <v>N</v>
          </cell>
          <cell r="J99" t="str">
            <v>5891</v>
          </cell>
          <cell r="K99">
            <v>45229</v>
          </cell>
          <cell r="L99" t="str">
            <v>26231024380578002041556030000058911507902166</v>
          </cell>
          <cell r="M99" t="str">
            <v>26 - Pernambuco</v>
          </cell>
          <cell r="N99">
            <v>265.81</v>
          </cell>
        </row>
        <row r="100">
          <cell r="C100" t="str">
            <v>HOSPITAL PELÓPIDAS SILVEIRA - CG Nº 017/2022</v>
          </cell>
          <cell r="E100" t="str">
            <v>3.2 - Gás e Outros Materiais Engarrafados</v>
          </cell>
          <cell r="F100">
            <v>24380578002041</v>
          </cell>
          <cell r="G100" t="str">
            <v>WHITE MARTINS GASES INDUSTRIAIS DO NORDESTE LTDA</v>
          </cell>
          <cell r="H100" t="str">
            <v>B</v>
          </cell>
          <cell r="I100" t="str">
            <v>N</v>
          </cell>
          <cell r="J100" t="str">
            <v>5902</v>
          </cell>
          <cell r="K100">
            <v>45230</v>
          </cell>
          <cell r="L100" t="str">
            <v>26231024380578002041556030000059021350939442</v>
          </cell>
          <cell r="M100" t="str">
            <v>26 - Pernambuco</v>
          </cell>
          <cell r="N100">
            <v>177.06</v>
          </cell>
        </row>
        <row r="101">
          <cell r="C101" t="str">
            <v>HOSPITAL PELÓPIDAS SILVEIRA - CG Nº 017/2022</v>
          </cell>
          <cell r="E101" t="str">
            <v>3.2 - Gás e Outros Materiais Engarrafados</v>
          </cell>
          <cell r="F101">
            <v>24380578002203</v>
          </cell>
          <cell r="G101" t="str">
            <v>WHITE MARTINS GASES INDUSTRIAIS NE LTDA</v>
          </cell>
          <cell r="H101" t="str">
            <v>B</v>
          </cell>
          <cell r="I101" t="str">
            <v>N</v>
          </cell>
          <cell r="J101" t="str">
            <v>245</v>
          </cell>
          <cell r="K101">
            <v>45203</v>
          </cell>
          <cell r="L101" t="str">
            <v>26231024380578002203556450000002451856385940</v>
          </cell>
          <cell r="M101" t="str">
            <v>26 - Pernambuco</v>
          </cell>
          <cell r="N101">
            <v>6451.3</v>
          </cell>
        </row>
        <row r="102">
          <cell r="C102" t="str">
            <v>HOSPITAL PELÓPIDAS SILVEIRA - CG Nº 017/2022</v>
          </cell>
          <cell r="E102" t="str">
            <v>3.2 - Gás e Outros Materiais Engarrafados</v>
          </cell>
          <cell r="F102">
            <v>24380578002203</v>
          </cell>
          <cell r="G102" t="str">
            <v>WHITE MARTINS GASES INDUSTRIAIS NE LTDA</v>
          </cell>
          <cell r="H102" t="str">
            <v>B</v>
          </cell>
          <cell r="I102" t="str">
            <v>N</v>
          </cell>
          <cell r="J102" t="str">
            <v>986</v>
          </cell>
          <cell r="K102">
            <v>45213</v>
          </cell>
          <cell r="L102" t="str">
            <v>26231024380578002203556020000009861254158245</v>
          </cell>
          <cell r="M102" t="str">
            <v>26 - Pernambuco</v>
          </cell>
          <cell r="N102">
            <v>7865.78</v>
          </cell>
        </row>
        <row r="103">
          <cell r="C103" t="str">
            <v>HOSPITAL PELÓPIDAS SILVEIRA - CG Nº 017/2022</v>
          </cell>
          <cell r="E103" t="str">
            <v>3.2 - Gás e Outros Materiais Engarrafados</v>
          </cell>
          <cell r="F103">
            <v>24380578002203</v>
          </cell>
          <cell r="G103" t="str">
            <v>WHITE MARTINS GASES INDUSTRIAIS NE LTDA</v>
          </cell>
          <cell r="H103" t="str">
            <v>B</v>
          </cell>
          <cell r="I103" t="str">
            <v>N</v>
          </cell>
          <cell r="J103" t="str">
            <v>250</v>
          </cell>
          <cell r="K103">
            <v>45220</v>
          </cell>
          <cell r="L103" t="str">
            <v>26231024380578002203556320000002501922715163</v>
          </cell>
          <cell r="M103" t="str">
            <v>26 - Pernambuco</v>
          </cell>
          <cell r="N103">
            <v>6389.87</v>
          </cell>
        </row>
        <row r="104">
          <cell r="C104" t="str">
            <v>HOSPITAL PELÓPIDAS SILVEIRA - CG Nº 017/2022</v>
          </cell>
          <cell r="E104" t="str">
            <v>3.2 - Gás e Outros Materiais Engarrafados</v>
          </cell>
          <cell r="F104">
            <v>24380578002203</v>
          </cell>
          <cell r="G104" t="str">
            <v>WHITE MARTINS GASES INDUSTRIAIS NE LTDA</v>
          </cell>
          <cell r="H104" t="str">
            <v>B</v>
          </cell>
          <cell r="I104" t="str">
            <v>N</v>
          </cell>
          <cell r="J104" t="str">
            <v>107</v>
          </cell>
          <cell r="K104">
            <v>45227</v>
          </cell>
          <cell r="L104" t="str">
            <v>26231024380578002203556100000001071474552304</v>
          </cell>
          <cell r="M104" t="str">
            <v>26 - Pernambuco</v>
          </cell>
          <cell r="N104">
            <v>6574.15</v>
          </cell>
        </row>
        <row r="105">
          <cell r="C105" t="str">
            <v>HOSPITAL PELÓPIDAS SILVEIRA - CG Nº 017/2022</v>
          </cell>
          <cell r="E105" t="str">
            <v>3.13 - Materiais e Materiais Ortopédicos e Corretivos (OPME)</v>
          </cell>
          <cell r="F105">
            <v>24436602000154</v>
          </cell>
          <cell r="G105" t="str">
            <v>ART CIRURGICA LTDA</v>
          </cell>
          <cell r="H105" t="str">
            <v>B</v>
          </cell>
          <cell r="I105" t="str">
            <v>N</v>
          </cell>
          <cell r="J105" t="str">
            <v>000124081</v>
          </cell>
          <cell r="K105">
            <v>45216</v>
          </cell>
          <cell r="L105" t="str">
            <v>26231024436602000154550010001240811126104004</v>
          </cell>
          <cell r="M105" t="str">
            <v>26 - Pernambuco</v>
          </cell>
          <cell r="N105">
            <v>270</v>
          </cell>
        </row>
        <row r="106">
          <cell r="C106" t="str">
            <v>HOSPITAL PELÓPIDAS SILVEIRA - CG Nº 017/2022</v>
          </cell>
          <cell r="E106" t="str">
            <v>3.13 - Materiais e Materiais Ortopédicos e Corretivos (OPME)</v>
          </cell>
          <cell r="F106">
            <v>24436602000154</v>
          </cell>
          <cell r="G106" t="str">
            <v>ART CIRURGICA LTDA</v>
          </cell>
          <cell r="H106" t="str">
            <v>B</v>
          </cell>
          <cell r="I106" t="str">
            <v>N</v>
          </cell>
          <cell r="J106" t="str">
            <v>000124082</v>
          </cell>
          <cell r="K106">
            <v>45216</v>
          </cell>
          <cell r="L106" t="str">
            <v>26231024436602000154550010001240821126105008</v>
          </cell>
          <cell r="M106" t="str">
            <v>26 - Pernambuco</v>
          </cell>
          <cell r="N106">
            <v>670</v>
          </cell>
        </row>
        <row r="107">
          <cell r="C107" t="str">
            <v>HOSPITAL PELÓPIDAS SILVEIRA - CG Nº 017/2022</v>
          </cell>
          <cell r="E107" t="str">
            <v>3.13 - Materiais e Materiais Ortopédicos e Corretivos (OPME)</v>
          </cell>
          <cell r="F107">
            <v>24436602000154</v>
          </cell>
          <cell r="G107" t="str">
            <v>ART CIRURGICA LTDA</v>
          </cell>
          <cell r="H107" t="str">
            <v>B</v>
          </cell>
          <cell r="I107" t="str">
            <v>N</v>
          </cell>
          <cell r="J107" t="str">
            <v>000124083</v>
          </cell>
          <cell r="K107">
            <v>45216</v>
          </cell>
          <cell r="L107" t="str">
            <v>26231024436602000154550010001240831126106001</v>
          </cell>
          <cell r="M107" t="str">
            <v>26 - Pernambuco</v>
          </cell>
          <cell r="N107">
            <v>1030</v>
          </cell>
        </row>
        <row r="108">
          <cell r="C108" t="str">
            <v>HOSPITAL PELÓPIDAS SILVEIRA - CG Nº 017/2022</v>
          </cell>
          <cell r="E108" t="str">
            <v>3.13 - Materiais e Materiais Ortopédicos e Corretivos (OPME)</v>
          </cell>
          <cell r="F108">
            <v>24436602000154</v>
          </cell>
          <cell r="G108" t="str">
            <v>ART CIRURGICA LTDA</v>
          </cell>
          <cell r="H108" t="str">
            <v>B</v>
          </cell>
          <cell r="I108" t="str">
            <v>N</v>
          </cell>
          <cell r="J108" t="str">
            <v>000124084</v>
          </cell>
          <cell r="K108">
            <v>45216</v>
          </cell>
          <cell r="L108" t="str">
            <v>26231024436602000154550010001240841126107005</v>
          </cell>
          <cell r="M108" t="str">
            <v>26 - Pernambuco</v>
          </cell>
          <cell r="N108">
            <v>495</v>
          </cell>
        </row>
        <row r="109">
          <cell r="C109" t="str">
            <v>HOSPITAL PELÓPIDAS SILVEIRA - CG Nº 017/2022</v>
          </cell>
          <cell r="E109" t="str">
            <v>3.13 - Materiais e Materiais Ortopédicos e Corretivos (OPME)</v>
          </cell>
          <cell r="F109">
            <v>24436602000154</v>
          </cell>
          <cell r="G109" t="str">
            <v>ART CIRURGICA LTDA</v>
          </cell>
          <cell r="H109" t="str">
            <v>B</v>
          </cell>
          <cell r="I109" t="str">
            <v>N</v>
          </cell>
          <cell r="J109" t="str">
            <v>000124085</v>
          </cell>
          <cell r="K109">
            <v>45216</v>
          </cell>
          <cell r="L109" t="str">
            <v>26231024436602000154550010001240851126108009</v>
          </cell>
          <cell r="M109" t="str">
            <v>26 - Pernambuco</v>
          </cell>
          <cell r="N109">
            <v>670</v>
          </cell>
        </row>
        <row r="110">
          <cell r="C110" t="str">
            <v>HOSPITAL PELÓPIDAS SILVEIRA - CG Nº 017/2022</v>
          </cell>
          <cell r="E110" t="str">
            <v>3.13 - Materiais e Materiais Ortopédicos e Corretivos (OPME)</v>
          </cell>
          <cell r="F110">
            <v>24436602000154</v>
          </cell>
          <cell r="G110" t="str">
            <v>ART CIRURGICA LTDA</v>
          </cell>
          <cell r="H110" t="str">
            <v>B</v>
          </cell>
          <cell r="I110" t="str">
            <v>N</v>
          </cell>
          <cell r="J110" t="str">
            <v>000124086</v>
          </cell>
          <cell r="K110">
            <v>45216</v>
          </cell>
          <cell r="L110" t="str">
            <v>26231024436602000154550010001240861126109002</v>
          </cell>
          <cell r="M110" t="str">
            <v>26 - Pernambuco</v>
          </cell>
          <cell r="N110">
            <v>980</v>
          </cell>
        </row>
        <row r="111">
          <cell r="C111" t="str">
            <v>HOSPITAL PELÓPIDAS SILVEIRA - CG Nº 017/2022</v>
          </cell>
          <cell r="E111" t="str">
            <v>3.13 - Materiais e Materiais Ortopédicos e Corretivos (OPME)</v>
          </cell>
          <cell r="F111">
            <v>24436602000154</v>
          </cell>
          <cell r="G111" t="str">
            <v>ART CIRURGICA LTDA</v>
          </cell>
          <cell r="H111" t="str">
            <v>B</v>
          </cell>
          <cell r="I111" t="str">
            <v>N</v>
          </cell>
          <cell r="J111" t="str">
            <v>000124087</v>
          </cell>
          <cell r="K111">
            <v>45216</v>
          </cell>
          <cell r="L111" t="str">
            <v>26231024436602000154550010001240871126110008</v>
          </cell>
          <cell r="M111" t="str">
            <v>26 - Pernambuco</v>
          </cell>
          <cell r="N111">
            <v>1050</v>
          </cell>
        </row>
        <row r="112">
          <cell r="C112" t="str">
            <v>HOSPITAL PELÓPIDAS SILVEIRA - CG Nº 017/2022</v>
          </cell>
          <cell r="E112" t="str">
            <v>3.13 - Materiais e Materiais Ortopédicos e Corretivos (OPME)</v>
          </cell>
          <cell r="F112">
            <v>24436602000154</v>
          </cell>
          <cell r="G112" t="str">
            <v>ART CIRURGICA LTDA</v>
          </cell>
          <cell r="H112" t="str">
            <v>B</v>
          </cell>
          <cell r="I112" t="str">
            <v>N</v>
          </cell>
          <cell r="J112" t="str">
            <v>000124088</v>
          </cell>
          <cell r="K112">
            <v>45216</v>
          </cell>
          <cell r="L112" t="str">
            <v>26231024436602000154550010001240881126111001</v>
          </cell>
          <cell r="M112" t="str">
            <v>26 - Pernambuco</v>
          </cell>
          <cell r="N112">
            <v>980</v>
          </cell>
        </row>
        <row r="113">
          <cell r="C113" t="str">
            <v>HOSPITAL PELÓPIDAS SILVEIRA - CG Nº 017/2022</v>
          </cell>
          <cell r="E113" t="str">
            <v>3.13 - Materiais e Materiais Ortopédicos e Corretivos (OPME)</v>
          </cell>
          <cell r="F113">
            <v>24436602000154</v>
          </cell>
          <cell r="G113" t="str">
            <v>ART CIRURGICA LTDA</v>
          </cell>
          <cell r="H113" t="str">
            <v>B</v>
          </cell>
          <cell r="I113" t="str">
            <v>N</v>
          </cell>
          <cell r="J113" t="str">
            <v>000124089</v>
          </cell>
          <cell r="K113">
            <v>45216</v>
          </cell>
          <cell r="L113" t="str">
            <v>26231024436602000154550010001240891126112005</v>
          </cell>
          <cell r="M113" t="str">
            <v>26 - Pernambuco</v>
          </cell>
          <cell r="N113">
            <v>290</v>
          </cell>
        </row>
        <row r="114">
          <cell r="C114" t="str">
            <v>HOSPITAL PELÓPIDAS SILVEIRA - CG Nº 017/2022</v>
          </cell>
          <cell r="E114" t="str">
            <v>3.13 - Materiais e Materiais Ortopédicos e Corretivos (OPME)</v>
          </cell>
          <cell r="F114">
            <v>24436602000154</v>
          </cell>
          <cell r="G114" t="str">
            <v>ART CIRURGICA LTDA</v>
          </cell>
          <cell r="H114" t="str">
            <v>B</v>
          </cell>
          <cell r="I114" t="str">
            <v>N</v>
          </cell>
          <cell r="J114" t="str">
            <v>000124090</v>
          </cell>
          <cell r="K114">
            <v>45216</v>
          </cell>
          <cell r="L114" t="str">
            <v>26231024436602000154550010001240901126113002</v>
          </cell>
          <cell r="M114" t="str">
            <v>26 - Pernambuco</v>
          </cell>
          <cell r="N114">
            <v>980</v>
          </cell>
        </row>
        <row r="115">
          <cell r="C115" t="str">
            <v>HOSPITAL PELÓPIDAS SILVEIRA - CG Nº 017/2022</v>
          </cell>
          <cell r="E115" t="str">
            <v>3.13 - Materiais e Materiais Ortopédicos e Corretivos (OPME)</v>
          </cell>
          <cell r="F115">
            <v>24436602000154</v>
          </cell>
          <cell r="G115" t="str">
            <v>ART CIRURGICA LTDA</v>
          </cell>
          <cell r="H115" t="str">
            <v>B</v>
          </cell>
          <cell r="I115" t="str">
            <v>N</v>
          </cell>
          <cell r="J115" t="str">
            <v>000124091</v>
          </cell>
          <cell r="K115">
            <v>45216</v>
          </cell>
          <cell r="L115" t="str">
            <v>26231024436602000154550010001240911126114006</v>
          </cell>
          <cell r="M115" t="str">
            <v>26 - Pernambuco</v>
          </cell>
          <cell r="N115">
            <v>980</v>
          </cell>
        </row>
        <row r="116">
          <cell r="C116" t="str">
            <v>HOSPITAL PELÓPIDAS SILVEIRA - CG Nº 017/2022</v>
          </cell>
          <cell r="E116" t="str">
            <v>3.13 - Materiais e Materiais Ortopédicos e Corretivos (OPME)</v>
          </cell>
          <cell r="F116">
            <v>24436602000154</v>
          </cell>
          <cell r="G116" t="str">
            <v>ART CIRURGICA LTDA</v>
          </cell>
          <cell r="H116" t="str">
            <v>B</v>
          </cell>
          <cell r="I116" t="str">
            <v>N</v>
          </cell>
          <cell r="J116" t="str">
            <v>000124092</v>
          </cell>
          <cell r="K116">
            <v>45216</v>
          </cell>
          <cell r="L116" t="str">
            <v>26231024436602000154550010001240921126115000</v>
          </cell>
          <cell r="M116" t="str">
            <v>26 - Pernambuco</v>
          </cell>
          <cell r="N116">
            <v>980</v>
          </cell>
        </row>
        <row r="117">
          <cell r="C117" t="str">
            <v>HOSPITAL PELÓPIDAS SILVEIRA - CG Nº 017/2022</v>
          </cell>
          <cell r="E117" t="str">
            <v>3.13 - Materiais e Materiais Ortopédicos e Corretivos (OPME)</v>
          </cell>
          <cell r="F117">
            <v>24436602000154</v>
          </cell>
          <cell r="G117" t="str">
            <v>ART CIRURGICA LTDA</v>
          </cell>
          <cell r="H117" t="str">
            <v>B</v>
          </cell>
          <cell r="I117" t="str">
            <v>N</v>
          </cell>
          <cell r="J117" t="str">
            <v>000124093</v>
          </cell>
          <cell r="K117">
            <v>45216</v>
          </cell>
          <cell r="L117" t="str">
            <v>26231024436602000154550010001240931126116003</v>
          </cell>
          <cell r="M117" t="str">
            <v>26 - Pernambuco</v>
          </cell>
          <cell r="N117">
            <v>290</v>
          </cell>
        </row>
        <row r="118">
          <cell r="C118" t="str">
            <v>HOSPITAL PELÓPIDAS SILVEIRA - CG Nº 017/2022</v>
          </cell>
          <cell r="E118" t="str">
            <v>3.13 - Materiais e Materiais Ortopédicos e Corretivos (OPME)</v>
          </cell>
          <cell r="F118">
            <v>24436602000154</v>
          </cell>
          <cell r="G118" t="str">
            <v>ART CIRURGICA LTDA</v>
          </cell>
          <cell r="H118" t="str">
            <v>B</v>
          </cell>
          <cell r="I118" t="str">
            <v>N</v>
          </cell>
          <cell r="J118" t="str">
            <v>000124094</v>
          </cell>
          <cell r="K118">
            <v>45216</v>
          </cell>
          <cell r="L118" t="str">
            <v>26231024436602000154550010001240941126117007</v>
          </cell>
          <cell r="M118" t="str">
            <v>26 - Pernambuco</v>
          </cell>
          <cell r="N118">
            <v>650</v>
          </cell>
        </row>
        <row r="119">
          <cell r="C119" t="str">
            <v>HOSPITAL PELÓPIDAS SILVEIRA - CG Nº 017/2022</v>
          </cell>
          <cell r="E119" t="str">
            <v>3.13 - Materiais e Materiais Ortopédicos e Corretivos (OPME)</v>
          </cell>
          <cell r="F119">
            <v>24436602000154</v>
          </cell>
          <cell r="G119" t="str">
            <v>ART CIRURGICA LTDA</v>
          </cell>
          <cell r="H119" t="str">
            <v>B</v>
          </cell>
          <cell r="I119" t="str">
            <v>N</v>
          </cell>
          <cell r="J119" t="str">
            <v>000124095</v>
          </cell>
          <cell r="K119">
            <v>45216</v>
          </cell>
          <cell r="L119" t="str">
            <v>26231024436602000154550010001240951126118000</v>
          </cell>
          <cell r="M119" t="str">
            <v>26 - Pernambuco</v>
          </cell>
          <cell r="N119">
            <v>380</v>
          </cell>
        </row>
        <row r="120">
          <cell r="C120" t="str">
            <v>HOSPITAL PELÓPIDAS SILVEIRA - CG Nº 017/2022</v>
          </cell>
          <cell r="E120" t="str">
            <v>3.13 - Materiais e Materiais Ortopédicos e Corretivos (OPME)</v>
          </cell>
          <cell r="F120">
            <v>24436602000154</v>
          </cell>
          <cell r="G120" t="str">
            <v>ART CIRURGICA LTDA</v>
          </cell>
          <cell r="H120" t="str">
            <v>B</v>
          </cell>
          <cell r="I120" t="str">
            <v>N</v>
          </cell>
          <cell r="J120" t="str">
            <v>000124096</v>
          </cell>
          <cell r="K120">
            <v>45216</v>
          </cell>
          <cell r="L120" t="str">
            <v>26231024436602000154550010001240961126119004</v>
          </cell>
          <cell r="M120" t="str">
            <v>26 - Pernambuco</v>
          </cell>
          <cell r="N120">
            <v>270</v>
          </cell>
        </row>
        <row r="121">
          <cell r="C121" t="str">
            <v>HOSPITAL PELÓPIDAS SILVEIRA - CG Nº 017/2022</v>
          </cell>
          <cell r="E121" t="str">
            <v>3.13 - Materiais e Materiais Ortopédicos e Corretivos (OPME)</v>
          </cell>
          <cell r="F121">
            <v>24436602000154</v>
          </cell>
          <cell r="G121" t="str">
            <v>ART CIRURGICA LTDA</v>
          </cell>
          <cell r="H121" t="str">
            <v>B</v>
          </cell>
          <cell r="I121" t="str">
            <v>N</v>
          </cell>
          <cell r="J121" t="str">
            <v>000124097</v>
          </cell>
          <cell r="K121">
            <v>45216</v>
          </cell>
          <cell r="L121" t="str">
            <v>26231024436602000154550010001240971126120000</v>
          </cell>
          <cell r="M121" t="str">
            <v>26 - Pernambuco</v>
          </cell>
          <cell r="N121">
            <v>75</v>
          </cell>
        </row>
        <row r="122">
          <cell r="C122" t="str">
            <v>HOSPITAL PELÓPIDAS SILVEIRA - CG Nº 017/2022</v>
          </cell>
          <cell r="E122" t="str">
            <v>3.13 - Materiais e Materiais Ortopédicos e Corretivos (OPME)</v>
          </cell>
          <cell r="F122">
            <v>24436602000154</v>
          </cell>
          <cell r="G122" t="str">
            <v>ART CIRURGICA LTDA</v>
          </cell>
          <cell r="H122" t="str">
            <v>B</v>
          </cell>
          <cell r="I122" t="str">
            <v>N</v>
          </cell>
          <cell r="J122" t="str">
            <v>000124098</v>
          </cell>
          <cell r="K122">
            <v>45216</v>
          </cell>
          <cell r="L122" t="str">
            <v>26231024436602000154550010001240981126121003</v>
          </cell>
          <cell r="M122" t="str">
            <v>26 - Pernambuco</v>
          </cell>
          <cell r="N122">
            <v>1410</v>
          </cell>
        </row>
        <row r="123">
          <cell r="C123" t="str">
            <v>HOSPITAL PELÓPIDAS SILVEIRA - CG Nº 017/2022</v>
          </cell>
          <cell r="E123" t="str">
            <v>3.13 - Materiais e Materiais Ortopédicos e Corretivos (OPME)</v>
          </cell>
          <cell r="F123">
            <v>24436602000154</v>
          </cell>
          <cell r="G123" t="str">
            <v>ART CIRURGICA LTDA</v>
          </cell>
          <cell r="H123" t="str">
            <v>B</v>
          </cell>
          <cell r="I123" t="str">
            <v>N</v>
          </cell>
          <cell r="J123" t="str">
            <v>000124099</v>
          </cell>
          <cell r="K123">
            <v>45216</v>
          </cell>
          <cell r="L123" t="str">
            <v>26231024436602000154550010001240991126122007</v>
          </cell>
          <cell r="M123" t="str">
            <v>26 - Pernambuco</v>
          </cell>
          <cell r="N123">
            <v>1050</v>
          </cell>
        </row>
        <row r="124">
          <cell r="C124" t="str">
            <v>HOSPITAL PELÓPIDAS SILVEIRA - CG Nº 017/2022</v>
          </cell>
          <cell r="E124" t="str">
            <v>3.13 - Materiais e Materiais Ortopédicos e Corretivos (OPME)</v>
          </cell>
          <cell r="F124">
            <v>24436602000154</v>
          </cell>
          <cell r="G124" t="str">
            <v>ART CIRURGICA LTDA</v>
          </cell>
          <cell r="H124" t="str">
            <v>B</v>
          </cell>
          <cell r="I124" t="str">
            <v>N</v>
          </cell>
          <cell r="J124" t="str">
            <v>000124100</v>
          </cell>
          <cell r="K124">
            <v>45216</v>
          </cell>
          <cell r="L124" t="str">
            <v>26231024436602000154550010001241001126123006</v>
          </cell>
          <cell r="M124" t="str">
            <v>26 - Pernambuco</v>
          </cell>
          <cell r="N124">
            <v>1360</v>
          </cell>
        </row>
        <row r="125">
          <cell r="C125" t="str">
            <v>HOSPITAL PELÓPIDAS SILVEIRA - CG Nº 017/2022</v>
          </cell>
          <cell r="E125" t="str">
            <v>3.13 - Materiais e Materiais Ortopédicos e Corretivos (OPME)</v>
          </cell>
          <cell r="F125">
            <v>24436602000154</v>
          </cell>
          <cell r="G125" t="str">
            <v>ART CIRURGICA LTDA</v>
          </cell>
          <cell r="H125" t="str">
            <v>B</v>
          </cell>
          <cell r="I125" t="str">
            <v>N</v>
          </cell>
          <cell r="J125" t="str">
            <v>000124102</v>
          </cell>
          <cell r="K125">
            <v>45216</v>
          </cell>
          <cell r="L125" t="str">
            <v>26231024436602000154550010001241021126125003</v>
          </cell>
          <cell r="M125" t="str">
            <v>26 - Pernambuco</v>
          </cell>
          <cell r="N125">
            <v>225</v>
          </cell>
        </row>
        <row r="126">
          <cell r="C126" t="str">
            <v>HOSPITAL PELÓPIDAS SILVEIRA - CG Nº 017/2022</v>
          </cell>
          <cell r="E126" t="str">
            <v>3.13 - Materiais e Materiais Ortopédicos e Corretivos (OPME)</v>
          </cell>
          <cell r="F126">
            <v>24436602000154</v>
          </cell>
          <cell r="G126" t="str">
            <v>ART CIRURGICA LTDA</v>
          </cell>
          <cell r="H126" t="str">
            <v>B</v>
          </cell>
          <cell r="I126" t="str">
            <v>N</v>
          </cell>
          <cell r="J126" t="str">
            <v>000124103</v>
          </cell>
          <cell r="K126">
            <v>45216</v>
          </cell>
          <cell r="L126" t="str">
            <v>26231024436602000154550010001241031126126007</v>
          </cell>
          <cell r="M126" t="str">
            <v>26 - Pernambuco</v>
          </cell>
          <cell r="N126">
            <v>980</v>
          </cell>
        </row>
        <row r="127">
          <cell r="C127" t="str">
            <v>HOSPITAL PELÓPIDAS SILVEIRA - CG Nº 017/2022</v>
          </cell>
          <cell r="E127" t="str">
            <v>3.13 - Materiais e Materiais Ortopédicos e Corretivos (OPME)</v>
          </cell>
          <cell r="F127">
            <v>24436602000154</v>
          </cell>
          <cell r="G127" t="str">
            <v>ART CIRURGICA LTDA</v>
          </cell>
          <cell r="H127" t="str">
            <v>B</v>
          </cell>
          <cell r="I127" t="str">
            <v>N</v>
          </cell>
          <cell r="J127" t="str">
            <v>000124104</v>
          </cell>
          <cell r="K127">
            <v>45216</v>
          </cell>
          <cell r="L127" t="str">
            <v>26231024436602000154550010001241041126127000</v>
          </cell>
          <cell r="M127" t="str">
            <v>26 - Pernambuco</v>
          </cell>
          <cell r="N127">
            <v>75</v>
          </cell>
        </row>
        <row r="128">
          <cell r="C128" t="str">
            <v>HOSPITAL PELÓPIDAS SILVEIRA - CG Nº 017/2022</v>
          </cell>
          <cell r="E128" t="str">
            <v>3.13 - Materiais e Materiais Ortopédicos e Corretivos (OPME)</v>
          </cell>
          <cell r="F128">
            <v>24436602000154</v>
          </cell>
          <cell r="G128" t="str">
            <v>ART CIRURGICA LTDA</v>
          </cell>
          <cell r="H128" t="str">
            <v>B</v>
          </cell>
          <cell r="I128" t="str">
            <v>N</v>
          </cell>
          <cell r="J128" t="str">
            <v>000124160</v>
          </cell>
          <cell r="K128">
            <v>45218</v>
          </cell>
          <cell r="L128" t="str">
            <v>26231024436602000154550010001241601126183007</v>
          </cell>
          <cell r="M128" t="str">
            <v>26 - Pernambuco</v>
          </cell>
          <cell r="N128">
            <v>380</v>
          </cell>
        </row>
        <row r="129">
          <cell r="C129" t="str">
            <v>HOSPITAL PELÓPIDAS SILVEIRA - CG Nº 017/2022</v>
          </cell>
          <cell r="E129" t="str">
            <v>3.13 - Materiais e Materiais Ortopédicos e Corretivos (OPME)</v>
          </cell>
          <cell r="F129">
            <v>24436602000154</v>
          </cell>
          <cell r="G129" t="str">
            <v>ART CIRURGICA LTDA</v>
          </cell>
          <cell r="H129" t="str">
            <v>B</v>
          </cell>
          <cell r="I129" t="str">
            <v>N</v>
          </cell>
          <cell r="J129" t="str">
            <v>000124161</v>
          </cell>
          <cell r="K129">
            <v>45218</v>
          </cell>
          <cell r="L129" t="str">
            <v>26231024436602000154550010001241611126184000</v>
          </cell>
          <cell r="M129" t="str">
            <v>26 - Pernambuco</v>
          </cell>
          <cell r="N129">
            <v>650</v>
          </cell>
        </row>
        <row r="130">
          <cell r="C130" t="str">
            <v>HOSPITAL PELÓPIDAS SILVEIRA - CG Nº 017/2022</v>
          </cell>
          <cell r="E130" t="str">
            <v>3.13 - Materiais e Materiais Ortopédicos e Corretivos (OPME)</v>
          </cell>
          <cell r="F130">
            <v>24436602000154</v>
          </cell>
          <cell r="G130" t="str">
            <v>ART CIRURGICA LTDA</v>
          </cell>
          <cell r="H130" t="str">
            <v>B</v>
          </cell>
          <cell r="I130" t="str">
            <v>N</v>
          </cell>
          <cell r="J130" t="str">
            <v>000124162</v>
          </cell>
          <cell r="K130">
            <v>45218</v>
          </cell>
          <cell r="L130" t="str">
            <v>26231024436602000154550010001241621126185004</v>
          </cell>
          <cell r="M130" t="str">
            <v>26 - Pernambuco</v>
          </cell>
          <cell r="N130">
            <v>980</v>
          </cell>
        </row>
        <row r="131">
          <cell r="C131" t="str">
            <v>HOSPITAL PELÓPIDAS SILVEIRA - CG Nº 017/2022</v>
          </cell>
          <cell r="E131" t="str">
            <v>3.13 - Materiais e Materiais Ortopédicos e Corretivos (OPME)</v>
          </cell>
          <cell r="F131">
            <v>24436602000154</v>
          </cell>
          <cell r="G131" t="str">
            <v>ART CIRURGICA LTDA</v>
          </cell>
          <cell r="H131" t="str">
            <v>B</v>
          </cell>
          <cell r="I131" t="str">
            <v>N</v>
          </cell>
          <cell r="J131" t="str">
            <v>000124163</v>
          </cell>
          <cell r="K131">
            <v>45218</v>
          </cell>
          <cell r="L131" t="str">
            <v>26231024436602000154550010001241631126186008</v>
          </cell>
          <cell r="M131" t="str">
            <v>26 - Pernambuco</v>
          </cell>
          <cell r="N131">
            <v>760</v>
          </cell>
        </row>
        <row r="132">
          <cell r="C132" t="str">
            <v>HOSPITAL PELÓPIDAS SILVEIRA - CG Nº 017/2022</v>
          </cell>
          <cell r="E132" t="str">
            <v>3.13 - Materiais e Materiais Ortopédicos e Corretivos (OPME)</v>
          </cell>
          <cell r="F132">
            <v>24436602000154</v>
          </cell>
          <cell r="G132" t="str">
            <v>ART CIRURGICA LTDA</v>
          </cell>
          <cell r="H132" t="str">
            <v>B</v>
          </cell>
          <cell r="I132" t="str">
            <v>N</v>
          </cell>
          <cell r="J132" t="str">
            <v>000124164</v>
          </cell>
          <cell r="K132">
            <v>45218</v>
          </cell>
          <cell r="L132" t="str">
            <v>26231024436602000154550010001241641126187001</v>
          </cell>
          <cell r="M132" t="str">
            <v>26 - Pernambuco</v>
          </cell>
          <cell r="N132">
            <v>75</v>
          </cell>
        </row>
        <row r="133">
          <cell r="C133" t="str">
            <v>HOSPITAL PELÓPIDAS SILVEIRA - CG Nº 017/2022</v>
          </cell>
          <cell r="E133" t="str">
            <v>3.13 - Materiais e Materiais Ortopédicos e Corretivos (OPME)</v>
          </cell>
          <cell r="F133">
            <v>24436602000154</v>
          </cell>
          <cell r="G133" t="str">
            <v>ART CIRURGICA LTDA</v>
          </cell>
          <cell r="H133" t="str">
            <v>B</v>
          </cell>
          <cell r="I133" t="str">
            <v>N</v>
          </cell>
          <cell r="J133" t="str">
            <v>000124165</v>
          </cell>
          <cell r="K133">
            <v>45218</v>
          </cell>
          <cell r="L133" t="str">
            <v>26231024436602000154550010001241651126188005</v>
          </cell>
          <cell r="M133" t="str">
            <v>26 - Pernambuco</v>
          </cell>
          <cell r="N133">
            <v>920</v>
          </cell>
        </row>
        <row r="134">
          <cell r="C134" t="str">
            <v>HOSPITAL PELÓPIDAS SILVEIRA - CG Nº 017/2022</v>
          </cell>
          <cell r="E134" t="str">
            <v>3.13 - Materiais e Materiais Ortopédicos e Corretivos (OPME)</v>
          </cell>
          <cell r="F134">
            <v>24436602000154</v>
          </cell>
          <cell r="G134" t="str">
            <v>ART CIRURGICA LTDA</v>
          </cell>
          <cell r="H134" t="str">
            <v>B</v>
          </cell>
          <cell r="I134" t="str">
            <v>N</v>
          </cell>
          <cell r="J134" t="str">
            <v>000124166</v>
          </cell>
          <cell r="K134">
            <v>45218</v>
          </cell>
          <cell r="L134" t="str">
            <v>26231024436602000154550010001241661126189009</v>
          </cell>
          <cell r="M134" t="str">
            <v>26 - Pernambuco</v>
          </cell>
          <cell r="N134">
            <v>650</v>
          </cell>
        </row>
        <row r="135">
          <cell r="C135" t="str">
            <v>HOSPITAL PELÓPIDAS SILVEIRA - CG Nº 017/2022</v>
          </cell>
          <cell r="E135" t="str">
            <v>3.13 - Materiais e Materiais Ortopédicos e Corretivos (OPME)</v>
          </cell>
          <cell r="F135">
            <v>24436602000154</v>
          </cell>
          <cell r="G135" t="str">
            <v>ART CIRURGICA LTDA</v>
          </cell>
          <cell r="H135" t="str">
            <v>B</v>
          </cell>
          <cell r="I135" t="str">
            <v>N</v>
          </cell>
          <cell r="J135" t="str">
            <v>000124167</v>
          </cell>
          <cell r="K135">
            <v>45218</v>
          </cell>
          <cell r="L135" t="str">
            <v>26231024436602000154550010001241671126190004</v>
          </cell>
          <cell r="M135" t="str">
            <v>26 - Pernambuco</v>
          </cell>
          <cell r="N135">
            <v>270</v>
          </cell>
        </row>
        <row r="136">
          <cell r="C136" t="str">
            <v>HOSPITAL PELÓPIDAS SILVEIRA - CG Nº 017/2022</v>
          </cell>
          <cell r="E136" t="str">
            <v>3.13 - Materiais e Materiais Ortopédicos e Corretivos (OPME)</v>
          </cell>
          <cell r="F136">
            <v>24436602000154</v>
          </cell>
          <cell r="G136" t="str">
            <v>ART CIRURGICA LTDA</v>
          </cell>
          <cell r="H136" t="str">
            <v>B</v>
          </cell>
          <cell r="I136" t="str">
            <v>N</v>
          </cell>
          <cell r="J136" t="str">
            <v>000124168</v>
          </cell>
          <cell r="K136">
            <v>45218</v>
          </cell>
          <cell r="L136" t="str">
            <v>26231024436602000154550010001241681126191008</v>
          </cell>
          <cell r="M136" t="str">
            <v>26 - Pernambuco</v>
          </cell>
          <cell r="N136">
            <v>650</v>
          </cell>
        </row>
        <row r="137">
          <cell r="C137" t="str">
            <v>HOSPITAL PELÓPIDAS SILVEIRA - CG Nº 017/2022</v>
          </cell>
          <cell r="E137" t="str">
            <v>3.13 - Materiais e Materiais Ortopédicos e Corretivos (OPME)</v>
          </cell>
          <cell r="F137">
            <v>24436602000154</v>
          </cell>
          <cell r="G137" t="str">
            <v>ART CIRURGICA LTDA</v>
          </cell>
          <cell r="H137" t="str">
            <v>B</v>
          </cell>
          <cell r="I137" t="str">
            <v>N</v>
          </cell>
          <cell r="J137" t="str">
            <v>000124169</v>
          </cell>
          <cell r="K137">
            <v>45218</v>
          </cell>
          <cell r="L137" t="str">
            <v>26231024436602000154550010001241691126192001</v>
          </cell>
          <cell r="M137" t="str">
            <v>26 - Pernambuco</v>
          </cell>
          <cell r="N137">
            <v>1900</v>
          </cell>
        </row>
        <row r="138">
          <cell r="C138" t="str">
            <v>HOSPITAL PELÓPIDAS SILVEIRA - CG Nº 017/2022</v>
          </cell>
          <cell r="E138" t="str">
            <v>3.13 - Materiais e Materiais Ortopédicos e Corretivos (OPME)</v>
          </cell>
          <cell r="F138">
            <v>24436602000154</v>
          </cell>
          <cell r="G138" t="str">
            <v>ART CIRURGICA LTDA</v>
          </cell>
          <cell r="H138" t="str">
            <v>B</v>
          </cell>
          <cell r="I138" t="str">
            <v>N</v>
          </cell>
          <cell r="J138" t="str">
            <v>000124170</v>
          </cell>
          <cell r="K138">
            <v>45218</v>
          </cell>
          <cell r="L138" t="str">
            <v>26231024436602000154550010001241701126193009</v>
          </cell>
          <cell r="M138" t="str">
            <v>26 - Pernambuco</v>
          </cell>
          <cell r="N138">
            <v>75</v>
          </cell>
        </row>
        <row r="139">
          <cell r="C139" t="str">
            <v>HOSPITAL PELÓPIDAS SILVEIRA - CG Nº 017/2022</v>
          </cell>
          <cell r="E139" t="str">
            <v>3.13 - Materiais e Materiais Ortopédicos e Corretivos (OPME)</v>
          </cell>
          <cell r="F139">
            <v>24436602000154</v>
          </cell>
          <cell r="G139" t="str">
            <v>ART CIRURGICA LTDA</v>
          </cell>
          <cell r="H139" t="str">
            <v>B</v>
          </cell>
          <cell r="I139" t="str">
            <v>N</v>
          </cell>
          <cell r="J139" t="str">
            <v>000124171</v>
          </cell>
          <cell r="K139">
            <v>45218</v>
          </cell>
          <cell r="L139" t="str">
            <v>26231024436602000154550010001241711126194002</v>
          </cell>
          <cell r="M139" t="str">
            <v>26 - Pernambuco</v>
          </cell>
          <cell r="N139">
            <v>650</v>
          </cell>
        </row>
        <row r="140">
          <cell r="C140" t="str">
            <v>HOSPITAL PELÓPIDAS SILVEIRA - CG Nº 017/2022</v>
          </cell>
          <cell r="E140" t="str">
            <v>3.13 - Materiais e Materiais Ortopédicos e Corretivos (OPME)</v>
          </cell>
          <cell r="F140">
            <v>24436602000154</v>
          </cell>
          <cell r="G140" t="str">
            <v>ART CIRURGICA LTDA</v>
          </cell>
          <cell r="H140" t="str">
            <v>B</v>
          </cell>
          <cell r="I140" t="str">
            <v>N</v>
          </cell>
          <cell r="J140" t="str">
            <v>000124172</v>
          </cell>
          <cell r="K140">
            <v>45218</v>
          </cell>
          <cell r="L140" t="str">
            <v>26231024436602000154550010001241721126195006</v>
          </cell>
          <cell r="M140" t="str">
            <v>26 - Pernambuco</v>
          </cell>
          <cell r="N140">
            <v>75</v>
          </cell>
        </row>
        <row r="141">
          <cell r="C141" t="str">
            <v>HOSPITAL PELÓPIDAS SILVEIRA - CG Nº 017/2022</v>
          </cell>
          <cell r="E141" t="str">
            <v>3.13 - Materiais e Materiais Ortopédicos e Corretivos (OPME)</v>
          </cell>
          <cell r="F141">
            <v>24436602000154</v>
          </cell>
          <cell r="G141" t="str">
            <v>ART CIRURGICA LTDA</v>
          </cell>
          <cell r="H141" t="str">
            <v>B</v>
          </cell>
          <cell r="I141" t="str">
            <v>N</v>
          </cell>
          <cell r="J141" t="str">
            <v>000124220</v>
          </cell>
          <cell r="K141">
            <v>45218</v>
          </cell>
          <cell r="L141" t="str">
            <v>26231024436602000154550010001242201126243000</v>
          </cell>
          <cell r="M141" t="str">
            <v>26 - Pernambuco</v>
          </cell>
          <cell r="N141">
            <v>1140</v>
          </cell>
        </row>
        <row r="142">
          <cell r="C142" t="str">
            <v>HOSPITAL PELÓPIDAS SILVEIRA - CG Nº 017/2022</v>
          </cell>
          <cell r="E142" t="str">
            <v>3.13 - Materiais e Materiais Ortopédicos e Corretivos (OPME)</v>
          </cell>
          <cell r="F142">
            <v>24436602000154</v>
          </cell>
          <cell r="G142" t="str">
            <v>ART CIRURGICA LTDA</v>
          </cell>
          <cell r="H142" t="str">
            <v>B</v>
          </cell>
          <cell r="I142" t="str">
            <v>N</v>
          </cell>
          <cell r="J142" t="str">
            <v>000124819</v>
          </cell>
          <cell r="K142">
            <v>45229</v>
          </cell>
          <cell r="L142" t="str">
            <v>26231024436602000154550010001248191126842002</v>
          </cell>
          <cell r="M142" t="str">
            <v>26 - Pernambuco</v>
          </cell>
          <cell r="N142">
            <v>525</v>
          </cell>
        </row>
        <row r="143">
          <cell r="C143" t="str">
            <v>HOSPITAL PELÓPIDAS SILVEIRA - CG Nº 017/2022</v>
          </cell>
          <cell r="E143" t="str">
            <v>3.13 - Materiais e Materiais Ortopédicos e Corretivos (OPME)</v>
          </cell>
          <cell r="F143">
            <v>24436602000154</v>
          </cell>
          <cell r="G143" t="str">
            <v>ART CIRURGICA LTDA</v>
          </cell>
          <cell r="H143" t="str">
            <v>B</v>
          </cell>
          <cell r="I143" t="str">
            <v>N</v>
          </cell>
          <cell r="J143" t="str">
            <v>000124820</v>
          </cell>
          <cell r="K143">
            <v>45229</v>
          </cell>
          <cell r="L143" t="str">
            <v>26231024436602000154550010001248201126843000</v>
          </cell>
          <cell r="M143" t="str">
            <v>26 - Pernambuco</v>
          </cell>
          <cell r="N143">
            <v>2528</v>
          </cell>
        </row>
        <row r="144">
          <cell r="C144" t="str">
            <v>HOSPITAL PELÓPIDAS SILVEIRA - CG Nº 017/2022</v>
          </cell>
          <cell r="E144" t="str">
            <v>3.13 - Materiais e Materiais Ortopédicos e Corretivos (OPME)</v>
          </cell>
          <cell r="F144">
            <v>24436602000154</v>
          </cell>
          <cell r="G144" t="str">
            <v>ART CIRURGICA LTDA</v>
          </cell>
          <cell r="H144" t="str">
            <v>B</v>
          </cell>
          <cell r="I144" t="str">
            <v>N</v>
          </cell>
          <cell r="J144" t="str">
            <v>000124821</v>
          </cell>
          <cell r="K144">
            <v>45229</v>
          </cell>
          <cell r="L144" t="str">
            <v>26231024436602000154550010001248211126844003</v>
          </cell>
          <cell r="M144" t="str">
            <v>26 - Pernambuco</v>
          </cell>
          <cell r="N144">
            <v>270</v>
          </cell>
        </row>
        <row r="145">
          <cell r="C145" t="str">
            <v>HOSPITAL PELÓPIDAS SILVEIRA - CG Nº 017/2022</v>
          </cell>
          <cell r="E145" t="str">
            <v>3.13 - Materiais e Materiais Ortopédicos e Corretivos (OPME)</v>
          </cell>
          <cell r="F145">
            <v>24436602000154</v>
          </cell>
          <cell r="G145" t="str">
            <v>ART CIRURGICA LTDA</v>
          </cell>
          <cell r="H145" t="str">
            <v>B</v>
          </cell>
          <cell r="I145" t="str">
            <v>N</v>
          </cell>
          <cell r="J145" t="str">
            <v>000124822</v>
          </cell>
          <cell r="K145">
            <v>45229</v>
          </cell>
          <cell r="L145" t="str">
            <v>26231024436602000154550010001248221126845007</v>
          </cell>
          <cell r="M145" t="str">
            <v>26 - Pernambuco</v>
          </cell>
          <cell r="N145">
            <v>75</v>
          </cell>
        </row>
        <row r="146">
          <cell r="C146" t="str">
            <v>HOSPITAL PELÓPIDAS SILVEIRA - CG Nº 017/2022</v>
          </cell>
          <cell r="E146" t="str">
            <v>3.13 - Materiais e Materiais Ortopédicos e Corretivos (OPME)</v>
          </cell>
          <cell r="F146">
            <v>24436602000154</v>
          </cell>
          <cell r="G146" t="str">
            <v>ART CIRURGICA LTDA</v>
          </cell>
          <cell r="H146" t="str">
            <v>B</v>
          </cell>
          <cell r="I146" t="str">
            <v>N</v>
          </cell>
          <cell r="J146" t="str">
            <v>000124823</v>
          </cell>
          <cell r="K146">
            <v>45229</v>
          </cell>
          <cell r="L146" t="str">
            <v>26231024436602000154550010001248231126846000</v>
          </cell>
          <cell r="M146" t="str">
            <v>26 - Pernambuco</v>
          </cell>
          <cell r="N146">
            <v>270</v>
          </cell>
        </row>
        <row r="147">
          <cell r="C147" t="str">
            <v>HOSPITAL PELÓPIDAS SILVEIRA - CG Nº 017/2022</v>
          </cell>
          <cell r="E147" t="str">
            <v>3.13 - Materiais e Materiais Ortopédicos e Corretivos (OPME)</v>
          </cell>
          <cell r="F147">
            <v>24436602000154</v>
          </cell>
          <cell r="G147" t="str">
            <v>ART CIRURGICA LTDA</v>
          </cell>
          <cell r="H147" t="str">
            <v>B</v>
          </cell>
          <cell r="I147" t="str">
            <v>N</v>
          </cell>
          <cell r="J147" t="str">
            <v>000124824</v>
          </cell>
          <cell r="K147">
            <v>45229</v>
          </cell>
          <cell r="L147" t="str">
            <v>26231024436602000154550010001248241126847004</v>
          </cell>
          <cell r="M147" t="str">
            <v>26 - Pernambuco</v>
          </cell>
          <cell r="N147">
            <v>290</v>
          </cell>
        </row>
        <row r="148">
          <cell r="C148" t="str">
            <v>HOSPITAL PELÓPIDAS SILVEIRA - CG Nº 017/2022</v>
          </cell>
          <cell r="E148" t="str">
            <v>3.13 - Materiais e Materiais Ortopédicos e Corretivos (OPME)</v>
          </cell>
          <cell r="F148">
            <v>24436602000154</v>
          </cell>
          <cell r="G148" t="str">
            <v>ART CIRURGICA LTDA</v>
          </cell>
          <cell r="H148" t="str">
            <v>B</v>
          </cell>
          <cell r="I148" t="str">
            <v>N</v>
          </cell>
          <cell r="J148" t="str">
            <v>000124825</v>
          </cell>
          <cell r="K148">
            <v>45229</v>
          </cell>
          <cell r="L148" t="str">
            <v>26231024436602000154550010001248251126848008</v>
          </cell>
          <cell r="M148" t="str">
            <v>26 - Pernambuco</v>
          </cell>
          <cell r="N148">
            <v>290</v>
          </cell>
        </row>
        <row r="149">
          <cell r="C149" t="str">
            <v>HOSPITAL PELÓPIDAS SILVEIRA - CG Nº 017/2022</v>
          </cell>
          <cell r="E149" t="str">
            <v>3.13 - Materiais e Materiais Ortopédicos e Corretivos (OPME)</v>
          </cell>
          <cell r="F149">
            <v>24436602000154</v>
          </cell>
          <cell r="G149" t="str">
            <v>ART CIRURGICA LTDA</v>
          </cell>
          <cell r="H149" t="str">
            <v>B</v>
          </cell>
          <cell r="I149" t="str">
            <v>N</v>
          </cell>
          <cell r="J149" t="str">
            <v>000124826</v>
          </cell>
          <cell r="K149">
            <v>45229</v>
          </cell>
          <cell r="L149" t="str">
            <v>26231024436602000154550010001248261126849001</v>
          </cell>
          <cell r="M149" t="str">
            <v>26 - Pernambuco</v>
          </cell>
          <cell r="N149">
            <v>380</v>
          </cell>
        </row>
        <row r="150">
          <cell r="C150" t="str">
            <v>HOSPITAL PELÓPIDAS SILVEIRA - CG Nº 017/2022</v>
          </cell>
          <cell r="E150" t="str">
            <v>3.13 - Materiais e Materiais Ortopédicos e Corretivos (OPME)</v>
          </cell>
          <cell r="F150">
            <v>24436602000154</v>
          </cell>
          <cell r="G150" t="str">
            <v>ART CIRURGICA LTDA</v>
          </cell>
          <cell r="H150" t="str">
            <v>B</v>
          </cell>
          <cell r="I150" t="str">
            <v>N</v>
          </cell>
          <cell r="J150" t="str">
            <v>000124827</v>
          </cell>
          <cell r="K150">
            <v>45229</v>
          </cell>
          <cell r="L150" t="str">
            <v>26231024436602000154550010001248271126850007</v>
          </cell>
          <cell r="M150" t="str">
            <v>26 - Pernambuco</v>
          </cell>
          <cell r="N150">
            <v>1030</v>
          </cell>
        </row>
        <row r="151">
          <cell r="C151" t="str">
            <v>HOSPITAL PELÓPIDAS SILVEIRA - CG Nº 017/2022</v>
          </cell>
          <cell r="E151" t="str">
            <v>3.13 - Materiais e Materiais Ortopédicos e Corretivos (OPME)</v>
          </cell>
          <cell r="F151">
            <v>24436602000154</v>
          </cell>
          <cell r="G151" t="str">
            <v>ART CIRURGICA LTDA</v>
          </cell>
          <cell r="H151" t="str">
            <v>B</v>
          </cell>
          <cell r="I151" t="str">
            <v>N</v>
          </cell>
          <cell r="J151" t="str">
            <v>000124828</v>
          </cell>
          <cell r="K151">
            <v>45229</v>
          </cell>
          <cell r="L151" t="str">
            <v>26231024436602000154550010001248281126851000</v>
          </cell>
          <cell r="M151" t="str">
            <v>26 - Pernambuco</v>
          </cell>
          <cell r="N151">
            <v>940</v>
          </cell>
        </row>
        <row r="152">
          <cell r="C152" t="str">
            <v>HOSPITAL PELÓPIDAS SILVEIRA - CG Nº 017/2022</v>
          </cell>
          <cell r="E152" t="str">
            <v>3.13 - Materiais e Materiais Ortopédicos e Corretivos (OPME)</v>
          </cell>
          <cell r="F152">
            <v>24436602000154</v>
          </cell>
          <cell r="G152" t="str">
            <v>ART CIRURGICA LTDA</v>
          </cell>
          <cell r="H152" t="str">
            <v>B</v>
          </cell>
          <cell r="I152" t="str">
            <v>N</v>
          </cell>
          <cell r="J152" t="str">
            <v>000124829</v>
          </cell>
          <cell r="K152">
            <v>45229</v>
          </cell>
          <cell r="L152" t="str">
            <v>26231024436602000154550010001248291126852004</v>
          </cell>
          <cell r="M152" t="str">
            <v>26 - Pernambuco</v>
          </cell>
          <cell r="N152">
            <v>670</v>
          </cell>
        </row>
        <row r="153">
          <cell r="C153" t="str">
            <v>HOSPITAL PELÓPIDAS SILVEIRA - CG Nº 017/2022</v>
          </cell>
          <cell r="E153" t="str">
            <v>3.13 - Materiais e Materiais Ortopédicos e Corretivos (OPME)</v>
          </cell>
          <cell r="F153">
            <v>24436602000154</v>
          </cell>
          <cell r="G153" t="str">
            <v>ART CIRURGICA LTDA</v>
          </cell>
          <cell r="H153" t="str">
            <v>B</v>
          </cell>
          <cell r="I153" t="str">
            <v>N</v>
          </cell>
          <cell r="J153" t="str">
            <v>000124830</v>
          </cell>
          <cell r="K153">
            <v>45229</v>
          </cell>
          <cell r="L153" t="str">
            <v>26231024436602000154550010001248301126853001</v>
          </cell>
          <cell r="M153" t="str">
            <v>26 - Pernambuco</v>
          </cell>
          <cell r="N153">
            <v>290</v>
          </cell>
        </row>
        <row r="154">
          <cell r="C154" t="str">
            <v>HOSPITAL PELÓPIDAS SILVEIRA - CG Nº 017/2022</v>
          </cell>
          <cell r="E154" t="str">
            <v>3.13 - Materiais e Materiais Ortopédicos e Corretivos (OPME)</v>
          </cell>
          <cell r="F154">
            <v>24436602000154</v>
          </cell>
          <cell r="G154" t="str">
            <v>ART CIRURGICA LTDA</v>
          </cell>
          <cell r="H154" t="str">
            <v>B</v>
          </cell>
          <cell r="I154" t="str">
            <v>N</v>
          </cell>
          <cell r="J154" t="str">
            <v>000124831</v>
          </cell>
          <cell r="K154">
            <v>45229</v>
          </cell>
          <cell r="L154" t="str">
            <v>26231024436602000154550010001248311126854005</v>
          </cell>
          <cell r="M154" t="str">
            <v>26 - Pernambuco</v>
          </cell>
          <cell r="N154">
            <v>540</v>
          </cell>
        </row>
        <row r="155">
          <cell r="C155" t="str">
            <v>HOSPITAL PELÓPIDAS SILVEIRA - CG Nº 017/2022</v>
          </cell>
          <cell r="E155" t="str">
            <v>3.13 - Materiais e Materiais Ortopédicos e Corretivos (OPME)</v>
          </cell>
          <cell r="F155">
            <v>24436602000154</v>
          </cell>
          <cell r="G155" t="str">
            <v>ART CIRURGICA LTDA</v>
          </cell>
          <cell r="H155" t="str">
            <v>B</v>
          </cell>
          <cell r="I155" t="str">
            <v>N</v>
          </cell>
          <cell r="J155" t="str">
            <v>000124832</v>
          </cell>
          <cell r="K155">
            <v>45229</v>
          </cell>
          <cell r="L155" t="str">
            <v>26231024436602000154550010001248321126855009</v>
          </cell>
          <cell r="M155" t="str">
            <v>26 - Pernambuco</v>
          </cell>
          <cell r="N155">
            <v>920</v>
          </cell>
        </row>
        <row r="156">
          <cell r="C156" t="str">
            <v>HOSPITAL PELÓPIDAS SILVEIRA - CG Nº 017/2022</v>
          </cell>
          <cell r="E156" t="str">
            <v>3.13 - Materiais e Materiais Ortopédicos e Corretivos (OPME)</v>
          </cell>
          <cell r="F156">
            <v>24436602000154</v>
          </cell>
          <cell r="G156" t="str">
            <v>ART CIRURGICA LTDA</v>
          </cell>
          <cell r="H156" t="str">
            <v>B</v>
          </cell>
          <cell r="I156" t="str">
            <v>N</v>
          </cell>
          <cell r="J156" t="str">
            <v>000125018</v>
          </cell>
          <cell r="K156">
            <v>45230</v>
          </cell>
          <cell r="L156" t="str">
            <v>26231024436602000154550010001250181127041007</v>
          </cell>
          <cell r="M156" t="str">
            <v>26 - Pernambuco</v>
          </cell>
          <cell r="N156">
            <v>650</v>
          </cell>
        </row>
        <row r="157">
          <cell r="C157" t="str">
            <v>HOSPITAL PELÓPIDAS SILVEIRA - CG Nº 017/2022</v>
          </cell>
          <cell r="E157" t="str">
            <v>3.13 - Materiais e Materiais Ortopédicos e Corretivos (OPME)</v>
          </cell>
          <cell r="F157">
            <v>24436602000154</v>
          </cell>
          <cell r="G157" t="str">
            <v>ART CIRURGICA LTDA</v>
          </cell>
          <cell r="H157" t="str">
            <v>B</v>
          </cell>
          <cell r="I157" t="str">
            <v>N</v>
          </cell>
          <cell r="J157" t="str">
            <v>000125019</v>
          </cell>
          <cell r="K157">
            <v>45230</v>
          </cell>
          <cell r="L157" t="str">
            <v>26231024436602000154550010001250191127042000</v>
          </cell>
          <cell r="M157" t="str">
            <v>26 - Pernambuco</v>
          </cell>
          <cell r="N157">
            <v>725</v>
          </cell>
        </row>
        <row r="158">
          <cell r="C158" t="str">
            <v>HOSPITAL PELÓPIDAS SILVEIRA - CG Nº 017/2022</v>
          </cell>
          <cell r="E158" t="str">
            <v>3.13 - Materiais e Materiais Ortopédicos e Corretivos (OPME)</v>
          </cell>
          <cell r="F158">
            <v>24436602000154</v>
          </cell>
          <cell r="G158" t="str">
            <v>ART CIRURGICA LTDA</v>
          </cell>
          <cell r="H158" t="str">
            <v>B</v>
          </cell>
          <cell r="I158" t="str">
            <v>N</v>
          </cell>
          <cell r="J158" t="str">
            <v>000125020</v>
          </cell>
          <cell r="K158">
            <v>45230</v>
          </cell>
          <cell r="L158" t="str">
            <v>26231024436602000154550010001250201127043008</v>
          </cell>
          <cell r="M158" t="str">
            <v>26 - Pernambuco</v>
          </cell>
          <cell r="N158">
            <v>75</v>
          </cell>
        </row>
        <row r="159">
          <cell r="C159" t="str">
            <v>HOSPITAL PELÓPIDAS SILVEIRA - CG Nº 017/2022</v>
          </cell>
          <cell r="E159" t="str">
            <v>3.13 - Materiais e Materiais Ortopédicos e Corretivos (OPME)</v>
          </cell>
          <cell r="F159">
            <v>24436602000154</v>
          </cell>
          <cell r="G159" t="str">
            <v>ART CIRURGICA LTDA</v>
          </cell>
          <cell r="H159" t="str">
            <v>B</v>
          </cell>
          <cell r="I159" t="str">
            <v>N</v>
          </cell>
          <cell r="J159" t="str">
            <v>000125021</v>
          </cell>
          <cell r="K159">
            <v>45230</v>
          </cell>
          <cell r="L159" t="str">
            <v>26231024436602000154550010001250211127044001</v>
          </cell>
          <cell r="M159" t="str">
            <v>26 - Pernambuco</v>
          </cell>
          <cell r="N159">
            <v>650</v>
          </cell>
        </row>
        <row r="160">
          <cell r="C160" t="str">
            <v>HOSPITAL PELÓPIDAS SILVEIRA - CG Nº 017/2022</v>
          </cell>
          <cell r="E160" t="str">
            <v>3.13 - Materiais e Materiais Ortopédicos e Corretivos (OPME)</v>
          </cell>
          <cell r="F160">
            <v>24436602000154</v>
          </cell>
          <cell r="G160" t="str">
            <v>ART CIRURGICA LTDA</v>
          </cell>
          <cell r="H160" t="str">
            <v>B</v>
          </cell>
          <cell r="I160" t="str">
            <v>N</v>
          </cell>
          <cell r="J160" t="str">
            <v>000125022</v>
          </cell>
          <cell r="K160">
            <v>45230</v>
          </cell>
          <cell r="L160" t="str">
            <v>26231024436602000154550010001250221127045005</v>
          </cell>
          <cell r="M160" t="str">
            <v>26 - Pernambuco</v>
          </cell>
          <cell r="N160">
            <v>1790</v>
          </cell>
        </row>
        <row r="161">
          <cell r="C161" t="str">
            <v>HOSPITAL PELÓPIDAS SILVEIRA - CG Nº 017/2022</v>
          </cell>
          <cell r="E161" t="str">
            <v>3.13 - Materiais e Materiais Ortopédicos e Corretivos (OPME)</v>
          </cell>
          <cell r="F161">
            <v>50595271000105</v>
          </cell>
          <cell r="G161" t="str">
            <v>BIOTRONIK COMERCIAL MEDICA LTDA</v>
          </cell>
          <cell r="H161" t="str">
            <v>B</v>
          </cell>
          <cell r="I161" t="str">
            <v>N</v>
          </cell>
          <cell r="J161" t="str">
            <v>1071359</v>
          </cell>
          <cell r="K161">
            <v>45191</v>
          </cell>
          <cell r="L161" t="str">
            <v>35230950595271000105550030010713591276604847</v>
          </cell>
          <cell r="M161" t="str">
            <v>35 - São Paulo</v>
          </cell>
          <cell r="N161">
            <v>5663</v>
          </cell>
        </row>
        <row r="162">
          <cell r="C162" t="str">
            <v>HOSPITAL PELÓPIDAS SILVEIRA - CG Nº 017/2022</v>
          </cell>
          <cell r="E162" t="str">
            <v>3.13 - Materiais e Materiais Ortopédicos e Corretivos (OPME)</v>
          </cell>
          <cell r="F162">
            <v>50595271000105</v>
          </cell>
          <cell r="G162" t="str">
            <v>BIOTRONIK COMERCIAL MEDICA LTDA</v>
          </cell>
          <cell r="H162" t="str">
            <v>B</v>
          </cell>
          <cell r="I162" t="str">
            <v>N</v>
          </cell>
          <cell r="J162" t="str">
            <v>1072070</v>
          </cell>
          <cell r="K162">
            <v>45201</v>
          </cell>
          <cell r="L162" t="str">
            <v>35231050595271000105550030010720701205186150</v>
          </cell>
          <cell r="M162" t="str">
            <v>35 - São Paulo</v>
          </cell>
          <cell r="N162">
            <v>1300.3</v>
          </cell>
        </row>
        <row r="163">
          <cell r="C163" t="str">
            <v>HOSPITAL PELÓPIDAS SILVEIRA - CG Nº 017/2022</v>
          </cell>
          <cell r="E163" t="str">
            <v>3.13 - Materiais e Materiais Ortopédicos e Corretivos (OPME)</v>
          </cell>
          <cell r="F163">
            <v>50595271000105</v>
          </cell>
          <cell r="G163" t="str">
            <v>BIOTRONIK COMERCIAL MEDICA LTDA</v>
          </cell>
          <cell r="H163" t="str">
            <v>B</v>
          </cell>
          <cell r="I163" t="str">
            <v>N</v>
          </cell>
          <cell r="J163" t="str">
            <v>1072074</v>
          </cell>
          <cell r="K163">
            <v>45201</v>
          </cell>
          <cell r="L163" t="str">
            <v>35231050595271000105550030010720741508644340</v>
          </cell>
          <cell r="M163" t="str">
            <v>35 - São Paulo</v>
          </cell>
          <cell r="N163">
            <v>1300.3</v>
          </cell>
        </row>
        <row r="164">
          <cell r="C164" t="str">
            <v>HOSPITAL PELÓPIDAS SILVEIRA - CG Nº 017/2022</v>
          </cell>
          <cell r="E164" t="str">
            <v>3.13 - Materiais e Materiais Ortopédicos e Corretivos (OPME)</v>
          </cell>
          <cell r="F164">
            <v>50595271000105</v>
          </cell>
          <cell r="G164" t="str">
            <v>BIOTRONIK COMERCIAL MEDICA LTDA</v>
          </cell>
          <cell r="H164" t="str">
            <v>B</v>
          </cell>
          <cell r="I164" t="str">
            <v>N</v>
          </cell>
          <cell r="J164" t="str">
            <v>1072075</v>
          </cell>
          <cell r="K164">
            <v>45201</v>
          </cell>
          <cell r="L164" t="str">
            <v>35231050595271000105550030010720751098177753</v>
          </cell>
          <cell r="M164" t="str">
            <v>35 - São Paulo</v>
          </cell>
          <cell r="N164">
            <v>2600.6</v>
          </cell>
        </row>
        <row r="165">
          <cell r="C165" t="str">
            <v>HOSPITAL PELÓPIDAS SILVEIRA - CG Nº 017/2022</v>
          </cell>
          <cell r="E165" t="str">
            <v>3.13 - Materiais e Materiais Ortopédicos e Corretivos (OPME)</v>
          </cell>
          <cell r="F165">
            <v>50595271000105</v>
          </cell>
          <cell r="G165" t="str">
            <v>BIOTRONIK COMERCIAL MEDICA LTDA</v>
          </cell>
          <cell r="H165" t="str">
            <v>B</v>
          </cell>
          <cell r="I165" t="str">
            <v>N</v>
          </cell>
          <cell r="J165" t="str">
            <v>1072086</v>
          </cell>
          <cell r="K165">
            <v>45201</v>
          </cell>
          <cell r="L165" t="str">
            <v>35231050595271000105550030010720861629400583</v>
          </cell>
          <cell r="M165" t="str">
            <v>35 - São Paulo</v>
          </cell>
          <cell r="N165">
            <v>1300.3</v>
          </cell>
        </row>
        <row r="166">
          <cell r="C166" t="str">
            <v>HOSPITAL PELÓPIDAS SILVEIRA - CG Nº 017/2022</v>
          </cell>
          <cell r="E166" t="str">
            <v>3.13 - Materiais e Materiais Ortopédicos e Corretivos (OPME)</v>
          </cell>
          <cell r="F166">
            <v>50595271000105</v>
          </cell>
          <cell r="G166" t="str">
            <v>BIOTRONIK COMERCIAL MEDICA LTDA</v>
          </cell>
          <cell r="H166" t="str">
            <v>B</v>
          </cell>
          <cell r="I166" t="str">
            <v>N</v>
          </cell>
          <cell r="J166" t="str">
            <v>1072139</v>
          </cell>
          <cell r="K166">
            <v>45201</v>
          </cell>
          <cell r="L166" t="str">
            <v>35231050595271000105550030010721391894573046</v>
          </cell>
          <cell r="M166" t="str">
            <v>35 - São Paulo</v>
          </cell>
          <cell r="N166">
            <v>3900.9</v>
          </cell>
        </row>
        <row r="167">
          <cell r="C167" t="str">
            <v>HOSPITAL PELÓPIDAS SILVEIRA - CG Nº 017/2022</v>
          </cell>
          <cell r="E167" t="str">
            <v>3.13 - Materiais e Materiais Ortopédicos e Corretivos (OPME)</v>
          </cell>
          <cell r="F167">
            <v>50595271000105</v>
          </cell>
          <cell r="G167" t="str">
            <v>BIOTRONIK COMERCIAL MEDICA LTDA</v>
          </cell>
          <cell r="H167" t="str">
            <v>B</v>
          </cell>
          <cell r="I167" t="str">
            <v>N</v>
          </cell>
          <cell r="J167" t="str">
            <v>1072150</v>
          </cell>
          <cell r="K167">
            <v>45202</v>
          </cell>
          <cell r="L167" t="str">
            <v>35231050595271000105550030010721501425276267</v>
          </cell>
          <cell r="M167" t="str">
            <v>35 - São Paulo</v>
          </cell>
          <cell r="N167">
            <v>1300.3</v>
          </cell>
        </row>
        <row r="168">
          <cell r="C168" t="str">
            <v>HOSPITAL PELÓPIDAS SILVEIRA - CG Nº 017/2022</v>
          </cell>
          <cell r="E168" t="str">
            <v>3.13 - Materiais e Materiais Ortopédicos e Corretivos (OPME)</v>
          </cell>
          <cell r="F168">
            <v>50595271000105</v>
          </cell>
          <cell r="G168" t="str">
            <v>BIOTRONIK COMERCIAL MEDICA LTDA</v>
          </cell>
          <cell r="H168" t="str">
            <v>B</v>
          </cell>
          <cell r="I168" t="str">
            <v>N</v>
          </cell>
          <cell r="J168" t="str">
            <v>1072152</v>
          </cell>
          <cell r="K168">
            <v>45202</v>
          </cell>
          <cell r="L168" t="str">
            <v>35231050595271000105550030010721521996130269</v>
          </cell>
          <cell r="M168" t="str">
            <v>35 - São Paulo</v>
          </cell>
          <cell r="N168">
            <v>2600.6</v>
          </cell>
        </row>
        <row r="169">
          <cell r="C169" t="str">
            <v>HOSPITAL PELÓPIDAS SILVEIRA - CG Nº 017/2022</v>
          </cell>
          <cell r="E169" t="str">
            <v>3.13 - Materiais e Materiais Ortopédicos e Corretivos (OPME)</v>
          </cell>
          <cell r="F169">
            <v>50595271000105</v>
          </cell>
          <cell r="G169" t="str">
            <v>BIOTRONIK COMERCIAL MEDICA LTDA</v>
          </cell>
          <cell r="H169" t="str">
            <v>B</v>
          </cell>
          <cell r="I169" t="str">
            <v>N</v>
          </cell>
          <cell r="J169" t="str">
            <v>1072153</v>
          </cell>
          <cell r="K169">
            <v>45202</v>
          </cell>
          <cell r="L169" t="str">
            <v>35231050595271000105550030010721531433806557</v>
          </cell>
          <cell r="M169" t="str">
            <v>35 - São Paulo</v>
          </cell>
          <cell r="N169">
            <v>2600.6</v>
          </cell>
        </row>
        <row r="170">
          <cell r="C170" t="str">
            <v>HOSPITAL PELÓPIDAS SILVEIRA - CG Nº 017/2022</v>
          </cell>
          <cell r="E170" t="str">
            <v>3.13 - Materiais e Materiais Ortopédicos e Corretivos (OPME)</v>
          </cell>
          <cell r="F170">
            <v>50595271000105</v>
          </cell>
          <cell r="G170" t="str">
            <v>BIOTRONIK COMERCIAL MEDICA LTDA</v>
          </cell>
          <cell r="H170" t="str">
            <v>B</v>
          </cell>
          <cell r="I170" t="str">
            <v>N</v>
          </cell>
          <cell r="J170" t="str">
            <v>1072155</v>
          </cell>
          <cell r="K170">
            <v>45202</v>
          </cell>
          <cell r="L170" t="str">
            <v>35231050595271000105550030010721551859676580</v>
          </cell>
          <cell r="M170" t="str">
            <v>35 - São Paulo</v>
          </cell>
          <cell r="N170">
            <v>1300.3</v>
          </cell>
        </row>
        <row r="171">
          <cell r="C171" t="str">
            <v>HOSPITAL PELÓPIDAS SILVEIRA - CG Nº 017/2022</v>
          </cell>
          <cell r="E171" t="str">
            <v>3.13 - Materiais e Materiais Ortopédicos e Corretivos (OPME)</v>
          </cell>
          <cell r="F171">
            <v>50595271000105</v>
          </cell>
          <cell r="G171" t="str">
            <v>BIOTRONIK COMERCIAL MEDICA LTDA</v>
          </cell>
          <cell r="H171" t="str">
            <v>B</v>
          </cell>
          <cell r="I171" t="str">
            <v>N</v>
          </cell>
          <cell r="J171" t="str">
            <v>1072156</v>
          </cell>
          <cell r="K171">
            <v>45202</v>
          </cell>
          <cell r="L171" t="str">
            <v>35231050595271000105550030010721561261345915</v>
          </cell>
          <cell r="M171" t="str">
            <v>35 - São Paulo</v>
          </cell>
          <cell r="N171">
            <v>1300.3</v>
          </cell>
        </row>
        <row r="172">
          <cell r="C172" t="str">
            <v>HOSPITAL PELÓPIDAS SILVEIRA - CG Nº 017/2022</v>
          </cell>
          <cell r="E172" t="str">
            <v>3.13 - Materiais e Materiais Ortopédicos e Corretivos (OPME)</v>
          </cell>
          <cell r="F172">
            <v>50595271000105</v>
          </cell>
          <cell r="G172" t="str">
            <v>BIOTRONIK COMERCIAL MEDICA LTDA</v>
          </cell>
          <cell r="H172" t="str">
            <v>B</v>
          </cell>
          <cell r="I172" t="str">
            <v>N</v>
          </cell>
          <cell r="J172" t="str">
            <v>1072158</v>
          </cell>
          <cell r="K172">
            <v>45202</v>
          </cell>
          <cell r="L172" t="str">
            <v>35231050595271000105550030010721581072200310</v>
          </cell>
          <cell r="M172" t="str">
            <v>35 - São Paulo</v>
          </cell>
          <cell r="N172">
            <v>2600.6</v>
          </cell>
        </row>
        <row r="173">
          <cell r="C173" t="str">
            <v>HOSPITAL PELÓPIDAS SILVEIRA - CG Nº 017/2022</v>
          </cell>
          <cell r="E173" t="str">
            <v>3.13 - Materiais e Materiais Ortopédicos e Corretivos (OPME)</v>
          </cell>
          <cell r="F173">
            <v>50595271000105</v>
          </cell>
          <cell r="G173" t="str">
            <v>BIOTRONIK COMERCIAL MEDICA LTDA</v>
          </cell>
          <cell r="H173" t="str">
            <v>B</v>
          </cell>
          <cell r="I173" t="str">
            <v>N</v>
          </cell>
          <cell r="J173" t="str">
            <v>1072160</v>
          </cell>
          <cell r="K173">
            <v>45202</v>
          </cell>
          <cell r="L173" t="str">
            <v>35231050595271000105550030010721601264403757</v>
          </cell>
          <cell r="M173" t="str">
            <v>35 - São Paulo</v>
          </cell>
          <cell r="N173">
            <v>1300.3</v>
          </cell>
        </row>
        <row r="174">
          <cell r="C174" t="str">
            <v>HOSPITAL PELÓPIDAS SILVEIRA - CG Nº 017/2022</v>
          </cell>
          <cell r="E174" t="str">
            <v>3.13 - Materiais e Materiais Ortopédicos e Corretivos (OPME)</v>
          </cell>
          <cell r="F174">
            <v>50595271000105</v>
          </cell>
          <cell r="G174" t="str">
            <v>BIOTRONIK COMERCIAL MEDICA LTDA</v>
          </cell>
          <cell r="H174" t="str">
            <v>B</v>
          </cell>
          <cell r="I174" t="str">
            <v>N</v>
          </cell>
          <cell r="J174" t="str">
            <v>1072162</v>
          </cell>
          <cell r="K174">
            <v>45202</v>
          </cell>
          <cell r="L174" t="str">
            <v>35231050595271000105550030010721621085447100</v>
          </cell>
          <cell r="M174" t="str">
            <v>35 - São Paulo</v>
          </cell>
          <cell r="N174">
            <v>2600.6</v>
          </cell>
        </row>
        <row r="175">
          <cell r="C175" t="str">
            <v>HOSPITAL PELÓPIDAS SILVEIRA - CG Nº 017/2022</v>
          </cell>
          <cell r="E175" t="str">
            <v>3.13 - Materiais e Materiais Ortopédicos e Corretivos (OPME)</v>
          </cell>
          <cell r="F175">
            <v>50595271000105</v>
          </cell>
          <cell r="G175" t="str">
            <v>BIOTRONIK COMERCIAL MEDICA LTDA</v>
          </cell>
          <cell r="H175" t="str">
            <v>B</v>
          </cell>
          <cell r="I175" t="str">
            <v>N</v>
          </cell>
          <cell r="J175" t="str">
            <v>1072163</v>
          </cell>
          <cell r="K175">
            <v>45202</v>
          </cell>
          <cell r="L175" t="str">
            <v>35231050595271000105550030010721631108709510</v>
          </cell>
          <cell r="M175" t="str">
            <v>35 - São Paulo</v>
          </cell>
          <cell r="N175">
            <v>1300.3</v>
          </cell>
        </row>
        <row r="176">
          <cell r="C176" t="str">
            <v>HOSPITAL PELÓPIDAS SILVEIRA - CG Nº 017/2022</v>
          </cell>
          <cell r="E176" t="str">
            <v>3.13 - Materiais e Materiais Ortopédicos e Corretivos (OPME)</v>
          </cell>
          <cell r="F176">
            <v>50595271000105</v>
          </cell>
          <cell r="G176" t="str">
            <v>BIOTRONIK COMERCIAL MEDICA LTDA</v>
          </cell>
          <cell r="H176" t="str">
            <v>B</v>
          </cell>
          <cell r="I176" t="str">
            <v>N</v>
          </cell>
          <cell r="J176" t="str">
            <v>1072606</v>
          </cell>
          <cell r="K176">
            <v>45204</v>
          </cell>
          <cell r="L176" t="str">
            <v>35231050595271000105550030010726061911098823</v>
          </cell>
          <cell r="M176" t="str">
            <v>35 - São Paulo</v>
          </cell>
          <cell r="N176">
            <v>5663</v>
          </cell>
        </row>
        <row r="177">
          <cell r="C177" t="str">
            <v>HOSPITAL PELÓPIDAS SILVEIRA - CG Nº 017/2022</v>
          </cell>
          <cell r="E177" t="str">
            <v>3.13 - Materiais e Materiais Ortopédicos e Corretivos (OPME)</v>
          </cell>
          <cell r="F177">
            <v>50595271000105</v>
          </cell>
          <cell r="G177" t="str">
            <v>BIOTRONIK COMERCIAL MEDICA LTDA</v>
          </cell>
          <cell r="H177" t="str">
            <v>B</v>
          </cell>
          <cell r="I177" t="str">
            <v>N</v>
          </cell>
          <cell r="J177" t="str">
            <v>1072608</v>
          </cell>
          <cell r="K177">
            <v>45204</v>
          </cell>
          <cell r="L177" t="str">
            <v>35231050595271000105550030010726081774224231</v>
          </cell>
          <cell r="M177" t="str">
            <v>35 - São Paulo</v>
          </cell>
          <cell r="N177">
            <v>5663</v>
          </cell>
        </row>
        <row r="178">
          <cell r="C178" t="str">
            <v>HOSPITAL PELÓPIDAS SILVEIRA - CG Nº 017/2022</v>
          </cell>
          <cell r="E178" t="str">
            <v>3.13 - Materiais e Materiais Ortopédicos e Corretivos (OPME)</v>
          </cell>
          <cell r="F178">
            <v>50595271000105</v>
          </cell>
          <cell r="G178" t="str">
            <v>BIOTRONIK COMERCIAL MEDICA LTDA</v>
          </cell>
          <cell r="H178" t="str">
            <v>B</v>
          </cell>
          <cell r="I178" t="str">
            <v>N</v>
          </cell>
          <cell r="J178" t="str">
            <v>1072610</v>
          </cell>
          <cell r="K178">
            <v>45204</v>
          </cell>
          <cell r="L178" t="str">
            <v>35231050595271000105550030010726101748894460</v>
          </cell>
          <cell r="M178" t="str">
            <v>35 - São Paulo</v>
          </cell>
          <cell r="N178">
            <v>5663</v>
          </cell>
        </row>
        <row r="179">
          <cell r="C179" t="str">
            <v>HOSPITAL PELÓPIDAS SILVEIRA - CG Nº 017/2022</v>
          </cell>
          <cell r="E179" t="str">
            <v>3.13 - Materiais e Materiais Ortopédicos e Corretivos (OPME)</v>
          </cell>
          <cell r="F179">
            <v>50595271000105</v>
          </cell>
          <cell r="G179" t="str">
            <v>BIOTRONIK COMERCIAL MEDICA LTDA</v>
          </cell>
          <cell r="H179" t="str">
            <v>B</v>
          </cell>
          <cell r="I179" t="str">
            <v>N</v>
          </cell>
          <cell r="J179" t="str">
            <v>1073274</v>
          </cell>
          <cell r="K179">
            <v>45210</v>
          </cell>
          <cell r="L179" t="str">
            <v>35231050595271000105550030010732741264105581</v>
          </cell>
          <cell r="M179" t="str">
            <v>35 - São Paulo</v>
          </cell>
          <cell r="N179">
            <v>1300.3</v>
          </cell>
        </row>
        <row r="180">
          <cell r="C180" t="str">
            <v>HOSPITAL PELÓPIDAS SILVEIRA - CG Nº 017/2022</v>
          </cell>
          <cell r="E180" t="str">
            <v>3.13 - Materiais e Materiais Ortopédicos e Corretivos (OPME)</v>
          </cell>
          <cell r="F180">
            <v>50595271000105</v>
          </cell>
          <cell r="G180" t="str">
            <v>BIOTRONIK COMERCIAL MEDICA LTDA</v>
          </cell>
          <cell r="H180" t="str">
            <v>B</v>
          </cell>
          <cell r="I180" t="str">
            <v>N</v>
          </cell>
          <cell r="J180" t="str">
            <v>1073275</v>
          </cell>
          <cell r="K180">
            <v>45210</v>
          </cell>
          <cell r="L180" t="str">
            <v>35231050595271000105550030010732751875951193</v>
          </cell>
          <cell r="M180" t="str">
            <v>35 - São Paulo</v>
          </cell>
          <cell r="N180">
            <v>5201.2</v>
          </cell>
        </row>
        <row r="181">
          <cell r="C181" t="str">
            <v>HOSPITAL PELÓPIDAS SILVEIRA - CG Nº 017/2022</v>
          </cell>
          <cell r="E181" t="str">
            <v>3.13 - Materiais e Materiais Ortopédicos e Corretivos (OPME)</v>
          </cell>
          <cell r="F181">
            <v>50595271000105</v>
          </cell>
          <cell r="G181" t="str">
            <v>BIOTRONIK COMERCIAL MEDICA LTDA</v>
          </cell>
          <cell r="H181" t="str">
            <v>B</v>
          </cell>
          <cell r="I181" t="str">
            <v>N</v>
          </cell>
          <cell r="J181" t="str">
            <v>1073277</v>
          </cell>
          <cell r="K181">
            <v>45210</v>
          </cell>
          <cell r="L181" t="str">
            <v>35231050595271000105550030010732771098237713</v>
          </cell>
          <cell r="M181" t="str">
            <v>35 - São Paulo</v>
          </cell>
          <cell r="N181">
            <v>1300.3</v>
          </cell>
        </row>
        <row r="182">
          <cell r="C182" t="str">
            <v>HOSPITAL PELÓPIDAS SILVEIRA - CG Nº 017/2022</v>
          </cell>
          <cell r="E182" t="str">
            <v>3.13 - Materiais e Materiais Ortopédicos e Corretivos (OPME)</v>
          </cell>
          <cell r="F182">
            <v>50595271000105</v>
          </cell>
          <cell r="G182" t="str">
            <v>BIOTRONIK COMERCIAL MEDICA LTDA</v>
          </cell>
          <cell r="H182" t="str">
            <v>B</v>
          </cell>
          <cell r="I182" t="str">
            <v>N</v>
          </cell>
          <cell r="J182" t="str">
            <v>1073279</v>
          </cell>
          <cell r="K182">
            <v>45210</v>
          </cell>
          <cell r="L182" t="str">
            <v>35231050595271000105550030010732861952966610</v>
          </cell>
          <cell r="M182" t="str">
            <v>35 - São Paulo</v>
          </cell>
          <cell r="N182">
            <v>3900.9</v>
          </cell>
        </row>
        <row r="183">
          <cell r="C183" t="str">
            <v>HOSPITAL PELÓPIDAS SILVEIRA - CG Nº 017/2022</v>
          </cell>
          <cell r="E183" t="str">
            <v>3.13 - Materiais e Materiais Ortopédicos e Corretivos (OPME)</v>
          </cell>
          <cell r="F183">
            <v>50595271000105</v>
          </cell>
          <cell r="G183" t="str">
            <v>BIOTRONIK COMERCIAL MEDICA LTDA</v>
          </cell>
          <cell r="H183" t="str">
            <v>B</v>
          </cell>
          <cell r="I183" t="str">
            <v>N</v>
          </cell>
          <cell r="J183" t="str">
            <v>1073280</v>
          </cell>
          <cell r="K183">
            <v>45210</v>
          </cell>
          <cell r="L183" t="str">
            <v>35231050595271000105550030010732801919954648</v>
          </cell>
          <cell r="M183" t="str">
            <v>35 - São Paulo</v>
          </cell>
          <cell r="N183">
            <v>1300.3</v>
          </cell>
        </row>
        <row r="184">
          <cell r="C184" t="str">
            <v>HOSPITAL PELÓPIDAS SILVEIRA - CG Nº 017/2022</v>
          </cell>
          <cell r="E184" t="str">
            <v>3.13 - Materiais e Materiais Ortopédicos e Corretivos (OPME)</v>
          </cell>
          <cell r="F184">
            <v>50595271000105</v>
          </cell>
          <cell r="G184" t="str">
            <v>BIOTRONIK COMERCIAL MEDICA LTDA</v>
          </cell>
          <cell r="H184" t="str">
            <v>B</v>
          </cell>
          <cell r="I184" t="str">
            <v>N</v>
          </cell>
          <cell r="J184" t="str">
            <v>1073282</v>
          </cell>
          <cell r="K184">
            <v>45210</v>
          </cell>
          <cell r="L184" t="str">
            <v>35231050595271000105550030010732821429806108</v>
          </cell>
          <cell r="M184" t="str">
            <v>35 - São Paulo</v>
          </cell>
          <cell r="N184">
            <v>2600.6</v>
          </cell>
        </row>
        <row r="185">
          <cell r="C185" t="str">
            <v>HOSPITAL PELÓPIDAS SILVEIRA - CG Nº 017/2022</v>
          </cell>
          <cell r="E185" t="str">
            <v>3.13 - Materiais e Materiais Ortopédicos e Corretivos (OPME)</v>
          </cell>
          <cell r="F185">
            <v>50595271000105</v>
          </cell>
          <cell r="G185" t="str">
            <v>BIOTRONIK COMERCIAL MEDICA LTDA</v>
          </cell>
          <cell r="H185" t="str">
            <v>B</v>
          </cell>
          <cell r="I185" t="str">
            <v>N</v>
          </cell>
          <cell r="J185" t="str">
            <v>1073286</v>
          </cell>
          <cell r="K185">
            <v>45210</v>
          </cell>
          <cell r="L185" t="str">
            <v>35231050595271000105550030010732861952966610</v>
          </cell>
          <cell r="M185" t="str">
            <v>35 - São Paulo</v>
          </cell>
          <cell r="N185">
            <v>9102.1</v>
          </cell>
        </row>
        <row r="186">
          <cell r="C186" t="str">
            <v>HOSPITAL PELÓPIDAS SILVEIRA - CG Nº 017/2022</v>
          </cell>
          <cell r="E186" t="str">
            <v>3.13 - Materiais e Materiais Ortopédicos e Corretivos (OPME)</v>
          </cell>
          <cell r="F186">
            <v>50595271000105</v>
          </cell>
          <cell r="G186" t="str">
            <v>BIOTRONIK COMERCIAL MEDICA LTDA</v>
          </cell>
          <cell r="H186" t="str">
            <v>B</v>
          </cell>
          <cell r="I186" t="str">
            <v>N</v>
          </cell>
          <cell r="J186" t="str">
            <v>1073287</v>
          </cell>
          <cell r="K186">
            <v>45210</v>
          </cell>
          <cell r="L186" t="str">
            <v>35231050595271000105550030010732871810033360</v>
          </cell>
          <cell r="M186" t="str">
            <v>35 - São Paulo</v>
          </cell>
          <cell r="N186">
            <v>1300.3</v>
          </cell>
        </row>
        <row r="187">
          <cell r="C187" t="str">
            <v>HOSPITAL PELÓPIDAS SILVEIRA - CG Nº 017/2022</v>
          </cell>
          <cell r="E187" t="str">
            <v>3.13 - Materiais e Materiais Ortopédicos e Corretivos (OPME)</v>
          </cell>
          <cell r="F187">
            <v>50595271000105</v>
          </cell>
          <cell r="G187" t="str">
            <v>BIOTRONIK COMERCIAL MEDICA LTDA</v>
          </cell>
          <cell r="H187" t="str">
            <v>B</v>
          </cell>
          <cell r="I187" t="str">
            <v>N</v>
          </cell>
          <cell r="J187" t="str">
            <v>1073289</v>
          </cell>
          <cell r="K187">
            <v>45210</v>
          </cell>
          <cell r="L187" t="str">
            <v>35231050595271000105550030010732891639047573</v>
          </cell>
          <cell r="M187" t="str">
            <v>35 - São Paulo</v>
          </cell>
          <cell r="N187">
            <v>1300.3</v>
          </cell>
        </row>
        <row r="188">
          <cell r="C188" t="str">
            <v>HOSPITAL PELÓPIDAS SILVEIRA - CG Nº 017/2022</v>
          </cell>
          <cell r="E188" t="str">
            <v>3.13 - Materiais e Materiais Ortopédicos e Corretivos (OPME)</v>
          </cell>
          <cell r="F188">
            <v>50595271000105</v>
          </cell>
          <cell r="G188" t="str">
            <v>BIOTRONIK COMERCIAL MEDICA LTDA</v>
          </cell>
          <cell r="H188" t="str">
            <v>B</v>
          </cell>
          <cell r="I188" t="str">
            <v>N</v>
          </cell>
          <cell r="J188" t="str">
            <v>1073782</v>
          </cell>
          <cell r="K188">
            <v>45217</v>
          </cell>
          <cell r="L188" t="str">
            <v>35231050595271000105550030010737821293002158</v>
          </cell>
          <cell r="M188" t="str">
            <v>35 - São Paulo</v>
          </cell>
          <cell r="N188">
            <v>1300.3</v>
          </cell>
        </row>
        <row r="189">
          <cell r="C189" t="str">
            <v>HOSPITAL PELÓPIDAS SILVEIRA - CG Nº 017/2022</v>
          </cell>
          <cell r="E189" t="str">
            <v>3.13 - Materiais e Materiais Ortopédicos e Corretivos (OPME)</v>
          </cell>
          <cell r="F189">
            <v>50595271000105</v>
          </cell>
          <cell r="G189" t="str">
            <v>BIOTRONIK COMERCIAL MEDICA LTDA</v>
          </cell>
          <cell r="H189" t="str">
            <v>B</v>
          </cell>
          <cell r="I189" t="str">
            <v>N</v>
          </cell>
          <cell r="J189" t="str">
            <v>1073783</v>
          </cell>
          <cell r="K189">
            <v>45217</v>
          </cell>
          <cell r="L189" t="str">
            <v>35231050595271000105550030010737831287416768</v>
          </cell>
          <cell r="M189" t="str">
            <v>35 - São Paulo</v>
          </cell>
          <cell r="N189">
            <v>2600.6</v>
          </cell>
        </row>
        <row r="190">
          <cell r="C190" t="str">
            <v>HOSPITAL PELÓPIDAS SILVEIRA - CG Nº 017/2022</v>
          </cell>
          <cell r="E190" t="str">
            <v>3.13 - Materiais e Materiais Ortopédicos e Corretivos (OPME)</v>
          </cell>
          <cell r="F190">
            <v>50595271000105</v>
          </cell>
          <cell r="G190" t="str">
            <v>BIOTRONIK COMERCIAL MEDICA LTDA</v>
          </cell>
          <cell r="H190" t="str">
            <v>B</v>
          </cell>
          <cell r="I190" t="str">
            <v>N</v>
          </cell>
          <cell r="J190" t="str">
            <v>1073785</v>
          </cell>
          <cell r="K190">
            <v>45217</v>
          </cell>
          <cell r="L190" t="str">
            <v>35231050595271000105550030010737851437384585</v>
          </cell>
          <cell r="M190" t="str">
            <v>35 - São Paulo</v>
          </cell>
          <cell r="N190">
            <v>1300.3</v>
          </cell>
        </row>
        <row r="191">
          <cell r="C191" t="str">
            <v>HOSPITAL PELÓPIDAS SILVEIRA - CG Nº 017/2022</v>
          </cell>
          <cell r="E191" t="str">
            <v>3.13 - Materiais e Materiais Ortopédicos e Corretivos (OPME)</v>
          </cell>
          <cell r="F191">
            <v>50595271000105</v>
          </cell>
          <cell r="G191" t="str">
            <v>BIOTRONIK COMERCIAL MEDICA LTDA</v>
          </cell>
          <cell r="H191" t="str">
            <v>B</v>
          </cell>
          <cell r="I191" t="str">
            <v>N</v>
          </cell>
          <cell r="J191" t="str">
            <v>1073787</v>
          </cell>
          <cell r="K191">
            <v>45217</v>
          </cell>
          <cell r="L191" t="str">
            <v>35231050595271000105550030010737871444999730</v>
          </cell>
          <cell r="M191" t="str">
            <v>35 - São Paulo</v>
          </cell>
          <cell r="N191">
            <v>3900.9</v>
          </cell>
        </row>
        <row r="192">
          <cell r="C192" t="str">
            <v>HOSPITAL PELÓPIDAS SILVEIRA - CG Nº 017/2022</v>
          </cell>
          <cell r="E192" t="str">
            <v>3.13 - Materiais e Materiais Ortopédicos e Corretivos (OPME)</v>
          </cell>
          <cell r="F192">
            <v>50595271000105</v>
          </cell>
          <cell r="G192" t="str">
            <v>BIOTRONIK COMERCIAL MEDICA LTDA</v>
          </cell>
          <cell r="H192" t="str">
            <v>B</v>
          </cell>
          <cell r="I192" t="str">
            <v>N</v>
          </cell>
          <cell r="J192" t="str">
            <v>1073788</v>
          </cell>
          <cell r="K192">
            <v>45217</v>
          </cell>
          <cell r="L192" t="str">
            <v>35231050595271000105550030010737881265861366</v>
          </cell>
          <cell r="M192" t="str">
            <v>35 - São Paulo</v>
          </cell>
          <cell r="N192">
            <v>3900.9</v>
          </cell>
        </row>
        <row r="193">
          <cell r="C193" t="str">
            <v>HOSPITAL PELÓPIDAS SILVEIRA - CG Nº 017/2022</v>
          </cell>
          <cell r="E193" t="str">
            <v>3.13 - Materiais e Materiais Ortopédicos e Corretivos (OPME)</v>
          </cell>
          <cell r="F193">
            <v>50595271000105</v>
          </cell>
          <cell r="G193" t="str">
            <v>BIOTRONIK COMERCIAL MEDICA LTDA</v>
          </cell>
          <cell r="H193" t="str">
            <v>B</v>
          </cell>
          <cell r="I193" t="str">
            <v>N</v>
          </cell>
          <cell r="J193" t="str">
            <v>1073789</v>
          </cell>
          <cell r="K193">
            <v>45217</v>
          </cell>
          <cell r="L193" t="str">
            <v>35231050595271000105550030010737891607488075</v>
          </cell>
          <cell r="M193" t="str">
            <v>35 - São Paulo</v>
          </cell>
          <cell r="N193">
            <v>2600.6</v>
          </cell>
        </row>
        <row r="194">
          <cell r="C194" t="str">
            <v>HOSPITAL PELÓPIDAS SILVEIRA - CG Nº 017/2022</v>
          </cell>
          <cell r="E194" t="str">
            <v>3.13 - Materiais e Materiais Ortopédicos e Corretivos (OPME)</v>
          </cell>
          <cell r="F194">
            <v>50595271000105</v>
          </cell>
          <cell r="G194" t="str">
            <v>BIOTRONIK COMERCIAL MEDICA LTDA</v>
          </cell>
          <cell r="H194" t="str">
            <v>B</v>
          </cell>
          <cell r="I194" t="str">
            <v>N</v>
          </cell>
          <cell r="J194" t="str">
            <v>1073791</v>
          </cell>
          <cell r="K194">
            <v>45217</v>
          </cell>
          <cell r="L194" t="str">
            <v>35231050595271000105550030010737911644767355</v>
          </cell>
          <cell r="M194" t="str">
            <v>35 - São Paulo</v>
          </cell>
          <cell r="N194">
            <v>1300.3</v>
          </cell>
        </row>
        <row r="195">
          <cell r="C195" t="str">
            <v>HOSPITAL PELÓPIDAS SILVEIRA - CG Nº 017/2022</v>
          </cell>
          <cell r="E195" t="str">
            <v>3.13 - Materiais e Materiais Ortopédicos e Corretivos (OPME)</v>
          </cell>
          <cell r="F195">
            <v>50595271000105</v>
          </cell>
          <cell r="G195" t="str">
            <v>BIOTRONIK COMERCIAL MEDICA LTDA</v>
          </cell>
          <cell r="H195" t="str">
            <v>B</v>
          </cell>
          <cell r="I195" t="str">
            <v>N</v>
          </cell>
          <cell r="J195" t="str">
            <v>1072609</v>
          </cell>
          <cell r="K195">
            <v>45204</v>
          </cell>
          <cell r="L195" t="str">
            <v>35231050595271000105550030010726091297058891</v>
          </cell>
          <cell r="M195" t="str">
            <v>35 - São Paulo</v>
          </cell>
          <cell r="N195">
            <v>5663</v>
          </cell>
        </row>
        <row r="196">
          <cell r="C196" t="str">
            <v>HOSPITAL PELÓPIDAS SILVEIRA - CG Nº 017/2022</v>
          </cell>
          <cell r="E196" t="str">
            <v>3.13 - Materiais e Materiais Ortopédicos e Corretivos (OPME)</v>
          </cell>
          <cell r="F196">
            <v>50595271000105</v>
          </cell>
          <cell r="G196" t="str">
            <v>BIOTRONIK COMERCIAL MEDICA LTDA</v>
          </cell>
          <cell r="H196" t="str">
            <v>B</v>
          </cell>
          <cell r="I196" t="str">
            <v>N</v>
          </cell>
          <cell r="J196" t="str">
            <v>1072611</v>
          </cell>
          <cell r="K196">
            <v>45204</v>
          </cell>
          <cell r="L196" t="str">
            <v>35231050595271000105550030010726111300254429</v>
          </cell>
          <cell r="M196" t="str">
            <v>35 - São Paulo</v>
          </cell>
          <cell r="N196">
            <v>5663</v>
          </cell>
        </row>
        <row r="197">
          <cell r="C197" t="str">
            <v>HOSPITAL PELÓPIDAS SILVEIRA - CG Nº 017/2022</v>
          </cell>
          <cell r="E197" t="str">
            <v>3.13 - Materiais e Materiais Ortopédicos e Corretivos (OPME)</v>
          </cell>
          <cell r="F197">
            <v>50595271000105</v>
          </cell>
          <cell r="G197" t="str">
            <v>BIOTRONIK COMERCIAL MEDICA LTDA</v>
          </cell>
          <cell r="H197" t="str">
            <v>B</v>
          </cell>
          <cell r="I197" t="str">
            <v>N</v>
          </cell>
          <cell r="J197" t="str">
            <v>1072612</v>
          </cell>
          <cell r="K197">
            <v>45204</v>
          </cell>
          <cell r="L197" t="str">
            <v>35231050595271000105550030010726121496809493</v>
          </cell>
          <cell r="M197" t="str">
            <v>35 - São Paulo</v>
          </cell>
          <cell r="N197">
            <v>5663</v>
          </cell>
        </row>
        <row r="198">
          <cell r="C198" t="str">
            <v>HOSPITAL PELÓPIDAS SILVEIRA - CG Nº 017/2022</v>
          </cell>
          <cell r="E198" t="str">
            <v>3.13 - Materiais e Materiais Ortopédicos e Corretivos (OPME)</v>
          </cell>
          <cell r="F198">
            <v>50595271000105</v>
          </cell>
          <cell r="G198" t="str">
            <v>BIOTRONIK COMERCIAL MEDICA LTDA</v>
          </cell>
          <cell r="H198" t="str">
            <v>B</v>
          </cell>
          <cell r="I198" t="str">
            <v>N</v>
          </cell>
          <cell r="J198" t="str">
            <v>1072613</v>
          </cell>
          <cell r="K198">
            <v>45204</v>
          </cell>
          <cell r="L198" t="str">
            <v>35231050595271000105550030010726131765046830</v>
          </cell>
          <cell r="M198" t="str">
            <v>35 - São Paulo</v>
          </cell>
          <cell r="N198">
            <v>5663</v>
          </cell>
        </row>
        <row r="199">
          <cell r="C199" t="str">
            <v>HOSPITAL PELÓPIDAS SILVEIRA - CG Nº 017/2022</v>
          </cell>
          <cell r="E199" t="str">
            <v>3.13 - Materiais e Materiais Ortopédicos e Corretivos (OPME)</v>
          </cell>
          <cell r="F199">
            <v>50595271000105</v>
          </cell>
          <cell r="G199" t="str">
            <v>BIOTRONIK COMERCIAL MEDICA LTDA</v>
          </cell>
          <cell r="H199" t="str">
            <v>B</v>
          </cell>
          <cell r="I199" t="str">
            <v>N</v>
          </cell>
          <cell r="J199" t="str">
            <v>1072618</v>
          </cell>
          <cell r="K199">
            <v>45204</v>
          </cell>
          <cell r="L199" t="str">
            <v>35231050595271000105550030010726181315726080</v>
          </cell>
          <cell r="M199" t="str">
            <v>35 - São Paulo</v>
          </cell>
          <cell r="N199">
            <v>834.8</v>
          </cell>
        </row>
        <row r="200">
          <cell r="C200" t="str">
            <v>HOSPITAL PELÓPIDAS SILVEIRA - CG Nº 017/2022</v>
          </cell>
          <cell r="E200" t="str">
            <v>3.13 - Materiais e Materiais Ortopédicos e Corretivos (OPME)</v>
          </cell>
          <cell r="F200">
            <v>50595271000105</v>
          </cell>
          <cell r="G200" t="str">
            <v>BIOTRONIK COMERCIAL MEDICA LTDA</v>
          </cell>
          <cell r="H200" t="str">
            <v>B</v>
          </cell>
          <cell r="I200" t="str">
            <v>N</v>
          </cell>
          <cell r="J200" t="str">
            <v>1072736</v>
          </cell>
          <cell r="K200">
            <v>45205</v>
          </cell>
          <cell r="L200" t="str">
            <v>35231050595271000105550030010727361385446411</v>
          </cell>
          <cell r="M200" t="str">
            <v>35 - São Paulo</v>
          </cell>
          <cell r="N200">
            <v>5663</v>
          </cell>
        </row>
        <row r="201">
          <cell r="C201" t="str">
            <v>HOSPITAL PELÓPIDAS SILVEIRA - CG Nº 017/2022</v>
          </cell>
          <cell r="E201" t="str">
            <v>3.13 - Materiais e Materiais Ortopédicos e Corretivos (OPME)</v>
          </cell>
          <cell r="F201">
            <v>50595271000105</v>
          </cell>
          <cell r="G201" t="str">
            <v>BIOTRONIK COMERCIAL MEDICA LTDA</v>
          </cell>
          <cell r="H201" t="str">
            <v>B</v>
          </cell>
          <cell r="I201" t="str">
            <v>N</v>
          </cell>
          <cell r="J201" t="str">
            <v>1073784</v>
          </cell>
          <cell r="K201">
            <v>45217</v>
          </cell>
          <cell r="L201" t="str">
            <v>35231050595271000105550030010737841450017283</v>
          </cell>
          <cell r="M201" t="str">
            <v>35 - São Paulo</v>
          </cell>
          <cell r="N201">
            <v>5663</v>
          </cell>
        </row>
        <row r="202">
          <cell r="C202" t="str">
            <v>HOSPITAL PELÓPIDAS SILVEIRA - CG Nº 017/2022</v>
          </cell>
          <cell r="E202" t="str">
            <v>3.13 - Materiais e Materiais Ortopédicos e Corretivos (OPME)</v>
          </cell>
          <cell r="F202">
            <v>50595271000105</v>
          </cell>
          <cell r="G202" t="str">
            <v>BIOTRONIK COMERCIAL MEDICA LTDA</v>
          </cell>
          <cell r="H202" t="str">
            <v>B</v>
          </cell>
          <cell r="I202" t="str">
            <v>N</v>
          </cell>
          <cell r="J202" t="str">
            <v>1074731</v>
          </cell>
          <cell r="K202">
            <v>45223</v>
          </cell>
          <cell r="L202" t="str">
            <v>35231050595271000105550030010747311854783884</v>
          </cell>
          <cell r="M202" t="str">
            <v>35 - São Paulo</v>
          </cell>
          <cell r="N202">
            <v>1300.3</v>
          </cell>
        </row>
        <row r="203">
          <cell r="C203" t="str">
            <v>HOSPITAL PELÓPIDAS SILVEIRA - CG Nº 017/2022</v>
          </cell>
          <cell r="E203" t="str">
            <v>3.13 - Materiais e Materiais Ortopédicos e Corretivos (OPME)</v>
          </cell>
          <cell r="F203">
            <v>50595271000105</v>
          </cell>
          <cell r="G203" t="str">
            <v>BIOTRONIK COMERCIAL MEDICA LTDA</v>
          </cell>
          <cell r="H203" t="str">
            <v>B</v>
          </cell>
          <cell r="I203" t="str">
            <v>N</v>
          </cell>
          <cell r="J203" t="str">
            <v>1074733</v>
          </cell>
          <cell r="K203">
            <v>45223</v>
          </cell>
          <cell r="L203" t="str">
            <v>35231050595271000105550030010747331222684574</v>
          </cell>
          <cell r="M203" t="str">
            <v>35 - São Paulo</v>
          </cell>
          <cell r="N203">
            <v>3900.9</v>
          </cell>
        </row>
        <row r="204">
          <cell r="C204" t="str">
            <v>HOSPITAL PELÓPIDAS SILVEIRA - CG Nº 017/2022</v>
          </cell>
          <cell r="E204" t="str">
            <v>3.13 - Materiais e Materiais Ortopédicos e Corretivos (OPME)</v>
          </cell>
          <cell r="F204">
            <v>50595271000105</v>
          </cell>
          <cell r="G204" t="str">
            <v>BIOTRONIK COMERCIAL MEDICA LTDA</v>
          </cell>
          <cell r="H204" t="str">
            <v>B</v>
          </cell>
          <cell r="I204" t="str">
            <v>N</v>
          </cell>
          <cell r="J204" t="str">
            <v>1074734</v>
          </cell>
          <cell r="K204">
            <v>45223</v>
          </cell>
          <cell r="L204" t="str">
            <v>35231050595271000105550030010747341045264591</v>
          </cell>
          <cell r="M204" t="str">
            <v>35 - São Paulo</v>
          </cell>
          <cell r="N204">
            <v>1300.3</v>
          </cell>
        </row>
        <row r="205">
          <cell r="C205" t="str">
            <v>HOSPITAL PELÓPIDAS SILVEIRA - CG Nº 017/2022</v>
          </cell>
          <cell r="E205" t="str">
            <v>3.13 - Materiais e Materiais Ortopédicos e Corretivos (OPME)</v>
          </cell>
          <cell r="F205">
            <v>50595271000105</v>
          </cell>
          <cell r="G205" t="str">
            <v>BIOTRONIK COMERCIAL MEDICA LTDA</v>
          </cell>
          <cell r="H205" t="str">
            <v>B</v>
          </cell>
          <cell r="I205" t="str">
            <v>N</v>
          </cell>
          <cell r="J205" t="str">
            <v>1073786</v>
          </cell>
          <cell r="K205">
            <v>45217</v>
          </cell>
          <cell r="L205" t="str">
            <v>35231050595271000105550030010737861333037940</v>
          </cell>
          <cell r="M205" t="str">
            <v>35 - São Paulo</v>
          </cell>
          <cell r="N205">
            <v>4114.8500000000004</v>
          </cell>
        </row>
        <row r="206">
          <cell r="C206" t="str">
            <v>HOSPITAL PELÓPIDAS SILVEIRA - CG Nº 017/2022</v>
          </cell>
          <cell r="E206" t="str">
            <v>3.13 - Materiais e Materiais Ortopédicos e Corretivos (OPME)</v>
          </cell>
          <cell r="F206">
            <v>50595271000105</v>
          </cell>
          <cell r="G206" t="str">
            <v>BIOTRONIK COMERCIAL MEDICA LTDA</v>
          </cell>
          <cell r="H206" t="str">
            <v>B</v>
          </cell>
          <cell r="I206" t="str">
            <v>N</v>
          </cell>
          <cell r="J206" t="str">
            <v>1073790</v>
          </cell>
          <cell r="K206">
            <v>45217</v>
          </cell>
          <cell r="L206" t="str">
            <v>35231050595271000105550030010737901738139334</v>
          </cell>
          <cell r="M206" t="str">
            <v>35 - São Paulo</v>
          </cell>
          <cell r="N206">
            <v>5663</v>
          </cell>
        </row>
        <row r="207">
          <cell r="C207" t="str">
            <v>HOSPITAL PELÓPIDAS SILVEIRA - CG Nº 017/2022</v>
          </cell>
          <cell r="E207" t="str">
            <v>3.13 - Materiais e Materiais Ortopédicos e Corretivos (OPME)</v>
          </cell>
          <cell r="F207">
            <v>50595271000105</v>
          </cell>
          <cell r="G207" t="str">
            <v>BIOTRONIK COMERCIAL MEDICA LTDA</v>
          </cell>
          <cell r="H207" t="str">
            <v>B</v>
          </cell>
          <cell r="I207" t="str">
            <v>N</v>
          </cell>
          <cell r="J207" t="str">
            <v>1073800</v>
          </cell>
          <cell r="K207">
            <v>45217</v>
          </cell>
          <cell r="L207" t="str">
            <v>35231050595271000105550030010738001237111800</v>
          </cell>
          <cell r="M207" t="str">
            <v>35 - São Paulo</v>
          </cell>
          <cell r="N207">
            <v>4114.8500000000004</v>
          </cell>
        </row>
        <row r="208">
          <cell r="C208" t="str">
            <v>HOSPITAL PELÓPIDAS SILVEIRA - CG Nº 017/2022</v>
          </cell>
          <cell r="E208" t="str">
            <v>3.13 - Materiais e Materiais Ortopédicos e Corretivos (OPME)</v>
          </cell>
          <cell r="F208">
            <v>50595271000105</v>
          </cell>
          <cell r="G208" t="str">
            <v>BIOTRONIK COMERCIAL MEDICA LTDA</v>
          </cell>
          <cell r="H208" t="str">
            <v>B</v>
          </cell>
          <cell r="I208" t="str">
            <v>N</v>
          </cell>
          <cell r="J208" t="str">
            <v>1074612</v>
          </cell>
          <cell r="K208">
            <v>45223</v>
          </cell>
          <cell r="L208" t="str">
            <v>35231050595271000105550030010746121282509960</v>
          </cell>
          <cell r="M208" t="str">
            <v>35 - São Paulo</v>
          </cell>
          <cell r="N208">
            <v>5663</v>
          </cell>
        </row>
        <row r="209">
          <cell r="C209" t="str">
            <v>HOSPITAL PELÓPIDAS SILVEIRA - CG Nº 017/2022</v>
          </cell>
          <cell r="E209" t="str">
            <v>3.13 - Materiais e Materiais Ortopédicos e Corretivos (OPME)</v>
          </cell>
          <cell r="F209">
            <v>50595271000105</v>
          </cell>
          <cell r="G209" t="str">
            <v>BIOTRONIK COMERCIAL MEDICA LTDA</v>
          </cell>
          <cell r="H209" t="str">
            <v>B</v>
          </cell>
          <cell r="I209" t="str">
            <v>N</v>
          </cell>
          <cell r="J209" t="str">
            <v>1074773</v>
          </cell>
          <cell r="K209">
            <v>45224</v>
          </cell>
          <cell r="L209" t="str">
            <v>35231050595271000105550030010747731078464130</v>
          </cell>
          <cell r="M209" t="str">
            <v>35 - São Paulo</v>
          </cell>
          <cell r="N209">
            <v>1300.3</v>
          </cell>
        </row>
        <row r="210">
          <cell r="C210" t="str">
            <v>HOSPITAL PELÓPIDAS SILVEIRA - CG Nº 017/2022</v>
          </cell>
          <cell r="E210" t="str">
            <v>3.13 - Materiais e Materiais Ortopédicos e Corretivos (OPME)</v>
          </cell>
          <cell r="F210">
            <v>50595271000105</v>
          </cell>
          <cell r="G210" t="str">
            <v>BIOTRONIK COMERCIAL MEDICA LTDA</v>
          </cell>
          <cell r="H210" t="str">
            <v>B</v>
          </cell>
          <cell r="I210" t="str">
            <v>N</v>
          </cell>
          <cell r="J210" t="str">
            <v>1074776</v>
          </cell>
          <cell r="K210">
            <v>45224</v>
          </cell>
          <cell r="L210" t="str">
            <v>35231050595271000105550030010747761601224307</v>
          </cell>
          <cell r="M210" t="str">
            <v>35 - São Paulo</v>
          </cell>
          <cell r="N210">
            <v>3900.9</v>
          </cell>
        </row>
        <row r="211">
          <cell r="C211" t="str">
            <v>HOSPITAL PELÓPIDAS SILVEIRA - CG Nº 017/2022</v>
          </cell>
          <cell r="E211" t="str">
            <v>3.13 - Materiais e Materiais Ortopédicos e Corretivos (OPME)</v>
          </cell>
          <cell r="F211">
            <v>50595271000105</v>
          </cell>
          <cell r="G211" t="str">
            <v>BIOTRONIK COMERCIAL MEDICA LTDA</v>
          </cell>
          <cell r="H211" t="str">
            <v>B</v>
          </cell>
          <cell r="I211" t="str">
            <v>N</v>
          </cell>
          <cell r="J211" t="str">
            <v>1074778</v>
          </cell>
          <cell r="K211">
            <v>45224</v>
          </cell>
          <cell r="L211" t="str">
            <v>35231050595271000105550030010747781875363660</v>
          </cell>
          <cell r="M211" t="str">
            <v>35 - São Paulo</v>
          </cell>
          <cell r="N211">
            <v>1300.3</v>
          </cell>
        </row>
        <row r="212">
          <cell r="C212" t="str">
            <v>HOSPITAL PELÓPIDAS SILVEIRA - CG Nº 017/2022</v>
          </cell>
          <cell r="E212" t="str">
            <v>3.13 - Materiais e Materiais Ortopédicos e Corretivos (OPME)</v>
          </cell>
          <cell r="F212">
            <v>50595271000105</v>
          </cell>
          <cell r="G212" t="str">
            <v>BIOTRONIK COMERCIAL MEDICA LTDA</v>
          </cell>
          <cell r="H212" t="str">
            <v>B</v>
          </cell>
          <cell r="I212" t="str">
            <v>N</v>
          </cell>
          <cell r="J212" t="str">
            <v>1074783</v>
          </cell>
          <cell r="K212">
            <v>45224</v>
          </cell>
          <cell r="L212" t="str">
            <v>35231050595271000105550030010747831122116606</v>
          </cell>
          <cell r="M212" t="str">
            <v>35 - São Paulo</v>
          </cell>
          <cell r="N212">
            <v>1300.3</v>
          </cell>
        </row>
        <row r="213">
          <cell r="C213" t="str">
            <v>HOSPITAL PELÓPIDAS SILVEIRA - CG Nº 017/2022</v>
          </cell>
          <cell r="E213" t="str">
            <v>3.13 - Materiais e Materiais Ortopédicos e Corretivos (OPME)</v>
          </cell>
          <cell r="F213">
            <v>50595271000105</v>
          </cell>
          <cell r="G213" t="str">
            <v>BIOTRONIK COMERCIAL MEDICA LTDA</v>
          </cell>
          <cell r="H213" t="str">
            <v>B</v>
          </cell>
          <cell r="I213" t="str">
            <v>N</v>
          </cell>
          <cell r="J213" t="str">
            <v>1074784</v>
          </cell>
          <cell r="K213">
            <v>45224</v>
          </cell>
          <cell r="L213" t="str">
            <v>35231050595271000105550030010747841342105180</v>
          </cell>
          <cell r="M213" t="str">
            <v>35 - São Paulo</v>
          </cell>
          <cell r="N213">
            <v>2600.6</v>
          </cell>
        </row>
        <row r="214">
          <cell r="C214" t="str">
            <v>HOSPITAL PELÓPIDAS SILVEIRA - CG Nº 017/2022</v>
          </cell>
          <cell r="E214" t="str">
            <v>3.13 - Materiais e Materiais Ortopédicos e Corretivos (OPME)</v>
          </cell>
          <cell r="F214">
            <v>50595271000105</v>
          </cell>
          <cell r="G214" t="str">
            <v>BIOTRONIK COMERCIAL MEDICA LTDA</v>
          </cell>
          <cell r="H214" t="str">
            <v>B</v>
          </cell>
          <cell r="I214" t="str">
            <v>N</v>
          </cell>
          <cell r="J214" t="str">
            <v>1073803</v>
          </cell>
          <cell r="K214">
            <v>45217</v>
          </cell>
          <cell r="L214" t="str">
            <v>35231050595271000105550030010738031218224078</v>
          </cell>
          <cell r="M214" t="str">
            <v>35 - São Paulo</v>
          </cell>
          <cell r="N214">
            <v>5663</v>
          </cell>
        </row>
        <row r="215">
          <cell r="C215" t="str">
            <v>HOSPITAL PELÓPIDAS SILVEIRA - CG Nº 017/2022</v>
          </cell>
          <cell r="E215" t="str">
            <v>3.13 - Materiais e Materiais Ortopédicos e Corretivos (OPME)</v>
          </cell>
          <cell r="F215">
            <v>50595271000105</v>
          </cell>
          <cell r="G215" t="str">
            <v>BIOTRONIK COMERCIAL MEDICA LTDA</v>
          </cell>
          <cell r="H215" t="str">
            <v>B</v>
          </cell>
          <cell r="I215" t="str">
            <v>N</v>
          </cell>
          <cell r="J215" t="str">
            <v>1074533</v>
          </cell>
          <cell r="K215">
            <v>45222</v>
          </cell>
          <cell r="L215" t="str">
            <v>35231050595271000105550030010745331045000650</v>
          </cell>
          <cell r="M215" t="str">
            <v>35 - São Paulo</v>
          </cell>
          <cell r="N215">
            <v>5663</v>
          </cell>
        </row>
        <row r="216">
          <cell r="C216" t="str">
            <v>HOSPITAL PELÓPIDAS SILVEIRA - CG Nº 017/2022</v>
          </cell>
          <cell r="E216" t="str">
            <v>3.13 - Materiais e Materiais Ortopédicos e Corretivos (OPME)</v>
          </cell>
          <cell r="F216">
            <v>50595271000105</v>
          </cell>
          <cell r="G216" t="str">
            <v>BIOTRONIK COMERCIAL MEDICA LTDA</v>
          </cell>
          <cell r="H216" t="str">
            <v>B</v>
          </cell>
          <cell r="I216" t="str">
            <v>N</v>
          </cell>
          <cell r="J216" t="str">
            <v>1074539</v>
          </cell>
          <cell r="K216">
            <v>45222</v>
          </cell>
          <cell r="L216" t="str">
            <v>35231050595271000105550030010745391209252235</v>
          </cell>
          <cell r="M216" t="str">
            <v>35 - São Paulo</v>
          </cell>
          <cell r="N216">
            <v>5663</v>
          </cell>
        </row>
        <row r="217">
          <cell r="C217" t="str">
            <v>HOSPITAL PELÓPIDAS SILVEIRA - CG Nº 017/2022</v>
          </cell>
          <cell r="E217" t="str">
            <v>3.13 - Materiais e Materiais Ortopédicos e Corretivos (OPME)</v>
          </cell>
          <cell r="F217">
            <v>50595271000105</v>
          </cell>
          <cell r="G217" t="str">
            <v>BIOTRONIK COMERCIAL MEDICA LTDA</v>
          </cell>
          <cell r="H217" t="str">
            <v>B</v>
          </cell>
          <cell r="I217" t="str">
            <v>N</v>
          </cell>
          <cell r="J217" t="str">
            <v>1074542</v>
          </cell>
          <cell r="K217">
            <v>45222</v>
          </cell>
          <cell r="L217" t="str">
            <v>35231050595271000105550030010745421989074183</v>
          </cell>
          <cell r="M217" t="str">
            <v>35 - São Paulo</v>
          </cell>
          <cell r="N217">
            <v>5663</v>
          </cell>
        </row>
        <row r="218">
          <cell r="C218" t="str">
            <v>HOSPITAL PELÓPIDAS SILVEIRA - CG Nº 017/2022</v>
          </cell>
          <cell r="E218" t="str">
            <v>3.13 - Materiais e Materiais Ortopédicos e Corretivos (OPME)</v>
          </cell>
          <cell r="F218">
            <v>50595271000105</v>
          </cell>
          <cell r="G218" t="str">
            <v>BIOTRONIK COMERCIAL MEDICA LTDA</v>
          </cell>
          <cell r="H218" t="str">
            <v>B</v>
          </cell>
          <cell r="I218" t="str">
            <v>N</v>
          </cell>
          <cell r="J218" t="str">
            <v>1074544</v>
          </cell>
          <cell r="K218">
            <v>45222</v>
          </cell>
          <cell r="L218" t="str">
            <v>35231050595271000105550030010745441124374891</v>
          </cell>
          <cell r="M218" t="str">
            <v>35 - São Paulo</v>
          </cell>
          <cell r="N218">
            <v>5663</v>
          </cell>
        </row>
        <row r="219">
          <cell r="C219" t="str">
            <v>HOSPITAL PELÓPIDAS SILVEIRA - CG Nº 017/2022</v>
          </cell>
          <cell r="E219" t="str">
            <v>3.13 - Materiais e Materiais Ortopédicos e Corretivos (OPME)</v>
          </cell>
          <cell r="F219">
            <v>50595271000105</v>
          </cell>
          <cell r="G219" t="str">
            <v>BIOTRONIK COMERCIAL MEDICA LTDA</v>
          </cell>
          <cell r="H219" t="str">
            <v>B</v>
          </cell>
          <cell r="I219" t="str">
            <v>N</v>
          </cell>
          <cell r="J219" t="str">
            <v>1074977</v>
          </cell>
          <cell r="K219">
            <v>45225</v>
          </cell>
          <cell r="L219" t="str">
            <v>35231050595271000105550030010749771391211881</v>
          </cell>
          <cell r="M219" t="str">
            <v>35 - São Paulo</v>
          </cell>
          <cell r="N219">
            <v>5663</v>
          </cell>
        </row>
        <row r="220">
          <cell r="C220" t="str">
            <v>HOSPITAL PELÓPIDAS SILVEIRA - CG Nº 017/2022</v>
          </cell>
          <cell r="E220" t="str">
            <v>3.13 - Materiais e Materiais Ortopédicos e Corretivos (OPME)</v>
          </cell>
          <cell r="F220">
            <v>1513946000114</v>
          </cell>
          <cell r="G220" t="str">
            <v>BOSTON SCIENTIFIC DO BRASIL LTDA</v>
          </cell>
          <cell r="H220" t="str">
            <v>B</v>
          </cell>
          <cell r="I220" t="str">
            <v>N</v>
          </cell>
          <cell r="J220" t="str">
            <v>002886664</v>
          </cell>
          <cell r="K220">
            <v>45217</v>
          </cell>
          <cell r="L220" t="str">
            <v>35231001513946000114550030028866641029451576</v>
          </cell>
          <cell r="M220" t="str">
            <v>41 - Paraná</v>
          </cell>
          <cell r="N220">
            <v>750</v>
          </cell>
        </row>
        <row r="221">
          <cell r="C221" t="str">
            <v>HOSPITAL PELÓPIDAS SILVEIRA - CG Nº 017/2022</v>
          </cell>
          <cell r="E221" t="str">
            <v>3.13 - Materiais e Materiais Ortopédicos e Corretivos (OPME)</v>
          </cell>
          <cell r="F221">
            <v>1513946000114</v>
          </cell>
          <cell r="G221" t="str">
            <v>BOSTON SCIENTIFIC DO BRASIL LTDA</v>
          </cell>
          <cell r="H221" t="str">
            <v>B</v>
          </cell>
          <cell r="I221" t="str">
            <v>N</v>
          </cell>
          <cell r="J221" t="str">
            <v>002886665</v>
          </cell>
          <cell r="K221">
            <v>45217</v>
          </cell>
          <cell r="L221" t="str">
            <v>35231001513946000114550030028866651029451581</v>
          </cell>
          <cell r="M221" t="str">
            <v>41 - Paraná</v>
          </cell>
          <cell r="N221">
            <v>1670</v>
          </cell>
        </row>
        <row r="222">
          <cell r="C222" t="str">
            <v>HOSPITAL PELÓPIDAS SILVEIRA - CG Nº 017/2022</v>
          </cell>
          <cell r="E222" t="str">
            <v>3.13 - Materiais e Materiais Ortopédicos e Corretivos (OPME)</v>
          </cell>
          <cell r="F222">
            <v>1513946000114</v>
          </cell>
          <cell r="G222" t="str">
            <v>BOSTON SCIENTIFIC DO BRASIL LTDA</v>
          </cell>
          <cell r="H222" t="str">
            <v>B</v>
          </cell>
          <cell r="I222" t="str">
            <v>N</v>
          </cell>
          <cell r="J222" t="str">
            <v>002886666</v>
          </cell>
          <cell r="K222">
            <v>45217</v>
          </cell>
          <cell r="L222" t="str">
            <v>35231001513946000114550030028866661029451597</v>
          </cell>
          <cell r="M222" t="str">
            <v>41 - Paraná</v>
          </cell>
          <cell r="N222">
            <v>375</v>
          </cell>
        </row>
        <row r="223">
          <cell r="C223" t="str">
            <v>HOSPITAL PELÓPIDAS SILVEIRA - CG Nº 017/2022</v>
          </cell>
          <cell r="E223" t="str">
            <v>3.13 - Materiais e Materiais Ortopédicos e Corretivos (OPME)</v>
          </cell>
          <cell r="F223">
            <v>1513946000114</v>
          </cell>
          <cell r="G223" t="str">
            <v>BOSTON SCIENTIFIC DO BRASIL LTDA</v>
          </cell>
          <cell r="H223" t="str">
            <v>B</v>
          </cell>
          <cell r="I223" t="str">
            <v>N</v>
          </cell>
          <cell r="J223" t="str">
            <v>002886667</v>
          </cell>
          <cell r="K223">
            <v>45217</v>
          </cell>
          <cell r="L223" t="str">
            <v>35231001513946000114550030028866671029451608</v>
          </cell>
          <cell r="M223" t="str">
            <v>41 - Paraná</v>
          </cell>
          <cell r="N223">
            <v>375</v>
          </cell>
        </row>
        <row r="224">
          <cell r="C224" t="str">
            <v>HOSPITAL PELÓPIDAS SILVEIRA - CG Nº 017/2022</v>
          </cell>
          <cell r="E224" t="str">
            <v>3.13 - Materiais e Materiais Ortopédicos e Corretivos (OPME)</v>
          </cell>
          <cell r="F224">
            <v>1513946000114</v>
          </cell>
          <cell r="G224" t="str">
            <v>BOSTON SCIENTIFIC DO BRASIL LTDA</v>
          </cell>
          <cell r="H224" t="str">
            <v>B</v>
          </cell>
          <cell r="I224" t="str">
            <v>N</v>
          </cell>
          <cell r="J224" t="str">
            <v>002886668</v>
          </cell>
          <cell r="K224">
            <v>45217</v>
          </cell>
          <cell r="L224" t="str">
            <v>35231001513946000114550030028866681029451613</v>
          </cell>
          <cell r="M224" t="str">
            <v>41 - Paraná</v>
          </cell>
          <cell r="N224">
            <v>1295</v>
          </cell>
        </row>
        <row r="225">
          <cell r="C225" t="str">
            <v>HOSPITAL PELÓPIDAS SILVEIRA - CG Nº 017/2022</v>
          </cell>
          <cell r="E225" t="str">
            <v>3.13 - Materiais e Materiais Ortopédicos e Corretivos (OPME)</v>
          </cell>
          <cell r="F225">
            <v>1513946000114</v>
          </cell>
          <cell r="G225" t="str">
            <v>BOSTON SCIENTIFIC DO BRASIL LTDA</v>
          </cell>
          <cell r="H225" t="str">
            <v>B</v>
          </cell>
          <cell r="I225" t="str">
            <v>N</v>
          </cell>
          <cell r="J225" t="str">
            <v>002886669</v>
          </cell>
          <cell r="K225">
            <v>45217</v>
          </cell>
          <cell r="L225" t="str">
            <v>35231001513946000114550030028866691029451629</v>
          </cell>
          <cell r="M225" t="str">
            <v>41 - Paraná</v>
          </cell>
          <cell r="N225">
            <v>375</v>
          </cell>
        </row>
        <row r="226">
          <cell r="C226" t="str">
            <v>HOSPITAL PELÓPIDAS SILVEIRA - CG Nº 017/2022</v>
          </cell>
          <cell r="E226" t="str">
            <v>3.13 - Materiais e Materiais Ortopédicos e Corretivos (OPME)</v>
          </cell>
          <cell r="F226">
            <v>1513946000114</v>
          </cell>
          <cell r="G226" t="str">
            <v>BOSTON SCIENTIFIC DO BRASIL LTDA</v>
          </cell>
          <cell r="H226" t="str">
            <v>B</v>
          </cell>
          <cell r="I226" t="str">
            <v>N</v>
          </cell>
          <cell r="J226" t="str">
            <v>002890415</v>
          </cell>
          <cell r="K226">
            <v>45224</v>
          </cell>
          <cell r="L226" t="str">
            <v>35231001513946000114550030028904151029496708</v>
          </cell>
          <cell r="M226" t="str">
            <v>41 - Paraná</v>
          </cell>
          <cell r="N226">
            <v>375</v>
          </cell>
        </row>
        <row r="227">
          <cell r="C227" t="str">
            <v>HOSPITAL PELÓPIDAS SILVEIRA - CG Nº 017/2022</v>
          </cell>
          <cell r="E227" t="str">
            <v>3.13 - Materiais e Materiais Ortopédicos e Corretivos (OPME)</v>
          </cell>
          <cell r="F227">
            <v>1513946000114</v>
          </cell>
          <cell r="G227" t="str">
            <v>BOSTON SCIENTIFIC DO BRASIL LTDA</v>
          </cell>
          <cell r="H227" t="str">
            <v>B</v>
          </cell>
          <cell r="I227" t="str">
            <v>N</v>
          </cell>
          <cell r="J227" t="str">
            <v>002890416</v>
          </cell>
          <cell r="K227">
            <v>45224</v>
          </cell>
          <cell r="L227" t="str">
            <v>35231001513946000114550030028904161029496713</v>
          </cell>
          <cell r="M227" t="str">
            <v>41 - Paraná</v>
          </cell>
          <cell r="N227">
            <v>750</v>
          </cell>
        </row>
        <row r="228">
          <cell r="C228" t="str">
            <v>HOSPITAL PELÓPIDAS SILVEIRA - CG Nº 017/2022</v>
          </cell>
          <cell r="E228" t="str">
            <v>3.13 - Materiais e Materiais Ortopédicos e Corretivos (OPME)</v>
          </cell>
          <cell r="F228">
            <v>1513946000114</v>
          </cell>
          <cell r="G228" t="str">
            <v>BOSTON SCIENTIFIC DO BRASIL LTDA</v>
          </cell>
          <cell r="H228" t="str">
            <v>B</v>
          </cell>
          <cell r="I228" t="str">
            <v>N</v>
          </cell>
          <cell r="J228" t="str">
            <v>002890417</v>
          </cell>
          <cell r="K228">
            <v>45224</v>
          </cell>
          <cell r="L228" t="str">
            <v>35231001513946000114550030028904171029496729</v>
          </cell>
          <cell r="M228" t="str">
            <v>41 - Paraná</v>
          </cell>
          <cell r="N228">
            <v>375</v>
          </cell>
        </row>
        <row r="229">
          <cell r="C229" t="str">
            <v>HOSPITAL PELÓPIDAS SILVEIRA - CG Nº 017/2022</v>
          </cell>
          <cell r="E229" t="str">
            <v>3.13 - Materiais e Materiais Ortopédicos e Corretivos (OPME)</v>
          </cell>
          <cell r="F229">
            <v>1513946000114</v>
          </cell>
          <cell r="G229" t="str">
            <v>BOSTON SCIENTIFIC DO BRASIL LTDA</v>
          </cell>
          <cell r="H229" t="str">
            <v>B</v>
          </cell>
          <cell r="I229" t="str">
            <v>N</v>
          </cell>
          <cell r="J229" t="str">
            <v>002890418</v>
          </cell>
          <cell r="K229">
            <v>45224</v>
          </cell>
          <cell r="L229" t="str">
            <v>35231001513946000114550030028904181029496734</v>
          </cell>
          <cell r="M229" t="str">
            <v>41 - Paraná</v>
          </cell>
          <cell r="N229">
            <v>750</v>
          </cell>
        </row>
        <row r="230">
          <cell r="C230" t="str">
            <v>HOSPITAL PELÓPIDAS SILVEIRA - CG Nº 017/2022</v>
          </cell>
          <cell r="E230" t="str">
            <v>3.13 - Materiais e Materiais Ortopédicos e Corretivos (OPME)</v>
          </cell>
          <cell r="F230">
            <v>1513946000114</v>
          </cell>
          <cell r="G230" t="str">
            <v>BOSTON SCIENTIFIC DO BRASIL LTDA</v>
          </cell>
          <cell r="H230" t="str">
            <v>B</v>
          </cell>
          <cell r="I230" t="str">
            <v>N</v>
          </cell>
          <cell r="J230" t="str">
            <v>002890419</v>
          </cell>
          <cell r="K230">
            <v>45224</v>
          </cell>
          <cell r="L230" t="str">
            <v>35231001513946000114550030028904191029496740</v>
          </cell>
          <cell r="M230" t="str">
            <v>41 - Paraná</v>
          </cell>
          <cell r="N230">
            <v>375</v>
          </cell>
        </row>
        <row r="231">
          <cell r="C231" t="str">
            <v>HOSPITAL PELÓPIDAS SILVEIRA - CG Nº 017/2022</v>
          </cell>
          <cell r="E231" t="str">
            <v>3.13 - Materiais e Materiais Ortopédicos e Corretivos (OPME)</v>
          </cell>
          <cell r="F231">
            <v>1513946000114</v>
          </cell>
          <cell r="G231" t="str">
            <v>BOSTON SCIENTIFIC DO BRASIL LTDA</v>
          </cell>
          <cell r="H231" t="str">
            <v>B</v>
          </cell>
          <cell r="I231" t="str">
            <v>N</v>
          </cell>
          <cell r="J231" t="str">
            <v>002890420</v>
          </cell>
          <cell r="K231">
            <v>45224</v>
          </cell>
          <cell r="L231" t="str">
            <v>35231001513946000114550030028904201029496759</v>
          </cell>
          <cell r="M231" t="str">
            <v>41 - Paraná</v>
          </cell>
          <cell r="N231">
            <v>1295</v>
          </cell>
        </row>
        <row r="232">
          <cell r="C232" t="str">
            <v>HOSPITAL PELÓPIDAS SILVEIRA - CG Nº 017/2022</v>
          </cell>
          <cell r="E232" t="str">
            <v>3.13 - Materiais e Materiais Ortopédicos e Corretivos (OPME)</v>
          </cell>
          <cell r="F232">
            <v>1513946000114</v>
          </cell>
          <cell r="G232" t="str">
            <v>BOSTON SCIENTIFIC DO BRASIL LTDA</v>
          </cell>
          <cell r="H232" t="str">
            <v>B</v>
          </cell>
          <cell r="I232" t="str">
            <v>N</v>
          </cell>
          <cell r="J232" t="str">
            <v>002890421</v>
          </cell>
          <cell r="K232">
            <v>45224</v>
          </cell>
          <cell r="L232" t="str">
            <v>35231001513946000114550030028904211029496764</v>
          </cell>
          <cell r="M232" t="str">
            <v>41 - Paraná</v>
          </cell>
          <cell r="N232">
            <v>1295</v>
          </cell>
        </row>
        <row r="233">
          <cell r="C233" t="str">
            <v>HOSPITAL PELÓPIDAS SILVEIRA - CG Nº 017/2022</v>
          </cell>
          <cell r="E233" t="str">
            <v>3.13 - Materiais e Materiais Ortopédicos e Corretivos (OPME)</v>
          </cell>
          <cell r="F233">
            <v>1513946000114</v>
          </cell>
          <cell r="G233" t="str">
            <v>BOSTON SCIENTIFIC DO BRASIL LTDA</v>
          </cell>
          <cell r="H233" t="str">
            <v>B</v>
          </cell>
          <cell r="I233" t="str">
            <v>N</v>
          </cell>
          <cell r="J233" t="str">
            <v>002892745</v>
          </cell>
          <cell r="K233">
            <v>45226</v>
          </cell>
          <cell r="L233" t="str">
            <v>35231001513946000114550030028927451029525478</v>
          </cell>
          <cell r="M233" t="str">
            <v>41 - Paraná</v>
          </cell>
          <cell r="N233">
            <v>5555</v>
          </cell>
        </row>
        <row r="234">
          <cell r="C234" t="str">
            <v>HOSPITAL PELÓPIDAS SILVEIRA - CG Nº 017/2022</v>
          </cell>
          <cell r="E234" t="str">
            <v>3.13 - Materiais e Materiais Ortopédicos e Corretivos (OPME)</v>
          </cell>
          <cell r="F234">
            <v>1513946000114</v>
          </cell>
          <cell r="G234" t="str">
            <v>BOSTON SCIENTIFIC DO BRASIL LTDA</v>
          </cell>
          <cell r="H234" t="str">
            <v>B</v>
          </cell>
          <cell r="I234" t="str">
            <v>N</v>
          </cell>
          <cell r="J234" t="str">
            <v>002892746</v>
          </cell>
          <cell r="K234">
            <v>45226</v>
          </cell>
          <cell r="L234" t="str">
            <v>35231001513946000114550030028927461029525483</v>
          </cell>
          <cell r="M234" t="str">
            <v>41 - Paraná</v>
          </cell>
          <cell r="N234">
            <v>1670</v>
          </cell>
        </row>
        <row r="235">
          <cell r="C235" t="str">
            <v>HOSPITAL PELÓPIDAS SILVEIRA - CG Nº 017/2022</v>
          </cell>
          <cell r="E235" t="str">
            <v>3.13 - Materiais e Materiais Ortopédicos e Corretivos (OPME)</v>
          </cell>
          <cell r="F235">
            <v>1513946000114</v>
          </cell>
          <cell r="G235" t="str">
            <v>BOSTON SCIENTIFIC DO BRASIL LTDA</v>
          </cell>
          <cell r="H235" t="str">
            <v>B</v>
          </cell>
          <cell r="I235" t="str">
            <v>N</v>
          </cell>
          <cell r="J235" t="str">
            <v>002892747</v>
          </cell>
          <cell r="K235">
            <v>45226</v>
          </cell>
          <cell r="L235" t="str">
            <v>35231001513946000114550030028927471029525499</v>
          </cell>
          <cell r="M235" t="str">
            <v>41 - Paraná</v>
          </cell>
          <cell r="N235">
            <v>750</v>
          </cell>
        </row>
        <row r="236">
          <cell r="C236" t="str">
            <v>HOSPITAL PELÓPIDAS SILVEIRA - CG Nº 017/2022</v>
          </cell>
          <cell r="E236" t="str">
            <v>3.13 - Materiais e Materiais Ortopédicos e Corretivos (OPME)</v>
          </cell>
          <cell r="F236">
            <v>1513946000114</v>
          </cell>
          <cell r="G236" t="str">
            <v>BOSTON SCIENTIFIC DO BRASIL LTDA</v>
          </cell>
          <cell r="H236" t="str">
            <v>B</v>
          </cell>
          <cell r="I236" t="str">
            <v>N</v>
          </cell>
          <cell r="J236" t="str">
            <v>002892748</v>
          </cell>
          <cell r="K236">
            <v>45226</v>
          </cell>
          <cell r="L236" t="str">
            <v>35231001513946000114550030028927481029525500</v>
          </cell>
          <cell r="M236" t="str">
            <v>41 - Paraná</v>
          </cell>
          <cell r="N236">
            <v>750</v>
          </cell>
        </row>
        <row r="237">
          <cell r="C237" t="str">
            <v>HOSPITAL PELÓPIDAS SILVEIRA - CG Nº 017/2022</v>
          </cell>
          <cell r="E237" t="str">
            <v>3.13 - Materiais e Materiais Ortopédicos e Corretivos (OPME)</v>
          </cell>
          <cell r="F237">
            <v>1513946000114</v>
          </cell>
          <cell r="G237" t="str">
            <v>BOSTON SCIENTIFIC DO BRASIL LTDA</v>
          </cell>
          <cell r="H237" t="str">
            <v>B</v>
          </cell>
          <cell r="I237" t="str">
            <v>N</v>
          </cell>
          <cell r="J237" t="str">
            <v>002892770</v>
          </cell>
          <cell r="K237">
            <v>45227</v>
          </cell>
          <cell r="L237" t="str">
            <v>35231001513946000114550030028927701029525721</v>
          </cell>
          <cell r="M237" t="str">
            <v>41 - Paraná</v>
          </cell>
          <cell r="N237">
            <v>375</v>
          </cell>
        </row>
        <row r="238">
          <cell r="C238" t="str">
            <v>HOSPITAL PELÓPIDAS SILVEIRA - CG Nº 017/2022</v>
          </cell>
          <cell r="E238" t="str">
            <v>3.13 - Materiais e Materiais Ortopédicos e Corretivos (OPME)</v>
          </cell>
          <cell r="F238">
            <v>1513946000114</v>
          </cell>
          <cell r="G238" t="str">
            <v>BOSTON SCIENTIFIC DO BRASIL LTDA</v>
          </cell>
          <cell r="H238" t="str">
            <v>B</v>
          </cell>
          <cell r="I238" t="str">
            <v>N</v>
          </cell>
          <cell r="J238" t="str">
            <v>002892771</v>
          </cell>
          <cell r="K238">
            <v>45227</v>
          </cell>
          <cell r="L238" t="str">
            <v>35231001513946000114550030028927711029525737</v>
          </cell>
          <cell r="M238" t="str">
            <v>41 - Paraná</v>
          </cell>
          <cell r="N238">
            <v>1295</v>
          </cell>
        </row>
        <row r="239">
          <cell r="C239" t="str">
            <v>HOSPITAL PELÓPIDAS SILVEIRA - CG Nº 017/2022</v>
          </cell>
          <cell r="E239" t="str">
            <v>3.13 - Materiais e Materiais Ortopédicos e Corretivos (OPME)</v>
          </cell>
          <cell r="F239">
            <v>1513946000114</v>
          </cell>
          <cell r="G239" t="str">
            <v>BOSTON SCIENTIFIC DO BRASIL LTDA</v>
          </cell>
          <cell r="H239" t="str">
            <v>B</v>
          </cell>
          <cell r="I239" t="str">
            <v>N</v>
          </cell>
          <cell r="J239" t="str">
            <v>002892772</v>
          </cell>
          <cell r="K239">
            <v>45227</v>
          </cell>
          <cell r="L239" t="str">
            <v>35231001513946000114550030028927721029525742</v>
          </cell>
          <cell r="M239" t="str">
            <v>41 - Paraná</v>
          </cell>
          <cell r="N239">
            <v>375</v>
          </cell>
        </row>
        <row r="240">
          <cell r="C240" t="str">
            <v>HOSPITAL PELÓPIDAS SILVEIRA - CG Nº 017/2022</v>
          </cell>
          <cell r="E240" t="str">
            <v>3.13 - Materiais e Materiais Ortopédicos e Corretivos (OPME)</v>
          </cell>
          <cell r="F240">
            <v>1513946000114</v>
          </cell>
          <cell r="G240" t="str">
            <v>BOSTON SCIENTIFIC DO BRASIL LTDA</v>
          </cell>
          <cell r="H240" t="str">
            <v>B</v>
          </cell>
          <cell r="I240" t="str">
            <v>N</v>
          </cell>
          <cell r="J240" t="str">
            <v>002895535</v>
          </cell>
          <cell r="K240">
            <v>45230</v>
          </cell>
          <cell r="L240" t="str">
            <v>35231001513946000114550030028955351029558313</v>
          </cell>
          <cell r="M240" t="str">
            <v>41 - Paraná</v>
          </cell>
          <cell r="N240">
            <v>2590</v>
          </cell>
        </row>
        <row r="241">
          <cell r="C241" t="str">
            <v>HOSPITAL PELÓPIDAS SILVEIRA - CG Nº 017/2022</v>
          </cell>
          <cell r="E241" t="str">
            <v>3.13 - Materiais e Materiais Ortopédicos e Corretivos (OPME)</v>
          </cell>
          <cell r="F241">
            <v>1513946000114</v>
          </cell>
          <cell r="G241" t="str">
            <v>BOSTON SCIENTIFIC DO BRASIL LTDA</v>
          </cell>
          <cell r="H241" t="str">
            <v>B</v>
          </cell>
          <cell r="I241" t="str">
            <v>N</v>
          </cell>
          <cell r="J241" t="str">
            <v>002895537</v>
          </cell>
          <cell r="K241">
            <v>45230</v>
          </cell>
          <cell r="L241" t="str">
            <v>35231001513946000114550030028955371029558342</v>
          </cell>
          <cell r="M241" t="str">
            <v>41 - Paraná</v>
          </cell>
          <cell r="N241">
            <v>2420</v>
          </cell>
        </row>
        <row r="242">
          <cell r="C242" t="str">
            <v>HOSPITAL PELÓPIDAS SILVEIRA - CG Nº 017/2022</v>
          </cell>
          <cell r="E242" t="str">
            <v>3.13 - Materiais e Materiais Ortopédicos e Corretivos (OPME)</v>
          </cell>
          <cell r="F242">
            <v>1513946000114</v>
          </cell>
          <cell r="G242" t="str">
            <v>BOSTON SCIENTIFIC DO BRASIL LTDA</v>
          </cell>
          <cell r="H242" t="str">
            <v>B</v>
          </cell>
          <cell r="I242" t="str">
            <v>N</v>
          </cell>
          <cell r="J242" t="str">
            <v>002895541</v>
          </cell>
          <cell r="K242">
            <v>45230</v>
          </cell>
          <cell r="L242" t="str">
            <v>35231001513946000114550030028955411029558388</v>
          </cell>
          <cell r="M242" t="str">
            <v>41 - Paraná</v>
          </cell>
          <cell r="N242">
            <v>1670</v>
          </cell>
        </row>
        <row r="243">
          <cell r="C243" t="str">
            <v>HOSPITAL PELÓPIDAS SILVEIRA - CG Nº 017/2022</v>
          </cell>
          <cell r="E243" t="str">
            <v>3.13 - Materiais e Materiais Ortopédicos e Corretivos (OPME)</v>
          </cell>
          <cell r="F243">
            <v>7666057000173</v>
          </cell>
          <cell r="G243" t="str">
            <v>CARDIOMEDH PRODUTOS MEDICOS LTDA-EPP</v>
          </cell>
          <cell r="H243" t="str">
            <v>B</v>
          </cell>
          <cell r="I243" t="str">
            <v>N</v>
          </cell>
          <cell r="J243" t="str">
            <v>130918</v>
          </cell>
          <cell r="K243">
            <v>45212</v>
          </cell>
          <cell r="L243" t="str">
            <v>28231007666057000173550010001309181800304427</v>
          </cell>
          <cell r="M243" t="str">
            <v>28 - Sergipe</v>
          </cell>
          <cell r="N243">
            <v>3462.41</v>
          </cell>
        </row>
        <row r="244">
          <cell r="C244" t="str">
            <v>HOSPITAL PELÓPIDAS SILVEIRA - CG Nº 017/2022</v>
          </cell>
          <cell r="E244" t="str">
            <v>3.13 - Materiais e Materiais Ortopédicos e Corretivos (OPME)</v>
          </cell>
          <cell r="F244">
            <v>7666057000173</v>
          </cell>
          <cell r="G244" t="str">
            <v>CARDIOMEDH PRODUTOS MEDICOS LTDA-EPP</v>
          </cell>
          <cell r="H244" t="str">
            <v>B</v>
          </cell>
          <cell r="I244" t="str">
            <v>N</v>
          </cell>
          <cell r="J244" t="str">
            <v>130919</v>
          </cell>
          <cell r="K244">
            <v>45212</v>
          </cell>
          <cell r="L244" t="str">
            <v>28231007666057000173550010001309191554424155</v>
          </cell>
          <cell r="M244" t="str">
            <v>28 - Sergipe</v>
          </cell>
          <cell r="N244">
            <v>613.89</v>
          </cell>
        </row>
        <row r="245">
          <cell r="C245" t="str">
            <v>HOSPITAL PELÓPIDAS SILVEIRA - CG Nº 017/2022</v>
          </cell>
          <cell r="E245" t="str">
            <v>3.13 - Materiais e Materiais Ortopédicos e Corretivos (OPME)</v>
          </cell>
          <cell r="F245">
            <v>7666057000173</v>
          </cell>
          <cell r="G245" t="str">
            <v>CARDIOMEDH PRODUTOS MEDICOS LTDA-EPP</v>
          </cell>
          <cell r="H245" t="str">
            <v>B</v>
          </cell>
          <cell r="I245" t="str">
            <v>N</v>
          </cell>
          <cell r="J245" t="str">
            <v>130920</v>
          </cell>
          <cell r="K245">
            <v>45212</v>
          </cell>
          <cell r="L245" t="str">
            <v>28231007666057000173550010001309201840934705</v>
          </cell>
          <cell r="M245" t="str">
            <v>28 - Sergipe</v>
          </cell>
          <cell r="N245">
            <v>3113.89</v>
          </cell>
        </row>
        <row r="246">
          <cell r="C246" t="str">
            <v>HOSPITAL PELÓPIDAS SILVEIRA - CG Nº 017/2022</v>
          </cell>
          <cell r="E246" t="str">
            <v>3.13 - Materiais e Materiais Ortopédicos e Corretivos (OPME)</v>
          </cell>
          <cell r="F246">
            <v>7666057000173</v>
          </cell>
          <cell r="G246" t="str">
            <v>CARDIOMEDH PRODUTOS MEDICOS LTDA-EPP</v>
          </cell>
          <cell r="H246" t="str">
            <v>B</v>
          </cell>
          <cell r="I246" t="str">
            <v>N</v>
          </cell>
          <cell r="J246" t="str">
            <v>130921</v>
          </cell>
          <cell r="K246">
            <v>45212</v>
          </cell>
          <cell r="L246" t="str">
            <v>28231007666057000173550010001309211481715331</v>
          </cell>
          <cell r="M246" t="str">
            <v>28 - Sergipe</v>
          </cell>
          <cell r="N246">
            <v>6576.3</v>
          </cell>
        </row>
        <row r="247">
          <cell r="C247" t="str">
            <v>HOSPITAL PELÓPIDAS SILVEIRA - CG Nº 017/2022</v>
          </cell>
          <cell r="E247" t="str">
            <v>3.13 - Materiais e Materiais Ortopédicos e Corretivos (OPME)</v>
          </cell>
          <cell r="F247">
            <v>7666057000173</v>
          </cell>
          <cell r="G247" t="str">
            <v>CARDIOMEDH PRODUTOS MEDICOS LTDA-EPP</v>
          </cell>
          <cell r="H247" t="str">
            <v>B</v>
          </cell>
          <cell r="I247" t="str">
            <v>N</v>
          </cell>
          <cell r="J247" t="str">
            <v>130922</v>
          </cell>
          <cell r="K247">
            <v>45212</v>
          </cell>
          <cell r="L247" t="str">
            <v>28231007666057000173550010001309221178804509</v>
          </cell>
          <cell r="M247" t="str">
            <v>28 - Sergipe</v>
          </cell>
          <cell r="N247">
            <v>10038.709999999999</v>
          </cell>
        </row>
        <row r="248">
          <cell r="C248" t="str">
            <v>HOSPITAL PELÓPIDAS SILVEIRA - CG Nº 017/2022</v>
          </cell>
          <cell r="E248" t="str">
            <v>3.13 - Materiais e Materiais Ortopédicos e Corretivos (OPME)</v>
          </cell>
          <cell r="F248">
            <v>7666057000173</v>
          </cell>
          <cell r="G248" t="str">
            <v>CARDIOMEDH PRODUTOS MEDICOS LTDA-EPP</v>
          </cell>
          <cell r="H248" t="str">
            <v>B</v>
          </cell>
          <cell r="I248" t="str">
            <v>N</v>
          </cell>
          <cell r="J248" t="str">
            <v>131079</v>
          </cell>
          <cell r="K248">
            <v>45217</v>
          </cell>
          <cell r="L248" t="str">
            <v>28231007666057000173550010001310791102953439</v>
          </cell>
          <cell r="M248" t="str">
            <v>28 - Sergipe</v>
          </cell>
          <cell r="N248">
            <v>6576.3</v>
          </cell>
        </row>
        <row r="249">
          <cell r="C249" t="str">
            <v>HOSPITAL PELÓPIDAS SILVEIRA - CG Nº 017/2022</v>
          </cell>
          <cell r="E249" t="str">
            <v>3.13 - Materiais e Materiais Ortopédicos e Corretivos (OPME)</v>
          </cell>
          <cell r="F249">
            <v>7666057000173</v>
          </cell>
          <cell r="G249" t="str">
            <v>CARDIOMEDH PRODUTOS MEDICOS LTDA-EPP</v>
          </cell>
          <cell r="H249" t="str">
            <v>B</v>
          </cell>
          <cell r="I249" t="str">
            <v>N</v>
          </cell>
          <cell r="J249" t="str">
            <v>131904</v>
          </cell>
          <cell r="K249">
            <v>45224</v>
          </cell>
          <cell r="L249" t="str">
            <v>28231007666057000173550010001319041539397853</v>
          </cell>
          <cell r="M249" t="str">
            <v>28 - Sergipe</v>
          </cell>
          <cell r="N249">
            <v>4076.3</v>
          </cell>
        </row>
        <row r="250">
          <cell r="C250" t="str">
            <v>HOSPITAL PELÓPIDAS SILVEIRA - CG Nº 017/2022</v>
          </cell>
          <cell r="E250" t="str">
            <v>3.13 - Materiais e Materiais Ortopédicos e Corretivos (OPME)</v>
          </cell>
          <cell r="F250">
            <v>33100082000448</v>
          </cell>
          <cell r="G250" t="str">
            <v>E TAMUSSINO CIA LTDA</v>
          </cell>
          <cell r="H250" t="str">
            <v>B</v>
          </cell>
          <cell r="I250" t="str">
            <v>N</v>
          </cell>
          <cell r="J250" t="str">
            <v>000023146</v>
          </cell>
          <cell r="K250">
            <v>45210</v>
          </cell>
          <cell r="L250" t="str">
            <v>26231033100082000448550020000231461440416478</v>
          </cell>
          <cell r="M250" t="str">
            <v>26 - Pernambuco</v>
          </cell>
          <cell r="N250">
            <v>1255</v>
          </cell>
        </row>
        <row r="251">
          <cell r="C251" t="str">
            <v>HOSPITAL PELÓPIDAS SILVEIRA - CG Nº 017/2022</v>
          </cell>
          <cell r="E251" t="str">
            <v>3.13 - Materiais e Materiais Ortopédicos e Corretivos (OPME)</v>
          </cell>
          <cell r="F251">
            <v>33100082000448</v>
          </cell>
          <cell r="G251" t="str">
            <v>E TAMUSSINO CIA LTDA</v>
          </cell>
          <cell r="H251" t="str">
            <v>B</v>
          </cell>
          <cell r="I251" t="str">
            <v>N</v>
          </cell>
          <cell r="J251" t="str">
            <v>000023672</v>
          </cell>
          <cell r="K251">
            <v>45225</v>
          </cell>
          <cell r="L251" t="str">
            <v>26231033100082000448550020000236721442060767</v>
          </cell>
          <cell r="M251" t="str">
            <v>26 - Pernambuco</v>
          </cell>
          <cell r="N251">
            <v>1255</v>
          </cell>
        </row>
        <row r="252">
          <cell r="C252" t="str">
            <v>HOSPITAL PELÓPIDAS SILVEIRA - CG Nº 017/2022</v>
          </cell>
          <cell r="E252" t="str">
            <v>3.13 - Materiais e Materiais Ortopédicos e Corretivos (OPME)</v>
          </cell>
          <cell r="F252">
            <v>33100082000448</v>
          </cell>
          <cell r="G252" t="str">
            <v>E TAMUSSINO CIA LTDA</v>
          </cell>
          <cell r="H252" t="str">
            <v>B</v>
          </cell>
          <cell r="I252" t="str">
            <v>N</v>
          </cell>
          <cell r="J252" t="str">
            <v>000023674</v>
          </cell>
          <cell r="K252">
            <v>45225</v>
          </cell>
          <cell r="L252" t="str">
            <v>26231033100082000448550020000236741796829066</v>
          </cell>
          <cell r="M252" t="str">
            <v>26 - Pernambuco</v>
          </cell>
          <cell r="N252">
            <v>1255</v>
          </cell>
        </row>
        <row r="253">
          <cell r="C253" t="str">
            <v>HOSPITAL PELÓPIDAS SILVEIRA - CG Nº 017/2022</v>
          </cell>
          <cell r="E253" t="str">
            <v>3.13 - Materiais e Materiais Ortopédicos e Corretivos (OPME)</v>
          </cell>
          <cell r="F253">
            <v>33100082000448</v>
          </cell>
          <cell r="G253" t="str">
            <v>E TAMUSSINO CIA LTDA</v>
          </cell>
          <cell r="H253" t="str">
            <v>B</v>
          </cell>
          <cell r="I253" t="str">
            <v>N</v>
          </cell>
          <cell r="J253" t="str">
            <v>000023677</v>
          </cell>
          <cell r="K253">
            <v>45225</v>
          </cell>
          <cell r="L253" t="str">
            <v>26231033100082000448550020000236771599245497</v>
          </cell>
          <cell r="M253" t="str">
            <v>26 - Pernambuco</v>
          </cell>
          <cell r="N253">
            <v>1255</v>
          </cell>
        </row>
        <row r="254">
          <cell r="C254" t="str">
            <v>HOSPITAL PELÓPIDAS SILVEIRA - CG Nº 017/2022</v>
          </cell>
          <cell r="E254" t="str">
            <v>3.13 - Materiais e Materiais Ortopédicos e Corretivos (OPME)</v>
          </cell>
          <cell r="F254">
            <v>29992682000148</v>
          </cell>
          <cell r="G254" t="str">
            <v>ECOMED COMERCIO DE PRODUTOS MEDICOS LTDA</v>
          </cell>
          <cell r="H254" t="str">
            <v>B</v>
          </cell>
          <cell r="I254" t="str">
            <v>N</v>
          </cell>
          <cell r="J254" t="str">
            <v>258645</v>
          </cell>
          <cell r="K254">
            <v>45201</v>
          </cell>
          <cell r="L254" t="str">
            <v>33231029992682000148550550002586451231865830</v>
          </cell>
          <cell r="M254" t="str">
            <v>33 - Rio de Janeiro</v>
          </cell>
          <cell r="N254">
            <v>9900</v>
          </cell>
        </row>
        <row r="255">
          <cell r="C255" t="str">
            <v>HOSPITAL PELÓPIDAS SILVEIRA - CG Nº 017/2022</v>
          </cell>
          <cell r="E255" t="str">
            <v>3.13 - Materiais e Materiais Ortopédicos e Corretivos (OPME)</v>
          </cell>
          <cell r="F255">
            <v>21217564000150</v>
          </cell>
          <cell r="G255" t="str">
            <v>EMBRYO DO BRASIL LTDA</v>
          </cell>
          <cell r="H255" t="str">
            <v>B</v>
          </cell>
          <cell r="I255" t="str">
            <v>N</v>
          </cell>
          <cell r="J255" t="str">
            <v>000009797</v>
          </cell>
          <cell r="K255">
            <v>45225</v>
          </cell>
          <cell r="L255" t="str">
            <v>31231021217564000150550010000097971025472288</v>
          </cell>
          <cell r="M255" t="str">
            <v>31 - Minas Gerais</v>
          </cell>
          <cell r="N255">
            <v>2650</v>
          </cell>
        </row>
        <row r="256">
          <cell r="C256" t="str">
            <v>HOSPITAL PELÓPIDAS SILVEIRA - CG Nº 017/2022</v>
          </cell>
          <cell r="E256" t="str">
            <v>3.13 - Materiais e Materiais Ortopédicos e Corretivos (OPME)</v>
          </cell>
          <cell r="F256">
            <v>4237235000152</v>
          </cell>
          <cell r="G256" t="str">
            <v>ENDOCENTER COMERCIAL LTDA</v>
          </cell>
          <cell r="H256" t="str">
            <v>B</v>
          </cell>
          <cell r="I256" t="str">
            <v>N</v>
          </cell>
          <cell r="J256" t="str">
            <v>000111363</v>
          </cell>
          <cell r="K256">
            <v>45210</v>
          </cell>
          <cell r="L256" t="str">
            <v>26231004237235000152550010001113631113386001</v>
          </cell>
          <cell r="M256" t="str">
            <v>26 - Pernambuco</v>
          </cell>
          <cell r="N256">
            <v>2034.5</v>
          </cell>
        </row>
        <row r="257">
          <cell r="C257" t="str">
            <v>HOSPITAL PELÓPIDAS SILVEIRA - CG Nº 017/2022</v>
          </cell>
          <cell r="E257" t="str">
            <v>3.13 - Materiais e Materiais Ortopédicos e Corretivos (OPME)</v>
          </cell>
          <cell r="F257">
            <v>4237235000152</v>
          </cell>
          <cell r="G257" t="str">
            <v>ENDOCENTER COMERCIAL LTDA</v>
          </cell>
          <cell r="H257" t="str">
            <v>B</v>
          </cell>
          <cell r="I257" t="str">
            <v>N</v>
          </cell>
          <cell r="J257" t="str">
            <v>000111365</v>
          </cell>
          <cell r="K257">
            <v>45210</v>
          </cell>
          <cell r="L257" t="str">
            <v>26231004237235000152550010001113651113388009</v>
          </cell>
          <cell r="M257" t="str">
            <v>26 - Pernambuco</v>
          </cell>
          <cell r="N257">
            <v>3000</v>
          </cell>
        </row>
        <row r="258">
          <cell r="C258" t="str">
            <v>HOSPITAL PELÓPIDAS SILVEIRA - CG Nº 017/2022</v>
          </cell>
          <cell r="E258" t="str">
            <v>3.13 - Materiais e Materiais Ortopédicos e Corretivos (OPME)</v>
          </cell>
          <cell r="F258">
            <v>4237235000152</v>
          </cell>
          <cell r="G258" t="str">
            <v>ENDOCENTER COMERCIAL LTDA</v>
          </cell>
          <cell r="H258" t="str">
            <v>B</v>
          </cell>
          <cell r="I258" t="str">
            <v>N</v>
          </cell>
          <cell r="J258" t="str">
            <v>000111703</v>
          </cell>
          <cell r="K258">
            <v>45223</v>
          </cell>
          <cell r="L258" t="str">
            <v>26231004237235000152550010001117031113726000</v>
          </cell>
          <cell r="M258" t="str">
            <v>26 - Pernambuco</v>
          </cell>
          <cell r="N258">
            <v>720</v>
          </cell>
        </row>
        <row r="259">
          <cell r="C259" t="str">
            <v>HOSPITAL PELÓPIDAS SILVEIRA - CG Nº 017/2022</v>
          </cell>
          <cell r="E259" t="str">
            <v>3.13 - Materiais e Materiais Ortopédicos e Corretivos (OPME)</v>
          </cell>
          <cell r="F259">
            <v>4237235000152</v>
          </cell>
          <cell r="G259" t="str">
            <v>ENDOCENTER COMERCIAL LTDA</v>
          </cell>
          <cell r="H259" t="str">
            <v>B</v>
          </cell>
          <cell r="I259" t="str">
            <v>N</v>
          </cell>
          <cell r="J259" t="str">
            <v>000111744</v>
          </cell>
          <cell r="K259">
            <v>45224</v>
          </cell>
          <cell r="L259" t="str">
            <v>26231004237235000152550010001117441113767001</v>
          </cell>
          <cell r="M259" t="str">
            <v>26 - Pernambuco</v>
          </cell>
          <cell r="N259">
            <v>2034.5</v>
          </cell>
        </row>
        <row r="260">
          <cell r="C260" t="str">
            <v>HOSPITAL PELÓPIDAS SILVEIRA - CG Nº 017/2022</v>
          </cell>
          <cell r="E260" t="str">
            <v>3.13 - Materiais e Materiais Ortopédicos e Corretivos (OPME)</v>
          </cell>
          <cell r="F260">
            <v>4237235000152</v>
          </cell>
          <cell r="G260" t="str">
            <v>ENDOCENTER COMERCIAL LTDA</v>
          </cell>
          <cell r="H260" t="str">
            <v>B</v>
          </cell>
          <cell r="I260" t="str">
            <v>N</v>
          </cell>
          <cell r="J260" t="str">
            <v>000111603</v>
          </cell>
          <cell r="K260">
            <v>45219</v>
          </cell>
          <cell r="L260" t="str">
            <v>26231004237235000152550010001116031113626000</v>
          </cell>
          <cell r="M260" t="str">
            <v>26 - Pernambuco</v>
          </cell>
          <cell r="N260">
            <v>720</v>
          </cell>
        </row>
        <row r="261">
          <cell r="C261" t="str">
            <v>HOSPITAL PELÓPIDAS SILVEIRA - CG Nº 017/2022</v>
          </cell>
          <cell r="E261" t="str">
            <v>3.13 - Materiais e Materiais Ortopédicos e Corretivos (OPME)</v>
          </cell>
          <cell r="F261">
            <v>4237235000152</v>
          </cell>
          <cell r="G261" t="str">
            <v>ENDOCENTER COMERCIAL LTDA</v>
          </cell>
          <cell r="H261" t="str">
            <v>B</v>
          </cell>
          <cell r="I261" t="str">
            <v>N</v>
          </cell>
          <cell r="J261" t="str">
            <v>000111608</v>
          </cell>
          <cell r="K261">
            <v>45219</v>
          </cell>
          <cell r="L261" t="str">
            <v>26231004237235000152550010001116081113631000</v>
          </cell>
          <cell r="M261" t="str">
            <v>26 - Pernambuco</v>
          </cell>
          <cell r="N261">
            <v>2880</v>
          </cell>
        </row>
        <row r="262">
          <cell r="C262" t="str">
            <v>HOSPITAL PELÓPIDAS SILVEIRA - CG Nº 017/2022</v>
          </cell>
          <cell r="E262" t="str">
            <v>3.13 - Materiais e Materiais Ortopédicos e Corretivos (OPME)</v>
          </cell>
          <cell r="F262">
            <v>5267928000150</v>
          </cell>
          <cell r="G262" t="str">
            <v>GOLDMEDIC PRODUTOS MEDICOS HOSPITALARES EIRELI</v>
          </cell>
          <cell r="H262" t="str">
            <v>B</v>
          </cell>
          <cell r="I262" t="str">
            <v>N</v>
          </cell>
          <cell r="J262" t="str">
            <v>146572</v>
          </cell>
          <cell r="K262">
            <v>45202</v>
          </cell>
          <cell r="L262" t="str">
            <v>26231005267928000150550030001465721187161780</v>
          </cell>
          <cell r="M262" t="str">
            <v>26 - Pernambuco</v>
          </cell>
          <cell r="N262">
            <v>4980</v>
          </cell>
        </row>
        <row r="263">
          <cell r="C263" t="str">
            <v>HOSPITAL PELÓPIDAS SILVEIRA - CG Nº 017/2022</v>
          </cell>
          <cell r="E263" t="str">
            <v>3.13 - Materiais e Materiais Ortopédicos e Corretivos (OPME)</v>
          </cell>
          <cell r="F263">
            <v>5267928000150</v>
          </cell>
          <cell r="G263" t="str">
            <v>GOLDMEDIC PRODUTOS MEDICOS HOSPITALARES EIRELI</v>
          </cell>
          <cell r="H263" t="str">
            <v>B</v>
          </cell>
          <cell r="I263" t="str">
            <v>N</v>
          </cell>
          <cell r="J263" t="str">
            <v>146625</v>
          </cell>
          <cell r="K263">
            <v>45203</v>
          </cell>
          <cell r="L263" t="str">
            <v>26231005267928000150550030001466251244240228</v>
          </cell>
          <cell r="M263" t="str">
            <v>26 - Pernambuco</v>
          </cell>
          <cell r="N263">
            <v>13970</v>
          </cell>
        </row>
        <row r="264">
          <cell r="C264" t="str">
            <v>HOSPITAL PELÓPIDAS SILVEIRA - CG Nº 017/2022</v>
          </cell>
          <cell r="E264" t="str">
            <v>3.13 - Materiais e Materiais Ortopédicos e Corretivos (OPME)</v>
          </cell>
          <cell r="F264">
            <v>5267928000150</v>
          </cell>
          <cell r="G264" t="str">
            <v>GOLDMEDIC PRODUTOS MEDICOS HOSPITALARES EIRELI</v>
          </cell>
          <cell r="H264" t="str">
            <v>B</v>
          </cell>
          <cell r="I264" t="str">
            <v>N</v>
          </cell>
          <cell r="J264" t="str">
            <v>146704</v>
          </cell>
          <cell r="K264">
            <v>45204</v>
          </cell>
          <cell r="L264" t="str">
            <v>26231005267928000150550030001467041238122117</v>
          </cell>
          <cell r="M264" t="str">
            <v>26 - Pernambuco</v>
          </cell>
          <cell r="N264">
            <v>3200</v>
          </cell>
        </row>
        <row r="265">
          <cell r="C265" t="str">
            <v>HOSPITAL PELÓPIDAS SILVEIRA - CG Nº 017/2022</v>
          </cell>
          <cell r="E265" t="str">
            <v>3.13 - Materiais e Materiais Ortopédicos e Corretivos (OPME)</v>
          </cell>
          <cell r="F265">
            <v>5267928000150</v>
          </cell>
          <cell r="G265" t="str">
            <v>GOLDMEDIC PRODUTOS MEDICOS HOSPITALARES EIRELI</v>
          </cell>
          <cell r="H265" t="str">
            <v>B</v>
          </cell>
          <cell r="I265" t="str">
            <v>N</v>
          </cell>
          <cell r="J265" t="str">
            <v>146736</v>
          </cell>
          <cell r="K265">
            <v>45205</v>
          </cell>
          <cell r="L265" t="str">
            <v>26231005267928000150550030001467361545183133</v>
          </cell>
          <cell r="M265" t="str">
            <v>26 - Pernambuco</v>
          </cell>
          <cell r="N265">
            <v>4962.41</v>
          </cell>
        </row>
        <row r="266">
          <cell r="C266" t="str">
            <v>HOSPITAL PELÓPIDAS SILVEIRA - CG Nº 017/2022</v>
          </cell>
          <cell r="E266" t="str">
            <v>3.13 - Materiais e Materiais Ortopédicos e Corretivos (OPME)</v>
          </cell>
          <cell r="F266">
            <v>5267928000150</v>
          </cell>
          <cell r="G266" t="str">
            <v>GOLDMEDIC PRODUTOS MEDICOS HOSPITALARES EIRELI</v>
          </cell>
          <cell r="H266" t="str">
            <v>B</v>
          </cell>
          <cell r="I266" t="str">
            <v>N</v>
          </cell>
          <cell r="J266" t="str">
            <v>147037</v>
          </cell>
          <cell r="K266">
            <v>45217</v>
          </cell>
          <cell r="L266" t="str">
            <v>26231005267928000150550030001470371482001266</v>
          </cell>
          <cell r="M266" t="str">
            <v>26 - Pernambuco</v>
          </cell>
          <cell r="N266">
            <v>3150</v>
          </cell>
        </row>
        <row r="267">
          <cell r="C267" t="str">
            <v>HOSPITAL PELÓPIDAS SILVEIRA - CG Nº 017/2022</v>
          </cell>
          <cell r="E267" t="str">
            <v>3.13 - Materiais e Materiais Ortopédicos e Corretivos (OPME)</v>
          </cell>
          <cell r="F267">
            <v>5267928000150</v>
          </cell>
          <cell r="G267" t="str">
            <v>GOLDMEDIC PRODUTOS MEDICOS HOSPITALARES EIRELI</v>
          </cell>
          <cell r="H267" t="str">
            <v>B</v>
          </cell>
          <cell r="I267" t="str">
            <v>N</v>
          </cell>
          <cell r="J267" t="str">
            <v>147040</v>
          </cell>
          <cell r="K267">
            <v>45217</v>
          </cell>
          <cell r="L267" t="str">
            <v>26231005267928000150550030001470401322415319</v>
          </cell>
          <cell r="M267" t="str">
            <v>26 - Pernambuco</v>
          </cell>
          <cell r="N267">
            <v>6996.91</v>
          </cell>
        </row>
        <row r="268">
          <cell r="C268" t="str">
            <v>HOSPITAL PELÓPIDAS SILVEIRA - CG Nº 017/2022</v>
          </cell>
          <cell r="E268" t="str">
            <v>3.13 - Materiais e Materiais Ortopédicos e Corretivos (OPME)</v>
          </cell>
          <cell r="F268">
            <v>5267928000150</v>
          </cell>
          <cell r="G268" t="str">
            <v>GOLDMEDIC PRODUTOS MEDICOS HOSPITALARES EIRELI</v>
          </cell>
          <cell r="H268" t="str">
            <v>B</v>
          </cell>
          <cell r="I268" t="str">
            <v>N</v>
          </cell>
          <cell r="J268" t="str">
            <v>147045</v>
          </cell>
          <cell r="K268">
            <v>45217</v>
          </cell>
          <cell r="L268" t="str">
            <v>26231005267928000150550030001470451108123570</v>
          </cell>
          <cell r="M268" t="str">
            <v>26 - Pernambuco</v>
          </cell>
          <cell r="N268">
            <v>10850</v>
          </cell>
        </row>
        <row r="269">
          <cell r="C269" t="str">
            <v>HOSPITAL PELÓPIDAS SILVEIRA - CG Nº 017/2022</v>
          </cell>
          <cell r="E269" t="str">
            <v>3.13 - Materiais e Materiais Ortopédicos e Corretivos (OPME)</v>
          </cell>
          <cell r="F269">
            <v>5267928000150</v>
          </cell>
          <cell r="G269" t="str">
            <v>GOLDMEDIC PRODUTOS MEDICOS HOSPITALARES EIRELI</v>
          </cell>
          <cell r="H269" t="str">
            <v>B</v>
          </cell>
          <cell r="I269" t="str">
            <v>N</v>
          </cell>
          <cell r="J269" t="str">
            <v>147062</v>
          </cell>
          <cell r="K269">
            <v>45218</v>
          </cell>
          <cell r="L269" t="str">
            <v>26231005267928000150550030001470621231688913</v>
          </cell>
          <cell r="M269" t="str">
            <v>26 - Pernambuco</v>
          </cell>
          <cell r="N269">
            <v>10850</v>
          </cell>
        </row>
        <row r="270">
          <cell r="C270" t="str">
            <v>HOSPITAL PELÓPIDAS SILVEIRA - CG Nº 017/2022</v>
          </cell>
          <cell r="E270" t="str">
            <v>3.13 - Materiais e Materiais Ortopédicos e Corretivos (OPME)</v>
          </cell>
          <cell r="F270">
            <v>5267928000150</v>
          </cell>
          <cell r="G270" t="str">
            <v>GOLDMEDIC PRODUTOS MEDICOS HOSPITALARES EIRELI</v>
          </cell>
          <cell r="H270" t="str">
            <v>B</v>
          </cell>
          <cell r="I270" t="str">
            <v>N</v>
          </cell>
          <cell r="J270" t="str">
            <v>147063</v>
          </cell>
          <cell r="K270">
            <v>45218</v>
          </cell>
          <cell r="L270" t="str">
            <v>26231005267928000150550030001470631783824512</v>
          </cell>
          <cell r="M270" t="str">
            <v>26 - Pernambuco</v>
          </cell>
          <cell r="N270">
            <v>4962.41</v>
          </cell>
        </row>
        <row r="271">
          <cell r="C271" t="str">
            <v>HOSPITAL PELÓPIDAS SILVEIRA - CG Nº 017/2022</v>
          </cell>
          <cell r="E271" t="str">
            <v>3.13 - Materiais e Materiais Ortopédicos e Corretivos (OPME)</v>
          </cell>
          <cell r="F271">
            <v>5267928000150</v>
          </cell>
          <cell r="G271" t="str">
            <v>GOLDMEDIC PRODUTOS MEDICOS HOSPITALARES EIRELI</v>
          </cell>
          <cell r="H271" t="str">
            <v>B</v>
          </cell>
          <cell r="I271" t="str">
            <v>N</v>
          </cell>
          <cell r="J271" t="str">
            <v>147067</v>
          </cell>
          <cell r="K271">
            <v>45218</v>
          </cell>
          <cell r="L271" t="str">
            <v>26231005267928000150550030001470671731301283</v>
          </cell>
          <cell r="M271" t="str">
            <v>26 - Pernambuco</v>
          </cell>
          <cell r="N271">
            <v>18550</v>
          </cell>
        </row>
        <row r="272">
          <cell r="C272" t="str">
            <v>HOSPITAL PELÓPIDAS SILVEIRA - CG Nº 017/2022</v>
          </cell>
          <cell r="E272" t="str">
            <v>3.13 - Materiais e Materiais Ortopédicos e Corretivos (OPME)</v>
          </cell>
          <cell r="F272">
            <v>5267928000150</v>
          </cell>
          <cell r="G272" t="str">
            <v>GOLDMEDIC PRODUTOS MEDICOS HOSPITALARES EIRELI</v>
          </cell>
          <cell r="H272" t="str">
            <v>B</v>
          </cell>
          <cell r="I272" t="str">
            <v>N</v>
          </cell>
          <cell r="J272" t="str">
            <v>147325</v>
          </cell>
          <cell r="K272">
            <v>45224</v>
          </cell>
          <cell r="L272" t="str">
            <v>26231005267928000150550030001473251244156128</v>
          </cell>
          <cell r="M272" t="str">
            <v>26 - Pernambuco</v>
          </cell>
          <cell r="N272">
            <v>23450</v>
          </cell>
        </row>
        <row r="273">
          <cell r="C273" t="str">
            <v>HOSPITAL PELÓPIDAS SILVEIRA - CG Nº 017/2022</v>
          </cell>
          <cell r="E273" t="str">
            <v>3.13 - Materiais e Materiais Ortopédicos e Corretivos (OPME)</v>
          </cell>
          <cell r="F273">
            <v>5267928000150</v>
          </cell>
          <cell r="G273" t="str">
            <v>GOLDMEDIC PRODUTOS MEDICOS HOSPITALARES EIRELI</v>
          </cell>
          <cell r="H273" t="str">
            <v>B</v>
          </cell>
          <cell r="I273" t="str">
            <v>N</v>
          </cell>
          <cell r="J273" t="str">
            <v>147487</v>
          </cell>
          <cell r="K273">
            <v>45229</v>
          </cell>
          <cell r="L273" t="str">
            <v>26231005267928000150550030001474871421824010</v>
          </cell>
          <cell r="M273" t="str">
            <v>26 - Pernambuco</v>
          </cell>
          <cell r="N273">
            <v>2100</v>
          </cell>
        </row>
        <row r="274">
          <cell r="C274" t="str">
            <v>HOSPITAL PELÓPIDAS SILVEIRA - CG Nº 017/2022</v>
          </cell>
          <cell r="E274" t="str">
            <v>3.13 - Materiais e Materiais Ortopédicos e Corretivos (OPME)</v>
          </cell>
          <cell r="F274">
            <v>5267928000150</v>
          </cell>
          <cell r="G274" t="str">
            <v>GOLDMEDIC PRODUTOS MEDICOS HOSPITALARES EIRELI</v>
          </cell>
          <cell r="H274" t="str">
            <v>B</v>
          </cell>
          <cell r="I274" t="str">
            <v>N</v>
          </cell>
          <cell r="J274" t="str">
            <v>147490</v>
          </cell>
          <cell r="K274">
            <v>45229</v>
          </cell>
          <cell r="L274" t="str">
            <v>26231005267928000150550030001474901842251047</v>
          </cell>
          <cell r="M274" t="str">
            <v>26 - Pernambuco</v>
          </cell>
          <cell r="N274">
            <v>12950</v>
          </cell>
        </row>
        <row r="275">
          <cell r="C275" t="str">
            <v>HOSPITAL PELÓPIDAS SILVEIRA - CG Nº 017/2022</v>
          </cell>
          <cell r="E275" t="str">
            <v>3.13 - Materiais e Materiais Ortopédicos e Corretivos (OPME)</v>
          </cell>
          <cell r="F275">
            <v>33255787001325</v>
          </cell>
          <cell r="G275" t="str">
            <v>IBF IND BRAS FILMES SA</v>
          </cell>
          <cell r="H275" t="str">
            <v>B</v>
          </cell>
          <cell r="I275" t="str">
            <v>N</v>
          </cell>
          <cell r="J275" t="str">
            <v>0031461</v>
          </cell>
          <cell r="K275">
            <v>45205</v>
          </cell>
          <cell r="L275" t="str">
            <v>26231033255787001325550050000314611794344029</v>
          </cell>
          <cell r="M275" t="str">
            <v>26 - Pernambuco</v>
          </cell>
          <cell r="N275">
            <v>1522</v>
          </cell>
        </row>
        <row r="276">
          <cell r="C276" t="str">
            <v>HOSPITAL PELÓPIDAS SILVEIRA - CG Nº 017/2022</v>
          </cell>
          <cell r="E276" t="str">
            <v>3.13 - Materiais e Materiais Ortopédicos e Corretivos (OPME)</v>
          </cell>
          <cell r="F276">
            <v>18451598000109</v>
          </cell>
          <cell r="G276" t="str">
            <v>NORDESTE IMPLANTES LTDA</v>
          </cell>
          <cell r="H276" t="str">
            <v>B</v>
          </cell>
          <cell r="I276" t="str">
            <v>N</v>
          </cell>
          <cell r="J276" t="str">
            <v>31020</v>
          </cell>
          <cell r="K276">
            <v>45208</v>
          </cell>
          <cell r="L276" t="str">
            <v>29231018451598000109550010000310201741347328</v>
          </cell>
          <cell r="M276" t="str">
            <v>29 - Bahia</v>
          </cell>
          <cell r="N276">
            <v>472.52</v>
          </cell>
        </row>
        <row r="277">
          <cell r="C277" t="str">
            <v>HOSPITAL PELÓPIDAS SILVEIRA - CG Nº 017/2022</v>
          </cell>
          <cell r="E277" t="str">
            <v>3.13 - Materiais e Materiais Ortopédicos e Corretivos (OPME)</v>
          </cell>
          <cell r="F277">
            <v>18451598000109</v>
          </cell>
          <cell r="G277" t="str">
            <v>NORDESTE IMPLANTES LTDA</v>
          </cell>
          <cell r="H277" t="str">
            <v>B</v>
          </cell>
          <cell r="I277" t="str">
            <v>N</v>
          </cell>
          <cell r="J277" t="str">
            <v>31021</v>
          </cell>
          <cell r="K277">
            <v>45208</v>
          </cell>
          <cell r="L277" t="str">
            <v>29231018451598000109550010000310211453157431</v>
          </cell>
          <cell r="M277" t="str">
            <v>29 - Bahia</v>
          </cell>
          <cell r="N277">
            <v>945.04</v>
          </cell>
        </row>
        <row r="278">
          <cell r="C278" t="str">
            <v>HOSPITAL PELÓPIDAS SILVEIRA - CG Nº 017/2022</v>
          </cell>
          <cell r="E278" t="str">
            <v>3.13 - Materiais e Materiais Ortopédicos e Corretivos (OPME)</v>
          </cell>
          <cell r="F278">
            <v>18451598000109</v>
          </cell>
          <cell r="G278" t="str">
            <v>NORDESTE IMPLANTES LTDA</v>
          </cell>
          <cell r="H278" t="str">
            <v>B</v>
          </cell>
          <cell r="I278" t="str">
            <v>N</v>
          </cell>
          <cell r="J278" t="str">
            <v>31022</v>
          </cell>
          <cell r="K278">
            <v>45208</v>
          </cell>
          <cell r="L278" t="str">
            <v>29231018451598000109550010000310221570606760</v>
          </cell>
          <cell r="M278" t="str">
            <v>29 - Bahia</v>
          </cell>
          <cell r="N278">
            <v>472.52</v>
          </cell>
        </row>
        <row r="279">
          <cell r="C279" t="str">
            <v>HOSPITAL PELÓPIDAS SILVEIRA - CG Nº 017/2022</v>
          </cell>
          <cell r="E279" t="str">
            <v>3.13 - Materiais e Materiais Ortopédicos e Corretivos (OPME)</v>
          </cell>
          <cell r="F279">
            <v>18451598000109</v>
          </cell>
          <cell r="G279" t="str">
            <v>NORDESTE IMPLANTES LTDA</v>
          </cell>
          <cell r="H279" t="str">
            <v>B</v>
          </cell>
          <cell r="I279" t="str">
            <v>N</v>
          </cell>
          <cell r="J279" t="str">
            <v>31024</v>
          </cell>
          <cell r="K279">
            <v>45208</v>
          </cell>
          <cell r="L279" t="str">
            <v>29231018451598000109550010000310241647141192</v>
          </cell>
          <cell r="M279" t="str">
            <v>29 - Bahia</v>
          </cell>
          <cell r="N279">
            <v>472.52</v>
          </cell>
        </row>
        <row r="280">
          <cell r="C280" t="str">
            <v>HOSPITAL PELÓPIDAS SILVEIRA - CG Nº 017/2022</v>
          </cell>
          <cell r="E280" t="str">
            <v>3.13 - Materiais e Materiais Ortopédicos e Corretivos (OPME)</v>
          </cell>
          <cell r="F280">
            <v>18451598000109</v>
          </cell>
          <cell r="G280" t="str">
            <v>NORDESTE IMPLANTES LTDA</v>
          </cell>
          <cell r="H280" t="str">
            <v>B</v>
          </cell>
          <cell r="I280" t="str">
            <v>N</v>
          </cell>
          <cell r="J280" t="str">
            <v>31029</v>
          </cell>
          <cell r="K280">
            <v>45208</v>
          </cell>
          <cell r="L280" t="str">
            <v>29231018451598000109550010000310291932477124</v>
          </cell>
          <cell r="M280" t="str">
            <v>29 - Bahia</v>
          </cell>
          <cell r="N280">
            <v>472.52</v>
          </cell>
        </row>
        <row r="281">
          <cell r="C281" t="str">
            <v>HOSPITAL PELÓPIDAS SILVEIRA - CG Nº 017/2022</v>
          </cell>
          <cell r="E281" t="str">
            <v>3.13 - Materiais e Materiais Ortopédicos e Corretivos (OPME)</v>
          </cell>
          <cell r="F281">
            <v>18451598000109</v>
          </cell>
          <cell r="G281" t="str">
            <v>NORDESTE IMPLANTES LTDA</v>
          </cell>
          <cell r="H281" t="str">
            <v>B</v>
          </cell>
          <cell r="I281" t="str">
            <v>N</v>
          </cell>
          <cell r="J281" t="str">
            <v>31031</v>
          </cell>
          <cell r="K281">
            <v>45208</v>
          </cell>
          <cell r="L281" t="str">
            <v>29231018451598000109550010000310311246344615</v>
          </cell>
          <cell r="M281" t="str">
            <v>29 - Bahia</v>
          </cell>
          <cell r="N281">
            <v>472.52</v>
          </cell>
        </row>
        <row r="282">
          <cell r="C282" t="str">
            <v>HOSPITAL PELÓPIDAS SILVEIRA - CG Nº 017/2022</v>
          </cell>
          <cell r="E282" t="str">
            <v>3.13 - Materiais e Materiais Ortopédicos e Corretivos (OPME)</v>
          </cell>
          <cell r="F282">
            <v>18451598000109</v>
          </cell>
          <cell r="G282" t="str">
            <v>NORDESTE IMPLANTES LTDA</v>
          </cell>
          <cell r="H282" t="str">
            <v>B</v>
          </cell>
          <cell r="I282" t="str">
            <v>N</v>
          </cell>
          <cell r="J282" t="str">
            <v>31019</v>
          </cell>
          <cell r="K282">
            <v>45208</v>
          </cell>
          <cell r="L282" t="str">
            <v>29231018451598000109550010000310191073724816</v>
          </cell>
          <cell r="M282" t="str">
            <v>29 - Bahia</v>
          </cell>
          <cell r="N282">
            <v>472.52</v>
          </cell>
        </row>
        <row r="283">
          <cell r="C283" t="str">
            <v>HOSPITAL PELÓPIDAS SILVEIRA - CG Nº 017/2022</v>
          </cell>
          <cell r="E283" t="str">
            <v>3.13 - Materiais e Materiais Ortopédicos e Corretivos (OPME)</v>
          </cell>
          <cell r="F283">
            <v>18451598000109</v>
          </cell>
          <cell r="G283" t="str">
            <v>NORDESTE IMPLANTES LTDA</v>
          </cell>
          <cell r="H283" t="str">
            <v>B</v>
          </cell>
          <cell r="I283" t="str">
            <v>N</v>
          </cell>
          <cell r="J283" t="str">
            <v>31026</v>
          </cell>
          <cell r="K283">
            <v>45208</v>
          </cell>
          <cell r="L283" t="str">
            <v>29231018451598000109550010000310261680719151</v>
          </cell>
          <cell r="M283" t="str">
            <v>29 - Bahia</v>
          </cell>
          <cell r="N283">
            <v>472.52</v>
          </cell>
        </row>
        <row r="284">
          <cell r="C284" t="str">
            <v>HOSPITAL PELÓPIDAS SILVEIRA - CG Nº 017/2022</v>
          </cell>
          <cell r="E284" t="str">
            <v>3.13 - Materiais e Materiais Ortopédicos e Corretivos (OPME)</v>
          </cell>
          <cell r="F284">
            <v>18451598000109</v>
          </cell>
          <cell r="G284" t="str">
            <v>NORDESTE IMPLANTES LTDA</v>
          </cell>
          <cell r="H284" t="str">
            <v>B</v>
          </cell>
          <cell r="I284" t="str">
            <v>N</v>
          </cell>
          <cell r="J284" t="str">
            <v>31028</v>
          </cell>
          <cell r="K284">
            <v>45208</v>
          </cell>
          <cell r="L284" t="str">
            <v>29231018451598000109550010000310281442246854</v>
          </cell>
          <cell r="M284" t="str">
            <v>29 - Bahia</v>
          </cell>
          <cell r="N284">
            <v>472.52</v>
          </cell>
        </row>
        <row r="285">
          <cell r="C285" t="str">
            <v>HOSPITAL PELÓPIDAS SILVEIRA - CG Nº 017/2022</v>
          </cell>
          <cell r="E285" t="str">
            <v>3.13 - Materiais e Materiais Ortopédicos e Corretivos (OPME)</v>
          </cell>
          <cell r="F285">
            <v>18451598000109</v>
          </cell>
          <cell r="G285" t="str">
            <v>NORDESTE IMPLANTES LTDA</v>
          </cell>
          <cell r="H285" t="str">
            <v>B</v>
          </cell>
          <cell r="I285" t="str">
            <v>N</v>
          </cell>
          <cell r="J285" t="str">
            <v>31245</v>
          </cell>
          <cell r="K285">
            <v>45222</v>
          </cell>
          <cell r="L285" t="str">
            <v>29231018451598000109550010000312451209314321</v>
          </cell>
          <cell r="M285" t="str">
            <v>29 - Bahia</v>
          </cell>
          <cell r="N285">
            <v>472.52</v>
          </cell>
        </row>
        <row r="286">
          <cell r="C286" t="str">
            <v>HOSPITAL PELÓPIDAS SILVEIRA - CG Nº 017/2022</v>
          </cell>
          <cell r="E286" t="str">
            <v>3.13 - Materiais e Materiais Ortopédicos e Corretivos (OPME)</v>
          </cell>
          <cell r="F286">
            <v>18451598000109</v>
          </cell>
          <cell r="G286" t="str">
            <v>NORDESTE IMPLANTES LTDA</v>
          </cell>
          <cell r="H286" t="str">
            <v>B</v>
          </cell>
          <cell r="I286" t="str">
            <v>N</v>
          </cell>
          <cell r="J286" t="str">
            <v>31248</v>
          </cell>
          <cell r="K286">
            <v>45222</v>
          </cell>
          <cell r="L286" t="str">
            <v>29231018451598000109550010000312481643494620</v>
          </cell>
          <cell r="M286" t="str">
            <v>29 - Bahia</v>
          </cell>
          <cell r="N286">
            <v>472.52</v>
          </cell>
        </row>
        <row r="287">
          <cell r="C287" t="str">
            <v>HOSPITAL PELÓPIDAS SILVEIRA - CG Nº 017/2022</v>
          </cell>
          <cell r="E287" t="str">
            <v>3.13 - Materiais e Materiais Ortopédicos e Corretivos (OPME)</v>
          </cell>
          <cell r="F287">
            <v>18451598000109</v>
          </cell>
          <cell r="G287" t="str">
            <v>NORDESTE IMPLANTES LTDA</v>
          </cell>
          <cell r="H287" t="str">
            <v>B</v>
          </cell>
          <cell r="I287" t="str">
            <v>N</v>
          </cell>
          <cell r="J287" t="str">
            <v>31023</v>
          </cell>
          <cell r="K287">
            <v>45208</v>
          </cell>
          <cell r="L287" t="str">
            <v>29231018451598000109550010000310231331532402</v>
          </cell>
          <cell r="M287" t="str">
            <v>29 - Bahia</v>
          </cell>
          <cell r="N287">
            <v>472.52</v>
          </cell>
        </row>
        <row r="288">
          <cell r="C288" t="str">
            <v>HOSPITAL PELÓPIDAS SILVEIRA - CG Nº 017/2022</v>
          </cell>
          <cell r="E288" t="str">
            <v>3.13 - Materiais e Materiais Ortopédicos e Corretivos (OPME)</v>
          </cell>
          <cell r="F288">
            <v>18451598000109</v>
          </cell>
          <cell r="G288" t="str">
            <v>NORDESTE IMPLANTES LTDA</v>
          </cell>
          <cell r="H288" t="str">
            <v>B</v>
          </cell>
          <cell r="I288" t="str">
            <v>N</v>
          </cell>
          <cell r="J288" t="str">
            <v>31025</v>
          </cell>
          <cell r="K288">
            <v>45208</v>
          </cell>
          <cell r="L288" t="str">
            <v>29231018451598000109550010000310251582145811</v>
          </cell>
          <cell r="M288" t="str">
            <v>29 - Bahia</v>
          </cell>
          <cell r="N288">
            <v>472.52</v>
          </cell>
        </row>
        <row r="289">
          <cell r="C289" t="str">
            <v>HOSPITAL PELÓPIDAS SILVEIRA - CG Nº 017/2022</v>
          </cell>
          <cell r="E289" t="str">
            <v>3.13 - Materiais e Materiais Ortopédicos e Corretivos (OPME)</v>
          </cell>
          <cell r="F289">
            <v>18451598000109</v>
          </cell>
          <cell r="G289" t="str">
            <v>NORDESTE IMPLANTES LTDA</v>
          </cell>
          <cell r="H289" t="str">
            <v>B</v>
          </cell>
          <cell r="I289" t="str">
            <v>N</v>
          </cell>
          <cell r="J289" t="str">
            <v>31027</v>
          </cell>
          <cell r="K289">
            <v>45208</v>
          </cell>
          <cell r="L289" t="str">
            <v>29231018451598000109550010000310271764214040</v>
          </cell>
          <cell r="M289" t="str">
            <v>29 - Bahia</v>
          </cell>
          <cell r="N289">
            <v>472.52</v>
          </cell>
        </row>
        <row r="290">
          <cell r="C290" t="str">
            <v>HOSPITAL PELÓPIDAS SILVEIRA - CG Nº 017/2022</v>
          </cell>
          <cell r="E290" t="str">
            <v>3.13 - Materiais e Materiais Ortopédicos e Corretivos (OPME)</v>
          </cell>
          <cell r="F290">
            <v>18451598000109</v>
          </cell>
          <cell r="G290" t="str">
            <v>NORDESTE IMPLANTES LTDA</v>
          </cell>
          <cell r="H290" t="str">
            <v>B</v>
          </cell>
          <cell r="I290" t="str">
            <v>N</v>
          </cell>
          <cell r="J290" t="str">
            <v>31030</v>
          </cell>
          <cell r="K290">
            <v>45208</v>
          </cell>
          <cell r="L290" t="str">
            <v>29231018451598000109550010000310301213307411</v>
          </cell>
          <cell r="M290" t="str">
            <v>29 - Bahia</v>
          </cell>
          <cell r="N290">
            <v>472.52</v>
          </cell>
        </row>
        <row r="291">
          <cell r="C291" t="str">
            <v>HOSPITAL PELÓPIDAS SILVEIRA - CG Nº 017/2022</v>
          </cell>
          <cell r="E291" t="str">
            <v>3.13 - Materiais e Materiais Ortopédicos e Corretivos (OPME)</v>
          </cell>
          <cell r="F291">
            <v>18451598000109</v>
          </cell>
          <cell r="G291" t="str">
            <v>NORDESTE IMPLANTES LTDA</v>
          </cell>
          <cell r="H291" t="str">
            <v>B</v>
          </cell>
          <cell r="I291" t="str">
            <v>N</v>
          </cell>
          <cell r="J291" t="str">
            <v>31246</v>
          </cell>
          <cell r="K291">
            <v>45222</v>
          </cell>
          <cell r="L291" t="str">
            <v>29231018451598000109550010000312461214429309</v>
          </cell>
          <cell r="M291" t="str">
            <v>29 - Bahia</v>
          </cell>
          <cell r="N291">
            <v>472.52</v>
          </cell>
        </row>
        <row r="292">
          <cell r="C292" t="str">
            <v>HOSPITAL PELÓPIDAS SILVEIRA - CG Nº 017/2022</v>
          </cell>
          <cell r="E292" t="str">
            <v>3.13 - Materiais e Materiais Ortopédicos e Corretivos (OPME)</v>
          </cell>
          <cell r="F292">
            <v>18451598000109</v>
          </cell>
          <cell r="G292" t="str">
            <v>NORDESTE IMPLANTES LTDA</v>
          </cell>
          <cell r="H292" t="str">
            <v>B</v>
          </cell>
          <cell r="I292" t="str">
            <v>N</v>
          </cell>
          <cell r="J292" t="str">
            <v>31247</v>
          </cell>
          <cell r="K292">
            <v>45222</v>
          </cell>
          <cell r="L292" t="str">
            <v>29131018451598000109550010000312471666080107</v>
          </cell>
          <cell r="M292" t="str">
            <v>29 - Bahia</v>
          </cell>
          <cell r="N292">
            <v>472.52</v>
          </cell>
        </row>
        <row r="293">
          <cell r="C293" t="str">
            <v>HOSPITAL PELÓPIDAS SILVEIRA - CG Nº 017/2022</v>
          </cell>
          <cell r="E293" t="str">
            <v>3.13 - Materiais e Materiais Ortopédicos e Corretivos (OPME)</v>
          </cell>
          <cell r="F293">
            <v>18451598000109</v>
          </cell>
          <cell r="G293" t="str">
            <v>NORDESTE IMPLANTES LTDA</v>
          </cell>
          <cell r="H293" t="str">
            <v>B</v>
          </cell>
          <cell r="I293" t="str">
            <v>N</v>
          </cell>
          <cell r="J293" t="str">
            <v>31249</v>
          </cell>
          <cell r="K293">
            <v>45222</v>
          </cell>
          <cell r="L293" t="str">
            <v>29231018451598000109550010000312491824315210</v>
          </cell>
          <cell r="M293" t="str">
            <v>29 - Bahia</v>
          </cell>
          <cell r="N293">
            <v>472.52</v>
          </cell>
        </row>
        <row r="294">
          <cell r="C294" t="str">
            <v>HOSPITAL PELÓPIDAS SILVEIRA - CG Nº 017/2022</v>
          </cell>
          <cell r="E294" t="str">
            <v>3.13 - Materiais e Materiais Ortopédicos e Corretivos (OPME)</v>
          </cell>
          <cell r="F294">
            <v>18451598000109</v>
          </cell>
          <cell r="G294" t="str">
            <v>NORDESTE IMPLANTES LTDA</v>
          </cell>
          <cell r="H294" t="str">
            <v>B</v>
          </cell>
          <cell r="I294" t="str">
            <v>N</v>
          </cell>
          <cell r="J294" t="str">
            <v>31250</v>
          </cell>
          <cell r="K294">
            <v>45222</v>
          </cell>
          <cell r="L294" t="str">
            <v>29231018451598000109550010000312501152616855</v>
          </cell>
          <cell r="M294" t="str">
            <v>29 - Bahia</v>
          </cell>
          <cell r="N294">
            <v>472.52</v>
          </cell>
        </row>
        <row r="295">
          <cell r="C295" t="str">
            <v>HOSPITAL PELÓPIDAS SILVEIRA - CG Nº 017/2022</v>
          </cell>
          <cell r="E295" t="str">
            <v>3.13 - Materiais e Materiais Ortopédicos e Corretivos (OPME)</v>
          </cell>
          <cell r="F295">
            <v>18451598000109</v>
          </cell>
          <cell r="G295" t="str">
            <v>NORDESTE IMPLANTES LTDA</v>
          </cell>
          <cell r="H295" t="str">
            <v>B</v>
          </cell>
          <cell r="I295" t="str">
            <v>N</v>
          </cell>
          <cell r="J295" t="str">
            <v>31251</v>
          </cell>
          <cell r="K295">
            <v>45222</v>
          </cell>
          <cell r="L295" t="str">
            <v>29231018451598000109550010000312511274649950</v>
          </cell>
          <cell r="M295" t="str">
            <v>29 - Bahia</v>
          </cell>
          <cell r="N295">
            <v>472.52</v>
          </cell>
        </row>
        <row r="296">
          <cell r="C296" t="str">
            <v>HOSPITAL PELÓPIDAS SILVEIRA - CG Nº 017/2022</v>
          </cell>
          <cell r="E296" t="str">
            <v>3.13 - Materiais e Materiais Ortopédicos e Corretivos (OPME)</v>
          </cell>
          <cell r="F296">
            <v>18451598000109</v>
          </cell>
          <cell r="G296" t="str">
            <v>NORDESTE IMPLANTES LTDA</v>
          </cell>
          <cell r="H296" t="str">
            <v>B</v>
          </cell>
          <cell r="I296" t="str">
            <v>N</v>
          </cell>
          <cell r="J296" t="str">
            <v>31252</v>
          </cell>
          <cell r="K296">
            <v>45222</v>
          </cell>
          <cell r="L296" t="str">
            <v>29231018451598000109550010000312521901022841</v>
          </cell>
          <cell r="M296" t="str">
            <v>29 - Bahia</v>
          </cell>
          <cell r="N296">
            <v>472.52</v>
          </cell>
        </row>
        <row r="297">
          <cell r="C297" t="str">
            <v>HOSPITAL PELÓPIDAS SILVEIRA - CG Nº 017/2022</v>
          </cell>
          <cell r="E297" t="str">
            <v>3.13 - Materiais e Materiais Ortopédicos e Corretivos (OPME)</v>
          </cell>
          <cell r="F297">
            <v>18451598000109</v>
          </cell>
          <cell r="G297" t="str">
            <v>NORDESTE IMPLANTES LTDA</v>
          </cell>
          <cell r="H297" t="str">
            <v>B</v>
          </cell>
          <cell r="I297" t="str">
            <v>N</v>
          </cell>
          <cell r="J297" t="str">
            <v>31253</v>
          </cell>
          <cell r="K297">
            <v>45222</v>
          </cell>
          <cell r="L297" t="str">
            <v>29231018451598000109550010000312531014323021</v>
          </cell>
          <cell r="M297" t="str">
            <v>29 - Bahia</v>
          </cell>
          <cell r="N297">
            <v>1522.44</v>
          </cell>
        </row>
        <row r="298">
          <cell r="C298" t="str">
            <v>HOSPITAL PELÓPIDAS SILVEIRA - CG Nº 017/2022</v>
          </cell>
          <cell r="E298" t="str">
            <v>3.13 - Materiais e Materiais Ortopédicos e Corretivos (OPME)</v>
          </cell>
          <cell r="F298">
            <v>18451598000109</v>
          </cell>
          <cell r="G298" t="str">
            <v>NORDESTE IMPLANTES LTDA</v>
          </cell>
          <cell r="H298" t="str">
            <v>B</v>
          </cell>
          <cell r="I298" t="str">
            <v>N</v>
          </cell>
          <cell r="J298" t="str">
            <v>31254</v>
          </cell>
          <cell r="K298">
            <v>45222</v>
          </cell>
          <cell r="L298" t="str">
            <v>29231018451598000109550010000312541649511353</v>
          </cell>
          <cell r="M298" t="str">
            <v>29 - Bahia</v>
          </cell>
          <cell r="N298">
            <v>472.52</v>
          </cell>
        </row>
        <row r="299">
          <cell r="C299" t="str">
            <v>HOSPITAL PELÓPIDAS SILVEIRA - CG Nº 017/2022</v>
          </cell>
          <cell r="E299" t="str">
            <v>3.13 - Materiais e Materiais Ortopédicos e Corretivos (OPME)</v>
          </cell>
          <cell r="F299">
            <v>18451598000109</v>
          </cell>
          <cell r="G299" t="str">
            <v>NORDESTE IMPLANTES LTDA</v>
          </cell>
          <cell r="H299" t="str">
            <v>B</v>
          </cell>
          <cell r="I299" t="str">
            <v>N</v>
          </cell>
          <cell r="J299" t="str">
            <v>31255</v>
          </cell>
          <cell r="K299">
            <v>45222</v>
          </cell>
          <cell r="L299" t="str">
            <v>29231018451598000109550010000312551083454657</v>
          </cell>
          <cell r="M299" t="str">
            <v>29 - Bahia</v>
          </cell>
          <cell r="N299">
            <v>945.04</v>
          </cell>
        </row>
        <row r="300">
          <cell r="C300" t="str">
            <v>HOSPITAL PELÓPIDAS SILVEIRA - CG Nº 017/2022</v>
          </cell>
          <cell r="E300" t="str">
            <v>3.13 - Materiais e Materiais Ortopédicos e Corretivos (OPME)</v>
          </cell>
          <cell r="F300">
            <v>18451598000109</v>
          </cell>
          <cell r="G300" t="str">
            <v>NORDESTE IMPLANTES LTDA</v>
          </cell>
          <cell r="H300" t="str">
            <v>B</v>
          </cell>
          <cell r="I300" t="str">
            <v>N</v>
          </cell>
          <cell r="J300" t="str">
            <v>31256</v>
          </cell>
          <cell r="K300">
            <v>45222</v>
          </cell>
          <cell r="L300" t="str">
            <v>29231018451598000109550010000312561688036843</v>
          </cell>
          <cell r="M300" t="str">
            <v>29 - Bahia</v>
          </cell>
          <cell r="N300">
            <v>472.52</v>
          </cell>
        </row>
        <row r="301">
          <cell r="C301" t="str">
            <v>HOSPITAL PELÓPIDAS SILVEIRA - CG Nº 017/2022</v>
          </cell>
          <cell r="E301" t="str">
            <v>3.13 - Materiais e Materiais Ortopédicos e Corretivos (OPME)</v>
          </cell>
          <cell r="F301">
            <v>18451598000109</v>
          </cell>
          <cell r="G301" t="str">
            <v>NORDESTE IMPLANTES LTDA</v>
          </cell>
          <cell r="H301" t="str">
            <v>B</v>
          </cell>
          <cell r="I301" t="str">
            <v>N</v>
          </cell>
          <cell r="J301" t="str">
            <v>31257</v>
          </cell>
          <cell r="K301">
            <v>45222</v>
          </cell>
          <cell r="L301" t="str">
            <v>29231018451598000109550010000312571067379616</v>
          </cell>
          <cell r="M301" t="str">
            <v>29 - Bahia</v>
          </cell>
          <cell r="N301">
            <v>945.04</v>
          </cell>
        </row>
        <row r="302">
          <cell r="C302" t="str">
            <v>HOSPITAL PELÓPIDAS SILVEIRA - CG Nº 017/2022</v>
          </cell>
          <cell r="E302" t="str">
            <v>3.13 - Materiais e Materiais Ortopédicos e Corretivos (OPME)</v>
          </cell>
          <cell r="F302">
            <v>18451598000109</v>
          </cell>
          <cell r="G302" t="str">
            <v>NORDESTE IMPLANTES LTDA</v>
          </cell>
          <cell r="H302" t="str">
            <v>B</v>
          </cell>
          <cell r="I302" t="str">
            <v>N</v>
          </cell>
          <cell r="J302" t="str">
            <v>31283</v>
          </cell>
          <cell r="K302">
            <v>45225</v>
          </cell>
          <cell r="L302" t="str">
            <v>29231018451598000109550010000312831908820820</v>
          </cell>
          <cell r="M302" t="str">
            <v>29 - Bahia</v>
          </cell>
          <cell r="N302">
            <v>472.52</v>
          </cell>
        </row>
        <row r="303">
          <cell r="C303" t="str">
            <v>HOSPITAL PELÓPIDAS SILVEIRA - CG Nº 017/2022</v>
          </cell>
          <cell r="E303" t="str">
            <v>3.13 - Materiais e Materiais Ortopédicos e Corretivos (OPME)</v>
          </cell>
          <cell r="F303">
            <v>18451598000109</v>
          </cell>
          <cell r="G303" t="str">
            <v>NORDESTE IMPLANTES LTDA</v>
          </cell>
          <cell r="H303" t="str">
            <v>B</v>
          </cell>
          <cell r="I303" t="str">
            <v>N</v>
          </cell>
          <cell r="J303" t="str">
            <v>31284</v>
          </cell>
          <cell r="K303">
            <v>45225</v>
          </cell>
          <cell r="L303" t="str">
            <v>29231018451598000109550010000312841635763761</v>
          </cell>
          <cell r="M303" t="str">
            <v>29 - Bahia</v>
          </cell>
          <cell r="N303">
            <v>472.52</v>
          </cell>
        </row>
        <row r="304">
          <cell r="C304" t="str">
            <v>HOSPITAL PELÓPIDAS SILVEIRA - CG Nº 017/2022</v>
          </cell>
          <cell r="E304" t="str">
            <v>3.13 - Materiais e Materiais Ortopédicos e Corretivos (OPME)</v>
          </cell>
          <cell r="F304">
            <v>18451598000109</v>
          </cell>
          <cell r="G304" t="str">
            <v>NORDESTE IMPLANTES LTDA</v>
          </cell>
          <cell r="H304" t="str">
            <v>B</v>
          </cell>
          <cell r="I304" t="str">
            <v>N</v>
          </cell>
          <cell r="J304" t="str">
            <v>31285</v>
          </cell>
          <cell r="K304">
            <v>45225</v>
          </cell>
          <cell r="L304" t="str">
            <v>29231018451598000109550010000312851592399718</v>
          </cell>
          <cell r="M304" t="str">
            <v>29 - Bahia</v>
          </cell>
          <cell r="N304">
            <v>761.22</v>
          </cell>
        </row>
        <row r="305">
          <cell r="C305" t="str">
            <v>HOSPITAL PELÓPIDAS SILVEIRA - CG Nº 017/2022</v>
          </cell>
          <cell r="E305" t="str">
            <v>3.13 - Materiais e Materiais Ortopédicos e Corretivos (OPME)</v>
          </cell>
          <cell r="F305">
            <v>1213619000813</v>
          </cell>
          <cell r="G305" t="str">
            <v>NUVASIVE BRASIL COMERCIAL LTDA</v>
          </cell>
          <cell r="H305" t="str">
            <v>B</v>
          </cell>
          <cell r="I305" t="str">
            <v>N</v>
          </cell>
          <cell r="J305" t="str">
            <v>70775</v>
          </cell>
          <cell r="K305">
            <v>45205</v>
          </cell>
          <cell r="L305" t="str">
            <v>35231001213619000813550010000707751600488372</v>
          </cell>
          <cell r="M305" t="str">
            <v>35 - São Paulo</v>
          </cell>
          <cell r="N305">
            <v>6399.54</v>
          </cell>
        </row>
        <row r="306">
          <cell r="C306" t="str">
            <v>HOSPITAL PELÓPIDAS SILVEIRA - CG Nº 017/2022</v>
          </cell>
          <cell r="E306" t="str">
            <v>3.13 - Materiais e Materiais Ortopédicos e Corretivos (OPME)</v>
          </cell>
          <cell r="F306">
            <v>11278315000111</v>
          </cell>
          <cell r="G306" t="str">
            <v>PROMED MATERIAIS CIRURGICOS LTDA</v>
          </cell>
          <cell r="H306" t="str">
            <v>B</v>
          </cell>
          <cell r="I306" t="str">
            <v>N</v>
          </cell>
          <cell r="J306" t="str">
            <v>000082032</v>
          </cell>
          <cell r="K306">
            <v>45222</v>
          </cell>
          <cell r="L306" t="str">
            <v>25231011278315000111550010000820321188673673</v>
          </cell>
          <cell r="M306" t="str">
            <v>25 - Paraíba</v>
          </cell>
          <cell r="N306">
            <v>4479.1899999999996</v>
          </cell>
        </row>
        <row r="307">
          <cell r="C307" t="str">
            <v>HOSPITAL PELÓPIDAS SILVEIRA - CG Nº 017/2022</v>
          </cell>
          <cell r="E307" t="str">
            <v>3.13 - Materiais e Materiais Ortopédicos e Corretivos (OPME)</v>
          </cell>
          <cell r="F307">
            <v>11278315000111</v>
          </cell>
          <cell r="G307" t="str">
            <v>PROMED MATERIAIS CIRURGICOS LTDA</v>
          </cell>
          <cell r="H307" t="str">
            <v>B</v>
          </cell>
          <cell r="I307" t="str">
            <v>N</v>
          </cell>
          <cell r="J307" t="str">
            <v>000082065</v>
          </cell>
          <cell r="K307">
            <v>45223</v>
          </cell>
          <cell r="L307" t="str">
            <v>25231011278315000111550010000820651196956086</v>
          </cell>
          <cell r="M307" t="str">
            <v>31 - Minas Gerais</v>
          </cell>
          <cell r="N307">
            <v>4922.72</v>
          </cell>
        </row>
        <row r="308">
          <cell r="C308" t="str">
            <v>HOSPITAL PELÓPIDAS SILVEIRA - CG Nº 017/2022</v>
          </cell>
          <cell r="E308" t="str">
            <v>3.13 - Materiais e Materiais Ortopédicos e Corretivos (OPME)</v>
          </cell>
          <cell r="F308">
            <v>11278315000111</v>
          </cell>
          <cell r="G308" t="str">
            <v>PROMED MATERIAIS CIRURGICOS LTDA</v>
          </cell>
          <cell r="H308" t="str">
            <v>B</v>
          </cell>
          <cell r="I308" t="str">
            <v>N</v>
          </cell>
          <cell r="J308" t="str">
            <v>000082189</v>
          </cell>
          <cell r="K308">
            <v>45226</v>
          </cell>
          <cell r="L308" t="str">
            <v>25231011278315000111550010000821891221910380</v>
          </cell>
          <cell r="M308" t="str">
            <v>31 - Minas Gerais</v>
          </cell>
          <cell r="N308">
            <v>5835.54</v>
          </cell>
        </row>
        <row r="309">
          <cell r="C309" t="str">
            <v>HOSPITAL PELÓPIDAS SILVEIRA - CG Nº 017/2022</v>
          </cell>
          <cell r="E309" t="str">
            <v>3.13 - Materiais e Materiais Ortopédicos e Corretivos (OPME)</v>
          </cell>
          <cell r="F309">
            <v>1437707000122</v>
          </cell>
          <cell r="G309" t="str">
            <v>SCITECH PRODUTOS MEDICOS LTDA</v>
          </cell>
          <cell r="H309" t="str">
            <v>B</v>
          </cell>
          <cell r="I309" t="str">
            <v>N</v>
          </cell>
          <cell r="J309" t="str">
            <v>000386115</v>
          </cell>
          <cell r="K309">
            <v>45202</v>
          </cell>
          <cell r="L309" t="str">
            <v>52231001437707000122550550003861151294059022</v>
          </cell>
          <cell r="M309" t="str">
            <v>52 - Goiás</v>
          </cell>
          <cell r="N309">
            <v>1100</v>
          </cell>
        </row>
        <row r="310">
          <cell r="C310" t="str">
            <v>HOSPITAL PELÓPIDAS SILVEIRA - CG Nº 017/2022</v>
          </cell>
          <cell r="E310" t="str">
            <v>3.13 - Materiais e Materiais Ortopédicos e Corretivos (OPME)</v>
          </cell>
          <cell r="F310">
            <v>1437707000122</v>
          </cell>
          <cell r="G310" t="str">
            <v>SCITECH PRODUTOS MEDICOS LTDA</v>
          </cell>
          <cell r="H310" t="str">
            <v>B</v>
          </cell>
          <cell r="I310" t="str">
            <v>N</v>
          </cell>
          <cell r="J310" t="str">
            <v>000386120</v>
          </cell>
          <cell r="K310">
            <v>45202</v>
          </cell>
          <cell r="L310" t="str">
            <v>52231001437707000122550550003861201781450096</v>
          </cell>
          <cell r="M310" t="str">
            <v>52 - Goiás</v>
          </cell>
          <cell r="N310">
            <v>1100</v>
          </cell>
        </row>
        <row r="311">
          <cell r="C311" t="str">
            <v>HOSPITAL PELÓPIDAS SILVEIRA - CG Nº 017/2022</v>
          </cell>
          <cell r="E311" t="str">
            <v>3.13 - Materiais e Materiais Ortopédicos e Corretivos (OPME)</v>
          </cell>
          <cell r="F311">
            <v>1437707000122</v>
          </cell>
          <cell r="G311" t="str">
            <v>SCITECH PRODUTOS MEDICOS LTDA</v>
          </cell>
          <cell r="H311" t="str">
            <v>B</v>
          </cell>
          <cell r="I311" t="str">
            <v>N</v>
          </cell>
          <cell r="J311" t="str">
            <v>000386121</v>
          </cell>
          <cell r="K311">
            <v>45202</v>
          </cell>
          <cell r="L311" t="str">
            <v>52231001437707000122550550003861211255368220</v>
          </cell>
          <cell r="M311" t="str">
            <v>52 - Goiás</v>
          </cell>
          <cell r="N311">
            <v>1100</v>
          </cell>
        </row>
        <row r="312">
          <cell r="C312" t="str">
            <v>HOSPITAL PELÓPIDAS SILVEIRA - CG Nº 017/2022</v>
          </cell>
          <cell r="E312" t="str">
            <v>3.13 - Materiais e Materiais Ortopédicos e Corretivos (OPME)</v>
          </cell>
          <cell r="F312">
            <v>1437707000122</v>
          </cell>
          <cell r="G312" t="str">
            <v>SCITECH PRODUTOS MEDICOS LTDA</v>
          </cell>
          <cell r="H312" t="str">
            <v>B</v>
          </cell>
          <cell r="I312" t="str">
            <v>N</v>
          </cell>
          <cell r="J312" t="str">
            <v>000386123</v>
          </cell>
          <cell r="K312">
            <v>45202</v>
          </cell>
          <cell r="L312" t="str">
            <v>52231001437707000122550550003861231424914344</v>
          </cell>
          <cell r="M312" t="str">
            <v>52 - Goiás</v>
          </cell>
          <cell r="N312">
            <v>1100</v>
          </cell>
        </row>
        <row r="313">
          <cell r="C313" t="str">
            <v>HOSPITAL PELÓPIDAS SILVEIRA - CG Nº 017/2022</v>
          </cell>
          <cell r="E313" t="str">
            <v>3.13 - Materiais e Materiais Ortopédicos e Corretivos (OPME)</v>
          </cell>
          <cell r="F313">
            <v>1437707000122</v>
          </cell>
          <cell r="G313" t="str">
            <v>SCITECH PRODUTOS MEDICOS LTDA</v>
          </cell>
          <cell r="H313" t="str">
            <v>B</v>
          </cell>
          <cell r="I313" t="str">
            <v>N</v>
          </cell>
          <cell r="J313" t="str">
            <v>000387488</v>
          </cell>
          <cell r="K313">
            <v>45210</v>
          </cell>
          <cell r="L313" t="str">
            <v>52231001437707000122550550003874881875357690</v>
          </cell>
          <cell r="M313" t="str">
            <v>52 - Goiás</v>
          </cell>
          <cell r="N313">
            <v>1100</v>
          </cell>
        </row>
        <row r="314">
          <cell r="C314" t="str">
            <v>HOSPITAL PELÓPIDAS SILVEIRA - CG Nº 017/2022</v>
          </cell>
          <cell r="E314" t="str">
            <v>3.13 - Materiais e Materiais Ortopédicos e Corretivos (OPME)</v>
          </cell>
          <cell r="F314">
            <v>1437707000122</v>
          </cell>
          <cell r="G314" t="str">
            <v>SCITECH PRODUTOS MEDICOS LTDA</v>
          </cell>
          <cell r="H314" t="str">
            <v>B</v>
          </cell>
          <cell r="I314" t="str">
            <v>N</v>
          </cell>
          <cell r="J314" t="str">
            <v>000387490</v>
          </cell>
          <cell r="K314">
            <v>45210</v>
          </cell>
          <cell r="L314" t="str">
            <v>52231001437707000122550550003874901672980138</v>
          </cell>
          <cell r="M314" t="str">
            <v>52 - Goiás</v>
          </cell>
          <cell r="N314">
            <v>1100</v>
          </cell>
        </row>
        <row r="315">
          <cell r="C315" t="str">
            <v>HOSPITAL PELÓPIDAS SILVEIRA - CG Nº 017/2022</v>
          </cell>
          <cell r="E315" t="str">
            <v>3.13 - Materiais e Materiais Ortopédicos e Corretivos (OPME)</v>
          </cell>
          <cell r="F315">
            <v>1437707000122</v>
          </cell>
          <cell r="G315" t="str">
            <v>SCITECH PRODUTOS MEDICOS LTDA</v>
          </cell>
          <cell r="H315" t="str">
            <v>B</v>
          </cell>
          <cell r="I315" t="str">
            <v>N</v>
          </cell>
          <cell r="J315" t="str">
            <v>000387492</v>
          </cell>
          <cell r="K315">
            <v>45210</v>
          </cell>
          <cell r="L315" t="str">
            <v>52231001437707000122550550003874921732559071</v>
          </cell>
          <cell r="M315" t="str">
            <v>52 - Goiás</v>
          </cell>
          <cell r="N315">
            <v>1100</v>
          </cell>
        </row>
        <row r="316">
          <cell r="C316" t="str">
            <v>HOSPITAL PELÓPIDAS SILVEIRA - CG Nº 017/2022</v>
          </cell>
          <cell r="E316" t="str">
            <v>3.13 - Materiais e Materiais Ortopédicos e Corretivos (OPME)</v>
          </cell>
          <cell r="F316">
            <v>1437707000122</v>
          </cell>
          <cell r="G316" t="str">
            <v>SCITECH PRODUTOS MEDICOS LTDA</v>
          </cell>
          <cell r="H316" t="str">
            <v>B</v>
          </cell>
          <cell r="I316" t="str">
            <v>N</v>
          </cell>
          <cell r="J316" t="str">
            <v>000388443</v>
          </cell>
          <cell r="K316">
            <v>45216</v>
          </cell>
          <cell r="L316" t="str">
            <v>52231001437707000122550550003884431632686403</v>
          </cell>
          <cell r="M316" t="str">
            <v>52 - Goiás</v>
          </cell>
          <cell r="N316">
            <v>1100</v>
          </cell>
        </row>
        <row r="317">
          <cell r="C317" t="str">
            <v>HOSPITAL PELÓPIDAS SILVEIRA - CG Nº 017/2022</v>
          </cell>
          <cell r="E317" t="str">
            <v>3.13 - Materiais e Materiais Ortopédicos e Corretivos (OPME)</v>
          </cell>
          <cell r="F317">
            <v>1437707000122</v>
          </cell>
          <cell r="G317" t="str">
            <v>SCITECH PRODUTOS MEDICOS LTDA</v>
          </cell>
          <cell r="H317" t="str">
            <v>B</v>
          </cell>
          <cell r="I317" t="str">
            <v>N</v>
          </cell>
          <cell r="J317" t="str">
            <v>000390515</v>
          </cell>
          <cell r="K317">
            <v>45224</v>
          </cell>
          <cell r="L317" t="str">
            <v>52231001437707000122550550003905151662894525</v>
          </cell>
          <cell r="M317" t="str">
            <v>52 - Goiás</v>
          </cell>
          <cell r="N317">
            <v>1100</v>
          </cell>
        </row>
        <row r="318">
          <cell r="C318" t="str">
            <v>HOSPITAL PELÓPIDAS SILVEIRA - CG Nº 017/2022</v>
          </cell>
          <cell r="E318" t="str">
            <v>3.13 - Materiais e Materiais Ortopédicos e Corretivos (OPME)</v>
          </cell>
          <cell r="F318">
            <v>1437707000122</v>
          </cell>
          <cell r="G318" t="str">
            <v>SCITECH PRODUTOS MEDICOS LTDA</v>
          </cell>
          <cell r="H318" t="str">
            <v>B</v>
          </cell>
          <cell r="I318" t="str">
            <v>N</v>
          </cell>
          <cell r="J318" t="str">
            <v>00390517</v>
          </cell>
          <cell r="K318">
            <v>45224</v>
          </cell>
          <cell r="L318" t="str">
            <v>52231001437707000122550550003905171647426642</v>
          </cell>
          <cell r="M318" t="str">
            <v>52 - Goiás</v>
          </cell>
          <cell r="N318">
            <v>1100</v>
          </cell>
        </row>
        <row r="319">
          <cell r="C319" t="str">
            <v>HOSPITAL PELÓPIDAS SILVEIRA - CG Nº 017/2022</v>
          </cell>
          <cell r="E319" t="str">
            <v>3.13 - Materiais e Materiais Ortopédicos e Corretivos (OPME)</v>
          </cell>
          <cell r="F319">
            <v>37438274000177</v>
          </cell>
          <cell r="G319" t="str">
            <v>SELLMED PRODUTOS MEDICOS E HOSPITALARES LTDA</v>
          </cell>
          <cell r="H319" t="str">
            <v>B</v>
          </cell>
          <cell r="I319" t="str">
            <v>N</v>
          </cell>
          <cell r="J319" t="str">
            <v>12879</v>
          </cell>
          <cell r="K319">
            <v>45217</v>
          </cell>
          <cell r="L319" t="str">
            <v>26231037438274000177550010000128791768316122</v>
          </cell>
          <cell r="M319" t="str">
            <v>26 - Pernambuco</v>
          </cell>
          <cell r="N319">
            <v>1197.2</v>
          </cell>
        </row>
        <row r="320">
          <cell r="C320" t="str">
            <v>HOSPITAL PELÓPIDAS SILVEIRA - CG Nº 017/2022</v>
          </cell>
          <cell r="E320" t="str">
            <v>3.13 - Materiais e Materiais Ortopédicos e Corretivos (OPME)</v>
          </cell>
          <cell r="F320">
            <v>27816265000119</v>
          </cell>
          <cell r="G320" t="str">
            <v>SURGICALMED COMERCIO DE PRODUTOS MEDICOS</v>
          </cell>
          <cell r="H320" t="str">
            <v>B</v>
          </cell>
          <cell r="I320" t="str">
            <v>N</v>
          </cell>
          <cell r="J320" t="str">
            <v>000023708</v>
          </cell>
          <cell r="K320">
            <v>45209</v>
          </cell>
          <cell r="L320" t="str">
            <v>24231027816265000119550010000237081000237099</v>
          </cell>
          <cell r="M320" t="str">
            <v>24 - Rio Grande do Norte</v>
          </cell>
          <cell r="N320">
            <v>380</v>
          </cell>
        </row>
        <row r="321">
          <cell r="C321" t="str">
            <v>HOSPITAL PELÓPIDAS SILVEIRA - CG Nº 017/2022</v>
          </cell>
          <cell r="E321" t="str">
            <v>3.13 - Materiais e Materiais Ortopédicos e Corretivos (OPME)</v>
          </cell>
          <cell r="F321">
            <v>27816265000119</v>
          </cell>
          <cell r="G321" t="str">
            <v>SURGICALMED COMERCIO DE PRODUTOS MEDICOS</v>
          </cell>
          <cell r="H321" t="str">
            <v>B</v>
          </cell>
          <cell r="I321" t="str">
            <v>N</v>
          </cell>
          <cell r="J321" t="str">
            <v>000023766</v>
          </cell>
          <cell r="K321">
            <v>45215</v>
          </cell>
          <cell r="L321" t="str">
            <v>24231027816265000119550010000237661000237670</v>
          </cell>
          <cell r="M321" t="str">
            <v>24 - Rio Grande do Norte</v>
          </cell>
          <cell r="N321">
            <v>380</v>
          </cell>
        </row>
        <row r="322">
          <cell r="C322" t="str">
            <v>HOSPITAL PELÓPIDAS SILVEIRA - CG Nº 017/2022</v>
          </cell>
          <cell r="E322" t="str">
            <v>3.13 - Materiais e Materiais Ortopédicos e Corretivos (OPME)</v>
          </cell>
          <cell r="F322">
            <v>27816265000119</v>
          </cell>
          <cell r="G322" t="str">
            <v>SURGICALMED COMERCIO DE PRODUTOS MEDICOS</v>
          </cell>
          <cell r="H322" t="str">
            <v>B</v>
          </cell>
          <cell r="I322" t="str">
            <v>N</v>
          </cell>
          <cell r="J322" t="str">
            <v>000023917</v>
          </cell>
          <cell r="K322">
            <v>45223</v>
          </cell>
          <cell r="L322" t="str">
            <v>24231027816265000119550010000239171000239180</v>
          </cell>
          <cell r="M322" t="str">
            <v>24 - Rio Grande do Norte</v>
          </cell>
          <cell r="N322">
            <v>380</v>
          </cell>
        </row>
        <row r="323">
          <cell r="C323" t="str">
            <v>HOSPITAL PELÓPIDAS SILVEIRA - CG Nº 017/2022</v>
          </cell>
          <cell r="E323" t="str">
            <v>3.13 - Materiais e Materiais Ortopédicos e Corretivos (OPME)</v>
          </cell>
          <cell r="F323">
            <v>27816265000119</v>
          </cell>
          <cell r="G323" t="str">
            <v>SURGICALMED COMERCIO DE PRODUTOS MEDICOS</v>
          </cell>
          <cell r="H323" t="str">
            <v>B</v>
          </cell>
          <cell r="I323" t="str">
            <v>N</v>
          </cell>
          <cell r="J323" t="str">
            <v>000023918</v>
          </cell>
          <cell r="K323">
            <v>45223</v>
          </cell>
          <cell r="L323" t="str">
            <v>24231027816265000119550010000239181000239196</v>
          </cell>
          <cell r="M323" t="str">
            <v>24 - Rio Grande do Norte</v>
          </cell>
          <cell r="N323">
            <v>380</v>
          </cell>
        </row>
        <row r="324">
          <cell r="C324" t="str">
            <v>HOSPITAL PELÓPIDAS SILVEIRA - CG Nº 017/2022</v>
          </cell>
          <cell r="E324" t="str">
            <v>3.13 - Materiais e Materiais Ortopédicos e Corretivos (OPME)</v>
          </cell>
          <cell r="F324">
            <v>27816265000119</v>
          </cell>
          <cell r="G324" t="str">
            <v>SURGICALMED COMERCIO DE PRODUTOS MEDICOS</v>
          </cell>
          <cell r="H324" t="str">
            <v>B</v>
          </cell>
          <cell r="I324" t="str">
            <v>N</v>
          </cell>
          <cell r="J324" t="str">
            <v>000023919</v>
          </cell>
          <cell r="K324">
            <v>45223</v>
          </cell>
          <cell r="L324" t="str">
            <v>24231027816265000119550010000239191000239207</v>
          </cell>
          <cell r="M324" t="str">
            <v>24 - Rio Grande do Norte</v>
          </cell>
          <cell r="N324">
            <v>380</v>
          </cell>
        </row>
        <row r="325">
          <cell r="C325" t="str">
            <v>HOSPITAL PELÓPIDAS SILVEIRA - CG Nº 017/2022</v>
          </cell>
          <cell r="E325" t="str">
            <v>3.13 - Materiais e Materiais Ortopédicos e Corretivos (OPME)</v>
          </cell>
          <cell r="F325">
            <v>27816265000119</v>
          </cell>
          <cell r="G325" t="str">
            <v>SURGICALMED COMERCIO DE PRODUTOS MEDICOS</v>
          </cell>
          <cell r="H325" t="str">
            <v>B</v>
          </cell>
          <cell r="I325" t="str">
            <v>N</v>
          </cell>
          <cell r="J325" t="str">
            <v>000023920</v>
          </cell>
          <cell r="K325">
            <v>45223</v>
          </cell>
          <cell r="L325" t="str">
            <v>24231027816265000119550010000239181000239196</v>
          </cell>
          <cell r="M325" t="str">
            <v>24 - Rio Grande do Norte</v>
          </cell>
          <cell r="N325">
            <v>380</v>
          </cell>
        </row>
        <row r="326">
          <cell r="C326" t="str">
            <v>HOSPITAL PELÓPIDAS SILVEIRA - CG Nº 017/2022</v>
          </cell>
          <cell r="E326" t="str">
            <v>3.13 - Materiais e Materiais Ortopédicos e Corretivos (OPME)</v>
          </cell>
          <cell r="F326">
            <v>27816265000119</v>
          </cell>
          <cell r="G326" t="str">
            <v>SURGICALMED COMERCIO DE PRODUTOS MEDICOS</v>
          </cell>
          <cell r="H326" t="str">
            <v>B</v>
          </cell>
          <cell r="I326" t="str">
            <v>N</v>
          </cell>
          <cell r="J326" t="str">
            <v>000024055</v>
          </cell>
          <cell r="K326">
            <v>45230</v>
          </cell>
          <cell r="L326" t="str">
            <v>24231027816265000119550010000240551000240568</v>
          </cell>
          <cell r="M326" t="str">
            <v>24 - Rio Grande do Norte</v>
          </cell>
          <cell r="N326">
            <v>380</v>
          </cell>
        </row>
        <row r="327">
          <cell r="C327" t="str">
            <v>HOSPITAL PELÓPIDAS SILVEIRA - CG Nº 017/2022</v>
          </cell>
          <cell r="E327" t="str">
            <v>3.13 - Materiais e Materiais Ortopédicos e Corretivos (OPME)</v>
          </cell>
          <cell r="F327">
            <v>7160019000144</v>
          </cell>
          <cell r="G327" t="str">
            <v>VITALE COMERCIO SA</v>
          </cell>
          <cell r="H327" t="str">
            <v>B</v>
          </cell>
          <cell r="I327" t="str">
            <v>N</v>
          </cell>
          <cell r="J327" t="str">
            <v>129787</v>
          </cell>
          <cell r="K327">
            <v>45210</v>
          </cell>
          <cell r="L327" t="str">
            <v>26231007160019000144550010001297871273716823</v>
          </cell>
          <cell r="M327" t="str">
            <v>26 - Pernambuco</v>
          </cell>
          <cell r="N327">
            <v>310</v>
          </cell>
        </row>
        <row r="328">
          <cell r="C328" t="str">
            <v>HOSPITAL PELÓPIDAS SILVEIRA - CG Nº 017/2022</v>
          </cell>
          <cell r="E328" t="str">
            <v>3.13 - Materiais e Materiais Ortopédicos e Corretivos (OPME)</v>
          </cell>
          <cell r="F328">
            <v>7160019000144</v>
          </cell>
          <cell r="G328" t="str">
            <v>VITALE COMERCIO SA</v>
          </cell>
          <cell r="H328" t="str">
            <v>B</v>
          </cell>
          <cell r="I328" t="str">
            <v>N</v>
          </cell>
          <cell r="J328" t="str">
            <v>129789</v>
          </cell>
          <cell r="K328">
            <v>45210</v>
          </cell>
          <cell r="L328" t="str">
            <v>26231007160019000144550010001297891575528447</v>
          </cell>
          <cell r="M328" t="str">
            <v>26 - Pernambuco</v>
          </cell>
          <cell r="N328">
            <v>1300</v>
          </cell>
        </row>
        <row r="329">
          <cell r="C329" t="str">
            <v>HOSPITAL PELÓPIDAS SILVEIRA - CG Nº 017/2022</v>
          </cell>
          <cell r="E329" t="str">
            <v>3.13 - Materiais e Materiais Ortopédicos e Corretivos (OPME)</v>
          </cell>
          <cell r="F329">
            <v>7160019000144</v>
          </cell>
          <cell r="G329" t="str">
            <v>VITALE COMERCIO SA</v>
          </cell>
          <cell r="H329" t="str">
            <v>B</v>
          </cell>
          <cell r="I329" t="str">
            <v>N</v>
          </cell>
          <cell r="J329" t="str">
            <v>129794</v>
          </cell>
          <cell r="K329">
            <v>45210</v>
          </cell>
          <cell r="L329" t="str">
            <v>26231007160019000144550010001297941176099674</v>
          </cell>
          <cell r="M329" t="str">
            <v>26 - Pernambuco</v>
          </cell>
          <cell r="N329">
            <v>620</v>
          </cell>
        </row>
        <row r="330">
          <cell r="C330" t="str">
            <v>HOSPITAL PELÓPIDAS SILVEIRA - CG Nº 017/2022</v>
          </cell>
          <cell r="E330" t="str">
            <v>3.13 - Materiais e Materiais Ortopédicos e Corretivos (OPME)</v>
          </cell>
          <cell r="F330">
            <v>7160019000144</v>
          </cell>
          <cell r="G330" t="str">
            <v>VITALE COMERCIO SA</v>
          </cell>
          <cell r="H330" t="str">
            <v>B</v>
          </cell>
          <cell r="I330" t="str">
            <v>N</v>
          </cell>
          <cell r="J330" t="str">
            <v>129805</v>
          </cell>
          <cell r="K330">
            <v>45210</v>
          </cell>
          <cell r="L330" t="str">
            <v>26231007160019000144550010001298051117516995</v>
          </cell>
          <cell r="M330" t="str">
            <v>26 - Pernambuco</v>
          </cell>
          <cell r="N330">
            <v>310</v>
          </cell>
        </row>
        <row r="331">
          <cell r="C331" t="str">
            <v>HOSPITAL PELÓPIDAS SILVEIRA - CG Nº 017/2022</v>
          </cell>
          <cell r="E331" t="str">
            <v>3.13 - Materiais e Materiais Ortopédicos e Corretivos (OPME)</v>
          </cell>
          <cell r="F331">
            <v>7160019000144</v>
          </cell>
          <cell r="G331" t="str">
            <v>VITALE COMERCIO SA</v>
          </cell>
          <cell r="H331" t="str">
            <v>B</v>
          </cell>
          <cell r="I331" t="str">
            <v>N</v>
          </cell>
          <cell r="J331" t="str">
            <v>129817</v>
          </cell>
          <cell r="K331">
            <v>45210</v>
          </cell>
          <cell r="L331" t="str">
            <v>26231007160019000144550010001298171550331697</v>
          </cell>
          <cell r="M331" t="str">
            <v>26 - Pernambuco</v>
          </cell>
          <cell r="N331">
            <v>310</v>
          </cell>
        </row>
        <row r="332">
          <cell r="C332" t="str">
            <v>HOSPITAL PELÓPIDAS SILVEIRA - CG Nº 017/2022</v>
          </cell>
          <cell r="E332" t="str">
            <v>3.13 - Materiais e Materiais Ortopédicos e Corretivos (OPME)</v>
          </cell>
          <cell r="F332">
            <v>7160019000144</v>
          </cell>
          <cell r="G332" t="str">
            <v>VITALE COMERCIO SA</v>
          </cell>
          <cell r="H332" t="str">
            <v>B</v>
          </cell>
          <cell r="I332" t="str">
            <v>N</v>
          </cell>
          <cell r="J332" t="str">
            <v>129820</v>
          </cell>
          <cell r="K332">
            <v>45210</v>
          </cell>
          <cell r="L332" t="str">
            <v>26231007160019000144550010001298201831090974</v>
          </cell>
          <cell r="M332" t="str">
            <v>26 - Pernambuco</v>
          </cell>
          <cell r="N332">
            <v>1920</v>
          </cell>
        </row>
        <row r="333">
          <cell r="C333" t="str">
            <v>HOSPITAL PELÓPIDAS SILVEIRA - CG Nº 017/2022</v>
          </cell>
          <cell r="E333" t="str">
            <v>3.13 - Materiais e Materiais Ortopédicos e Corretivos (OPME)</v>
          </cell>
          <cell r="F333">
            <v>7160019000144</v>
          </cell>
          <cell r="G333" t="str">
            <v>VITALE COMERCIO SA</v>
          </cell>
          <cell r="H333" t="str">
            <v>B</v>
          </cell>
          <cell r="I333" t="str">
            <v>N</v>
          </cell>
          <cell r="J333" t="str">
            <v>129822</v>
          </cell>
          <cell r="K333">
            <v>45210</v>
          </cell>
          <cell r="L333" t="str">
            <v>26231007160019000144550010001298221803971117</v>
          </cell>
          <cell r="M333" t="str">
            <v>26 - Pernambuco</v>
          </cell>
          <cell r="N333">
            <v>2910</v>
          </cell>
        </row>
        <row r="334">
          <cell r="C334" t="str">
            <v>HOSPITAL PELÓPIDAS SILVEIRA - CG Nº 017/2022</v>
          </cell>
          <cell r="E334" t="str">
            <v>3.13 - Materiais e Materiais Ortopédicos e Corretivos (OPME)</v>
          </cell>
          <cell r="F334">
            <v>7160019000144</v>
          </cell>
          <cell r="G334" t="str">
            <v>VITALE COMERCIO SA</v>
          </cell>
          <cell r="H334" t="str">
            <v>B</v>
          </cell>
          <cell r="I334" t="str">
            <v>N</v>
          </cell>
          <cell r="J334" t="str">
            <v>129826</v>
          </cell>
          <cell r="K334">
            <v>45210</v>
          </cell>
          <cell r="L334" t="str">
            <v>26231007160019000144550010001298261640813231</v>
          </cell>
          <cell r="M334" t="str">
            <v>26 - Pernambuco</v>
          </cell>
          <cell r="N334">
            <v>3900</v>
          </cell>
        </row>
        <row r="335">
          <cell r="C335" t="str">
            <v>HOSPITAL PELÓPIDAS SILVEIRA - CG Nº 017/2022</v>
          </cell>
          <cell r="E335" t="str">
            <v>3.13 - Materiais e Materiais Ortopédicos e Corretivos (OPME)</v>
          </cell>
          <cell r="F335">
            <v>7160019000144</v>
          </cell>
          <cell r="G335" t="str">
            <v>VITALE COMERCIO SA</v>
          </cell>
          <cell r="H335" t="str">
            <v>B</v>
          </cell>
          <cell r="I335" t="str">
            <v>N</v>
          </cell>
          <cell r="J335" t="str">
            <v>129830</v>
          </cell>
          <cell r="K335">
            <v>45210</v>
          </cell>
          <cell r="L335" t="str">
            <v>26231007160019000144550010001298301801565598</v>
          </cell>
          <cell r="M335" t="str">
            <v>26 - Pernambuco</v>
          </cell>
          <cell r="N335">
            <v>310</v>
          </cell>
        </row>
        <row r="336">
          <cell r="C336" t="str">
            <v>HOSPITAL PELÓPIDAS SILVEIRA - CG Nº 017/2022</v>
          </cell>
          <cell r="E336" t="str">
            <v>3.13 - Materiais e Materiais Ortopédicos e Corretivos (OPME)</v>
          </cell>
          <cell r="F336">
            <v>7160019000144</v>
          </cell>
          <cell r="G336" t="str">
            <v>VITALE COMERCIO SA</v>
          </cell>
          <cell r="H336" t="str">
            <v>B</v>
          </cell>
          <cell r="I336" t="str">
            <v>N</v>
          </cell>
          <cell r="J336" t="str">
            <v>129834</v>
          </cell>
          <cell r="K336">
            <v>45210</v>
          </cell>
          <cell r="L336" t="str">
            <v>26231007160019000144550010001298341449896227</v>
          </cell>
          <cell r="M336" t="str">
            <v>26 - Pernambuco</v>
          </cell>
          <cell r="N336">
            <v>310</v>
          </cell>
        </row>
        <row r="337">
          <cell r="C337" t="str">
            <v>HOSPITAL PELÓPIDAS SILVEIRA - CG Nº 017/2022</v>
          </cell>
          <cell r="E337" t="str">
            <v>3.13 - Materiais e Materiais Ortopédicos e Corretivos (OPME)</v>
          </cell>
          <cell r="F337">
            <v>7160019000144</v>
          </cell>
          <cell r="G337" t="str">
            <v>VITALE COMERCIO SA</v>
          </cell>
          <cell r="H337" t="str">
            <v>B</v>
          </cell>
          <cell r="I337" t="str">
            <v>N</v>
          </cell>
          <cell r="J337" t="str">
            <v>130156</v>
          </cell>
          <cell r="K337">
            <v>45216</v>
          </cell>
          <cell r="L337" t="str">
            <v>26231007160019000144550010001301561704253804</v>
          </cell>
          <cell r="M337" t="str">
            <v>26 - Pernambuco</v>
          </cell>
          <cell r="N337">
            <v>1300</v>
          </cell>
        </row>
        <row r="338">
          <cell r="C338" t="str">
            <v>HOSPITAL PELÓPIDAS SILVEIRA - CG Nº 017/2022</v>
          </cell>
          <cell r="E338" t="str">
            <v>3.13 - Materiais e Materiais Ortopédicos e Corretivos (OPME)</v>
          </cell>
          <cell r="F338">
            <v>7160019000144</v>
          </cell>
          <cell r="G338" t="str">
            <v>VITALE COMERCIO SA</v>
          </cell>
          <cell r="H338" t="str">
            <v>B</v>
          </cell>
          <cell r="I338" t="str">
            <v>N</v>
          </cell>
          <cell r="J338" t="str">
            <v>130160</v>
          </cell>
          <cell r="K338">
            <v>45216</v>
          </cell>
          <cell r="L338" t="str">
            <v>26231007160019000144550010001301601253887130</v>
          </cell>
          <cell r="M338" t="str">
            <v>26 - Pernambuco</v>
          </cell>
          <cell r="N338">
            <v>1300</v>
          </cell>
        </row>
        <row r="339">
          <cell r="C339" t="str">
            <v>HOSPITAL PELÓPIDAS SILVEIRA - CG Nº 017/2022</v>
          </cell>
          <cell r="E339" t="str">
            <v>3.13 - Materiais e Materiais Ortopédicos e Corretivos (OPME)</v>
          </cell>
          <cell r="F339">
            <v>7160019000144</v>
          </cell>
          <cell r="G339" t="str">
            <v>VITALE COMERCIO SA</v>
          </cell>
          <cell r="H339" t="str">
            <v>B</v>
          </cell>
          <cell r="I339" t="str">
            <v>N</v>
          </cell>
          <cell r="J339" t="str">
            <v>130165</v>
          </cell>
          <cell r="K339">
            <v>45216</v>
          </cell>
          <cell r="L339" t="str">
            <v>26231007160019000144550010001301651626549096</v>
          </cell>
          <cell r="M339" t="str">
            <v>26 - Pernambuco</v>
          </cell>
          <cell r="N339">
            <v>310</v>
          </cell>
        </row>
        <row r="340">
          <cell r="C340" t="str">
            <v>HOSPITAL PELÓPIDAS SILVEIRA - CG Nº 017/2022</v>
          </cell>
          <cell r="E340" t="str">
            <v>3.13 - Materiais e Materiais Ortopédicos e Corretivos (OPME)</v>
          </cell>
          <cell r="F340">
            <v>7160019000144</v>
          </cell>
          <cell r="G340" t="str">
            <v>VITALE COMERCIO SA</v>
          </cell>
          <cell r="H340" t="str">
            <v>B</v>
          </cell>
          <cell r="I340" t="str">
            <v>N</v>
          </cell>
          <cell r="J340" t="str">
            <v>130169</v>
          </cell>
          <cell r="K340">
            <v>45216</v>
          </cell>
          <cell r="L340" t="str">
            <v>26231007160019000144550010001301691409777944</v>
          </cell>
          <cell r="M340" t="str">
            <v>26 - Pernambuco</v>
          </cell>
          <cell r="N340">
            <v>1300</v>
          </cell>
        </row>
        <row r="341">
          <cell r="C341" t="str">
            <v>HOSPITAL PELÓPIDAS SILVEIRA - CG Nº 017/2022</v>
          </cell>
          <cell r="E341" t="str">
            <v>3.13 - Materiais e Materiais Ortopédicos e Corretivos (OPME)</v>
          </cell>
          <cell r="F341">
            <v>7160019000144</v>
          </cell>
          <cell r="G341" t="str">
            <v>VITALE COMERCIO SA</v>
          </cell>
          <cell r="H341" t="str">
            <v>B</v>
          </cell>
          <cell r="I341" t="str">
            <v>N</v>
          </cell>
          <cell r="J341" t="str">
            <v>131006</v>
          </cell>
          <cell r="K341">
            <v>45223</v>
          </cell>
          <cell r="L341" t="str">
            <v>26231007160019000144550010001310061598927980</v>
          </cell>
          <cell r="M341" t="str">
            <v>26 - Pernambuco</v>
          </cell>
          <cell r="N341">
            <v>2230</v>
          </cell>
        </row>
        <row r="342">
          <cell r="C342" t="str">
            <v>HOSPITAL PELÓPIDAS SILVEIRA - CG Nº 017/2022</v>
          </cell>
          <cell r="E342" t="str">
            <v>3.13 - Materiais e Materiais Ortopédicos e Corretivos (OPME)</v>
          </cell>
          <cell r="F342">
            <v>7160019000144</v>
          </cell>
          <cell r="G342" t="str">
            <v>VITALE COMERCIO SA</v>
          </cell>
          <cell r="H342" t="str">
            <v>B</v>
          </cell>
          <cell r="I342" t="str">
            <v>N</v>
          </cell>
          <cell r="J342" t="str">
            <v>131013</v>
          </cell>
          <cell r="K342">
            <v>45223</v>
          </cell>
          <cell r="L342" t="str">
            <v>26231007160019000144550010001310131391521920</v>
          </cell>
          <cell r="M342" t="str">
            <v>26 - Pernambuco</v>
          </cell>
          <cell r="N342">
            <v>310</v>
          </cell>
        </row>
        <row r="343">
          <cell r="C343" t="str">
            <v>HOSPITAL PELÓPIDAS SILVEIRA - CG Nº 017/2022</v>
          </cell>
          <cell r="E343" t="str">
            <v>3.13 - Materiais e Materiais Ortopédicos e Corretivos (OPME)</v>
          </cell>
          <cell r="F343">
            <v>7160019000144</v>
          </cell>
          <cell r="G343" t="str">
            <v>VITALE COMERCIO SA</v>
          </cell>
          <cell r="H343" t="str">
            <v>B</v>
          </cell>
          <cell r="I343" t="str">
            <v>N</v>
          </cell>
          <cell r="J343" t="str">
            <v>131020</v>
          </cell>
          <cell r="K343">
            <v>45223</v>
          </cell>
          <cell r="L343" t="str">
            <v>26231007160019000144550010001310201187381363</v>
          </cell>
          <cell r="M343" t="str">
            <v>26 - Pernambuco</v>
          </cell>
          <cell r="N343">
            <v>1300</v>
          </cell>
        </row>
        <row r="344">
          <cell r="C344" t="str">
            <v>HOSPITAL PELÓPIDAS SILVEIRA - CG Nº 017/2022</v>
          </cell>
          <cell r="E344" t="str">
            <v>3.13 - Materiais e Materiais Ortopédicos e Corretivos (OPME)</v>
          </cell>
          <cell r="F344">
            <v>7160019000144</v>
          </cell>
          <cell r="G344" t="str">
            <v>VITALE COMERCIO SA</v>
          </cell>
          <cell r="H344" t="str">
            <v>B</v>
          </cell>
          <cell r="I344" t="str">
            <v>N</v>
          </cell>
          <cell r="J344" t="str">
            <v>131025</v>
          </cell>
          <cell r="K344">
            <v>45223</v>
          </cell>
          <cell r="L344" t="str">
            <v>26231007160019000144550010001310251032017036</v>
          </cell>
          <cell r="M344" t="str">
            <v>26 - Pernambuco</v>
          </cell>
          <cell r="N344">
            <v>2600</v>
          </cell>
        </row>
        <row r="345">
          <cell r="C345" t="str">
            <v>HOSPITAL PELÓPIDAS SILVEIRA - CG Nº 017/2022</v>
          </cell>
          <cell r="E345" t="str">
            <v>3.13 - Materiais e Materiais Ortopédicos e Corretivos (OPME)</v>
          </cell>
          <cell r="F345">
            <v>7160019000144</v>
          </cell>
          <cell r="G345" t="str">
            <v>VITALE COMERCIO SA</v>
          </cell>
          <cell r="H345" t="str">
            <v>B</v>
          </cell>
          <cell r="I345" t="str">
            <v>N</v>
          </cell>
          <cell r="J345" t="str">
            <v>131031</v>
          </cell>
          <cell r="K345">
            <v>45223</v>
          </cell>
          <cell r="L345" t="str">
            <v>26231007160019000144550010001310311039898906</v>
          </cell>
          <cell r="M345" t="str">
            <v>26 - Pernambuco</v>
          </cell>
          <cell r="N345">
            <v>310</v>
          </cell>
        </row>
        <row r="346">
          <cell r="C346" t="str">
            <v>HOSPITAL PELÓPIDAS SILVEIRA - CG Nº 017/2022</v>
          </cell>
          <cell r="E346" t="str">
            <v>3.11 - Material Laboratorial</v>
          </cell>
          <cell r="F346">
            <v>10779833000156</v>
          </cell>
          <cell r="G346" t="str">
            <v>MEDICAL MERCANTIL DE APAR MEDICA LTDA</v>
          </cell>
          <cell r="H346" t="str">
            <v>B</v>
          </cell>
          <cell r="I346" t="str">
            <v>N</v>
          </cell>
          <cell r="J346" t="str">
            <v>000586342</v>
          </cell>
          <cell r="K346">
            <v>45201</v>
          </cell>
          <cell r="L346" t="str">
            <v>26231010779833000156550010005863421588365009</v>
          </cell>
          <cell r="M346" t="str">
            <v>26 - Pernambuco</v>
          </cell>
          <cell r="N346">
            <v>15000</v>
          </cell>
        </row>
        <row r="347">
          <cell r="C347" t="str">
            <v>HOSPITAL PELÓPIDAS SILVEIRA - CG Nº 017/2022</v>
          </cell>
          <cell r="E347" t="str">
            <v>3.11 - Material Laboratorial</v>
          </cell>
          <cell r="F347">
            <v>10779833000156</v>
          </cell>
          <cell r="G347" t="str">
            <v>MEDICAL MERCANTIL DE APAR MEDICA LTDA</v>
          </cell>
          <cell r="H347" t="str">
            <v>B</v>
          </cell>
          <cell r="I347" t="str">
            <v>N</v>
          </cell>
          <cell r="J347" t="str">
            <v>000588279</v>
          </cell>
          <cell r="K347">
            <v>45226</v>
          </cell>
          <cell r="L347" t="str">
            <v>26231010779833000156550010005882791590302004</v>
          </cell>
          <cell r="M347" t="str">
            <v>26 - Pernambuco</v>
          </cell>
          <cell r="N347">
            <v>15000</v>
          </cell>
        </row>
        <row r="348">
          <cell r="C348" t="str">
            <v>HOSPITAL PELÓPIDAS SILVEIRA - CG Nº 017/2022</v>
          </cell>
          <cell r="E348" t="str">
            <v>3.11 - Material Laboratorial</v>
          </cell>
          <cell r="F348">
            <v>6242018000186</v>
          </cell>
          <cell r="G348" t="str">
            <v>EXPANSAO COM PROD DE DIAGNOSTICO LTDA</v>
          </cell>
          <cell r="H348" t="str">
            <v>B</v>
          </cell>
          <cell r="I348" t="str">
            <v>N</v>
          </cell>
          <cell r="J348" t="str">
            <v>000006967</v>
          </cell>
          <cell r="K348">
            <v>45223</v>
          </cell>
          <cell r="L348" t="str">
            <v>26231006242018000186550010000069671048488410</v>
          </cell>
          <cell r="M348" t="str">
            <v>26 - Pernambuco</v>
          </cell>
          <cell r="N348">
            <v>513.72</v>
          </cell>
        </row>
        <row r="349">
          <cell r="C349" t="str">
            <v>HOSPITAL PELÓPIDAS SILVEIRA - CG Nº 017/2022</v>
          </cell>
          <cell r="E349" t="str">
            <v>3.7 - Material de Limpeza e Produtos de Hgienização</v>
          </cell>
          <cell r="F349">
            <v>165933000139</v>
          </cell>
          <cell r="G349" t="str">
            <v>DESCARTEX CONFECCOES E COMERCIO LTDA</v>
          </cell>
          <cell r="H349" t="str">
            <v>B</v>
          </cell>
          <cell r="I349" t="str">
            <v>N</v>
          </cell>
          <cell r="J349" t="str">
            <v>000036099</v>
          </cell>
          <cell r="K349">
            <v>45224</v>
          </cell>
          <cell r="L349" t="str">
            <v>26231000165933000139550020000360991030723301</v>
          </cell>
          <cell r="M349" t="str">
            <v>26 - Pernambuco</v>
          </cell>
          <cell r="N349">
            <v>761</v>
          </cell>
        </row>
        <row r="350">
          <cell r="C350" t="str">
            <v>HOSPITAL PELÓPIDAS SILVEIRA - CG Nº 017/2022</v>
          </cell>
          <cell r="E350" t="str">
            <v>3.7 - Material de Limpeza e Produtos de Hgienização</v>
          </cell>
          <cell r="F350">
            <v>863750000197</v>
          </cell>
          <cell r="G350" t="str">
            <v>CASA DO CONDOMINIO LTDA</v>
          </cell>
          <cell r="H350" t="str">
            <v>B</v>
          </cell>
          <cell r="I350" t="str">
            <v>N</v>
          </cell>
          <cell r="J350" t="str">
            <v>000136539</v>
          </cell>
          <cell r="K350">
            <v>45202</v>
          </cell>
          <cell r="L350" t="str">
            <v>26231000863750000197651010001365391013653985</v>
          </cell>
          <cell r="M350" t="str">
            <v>26 - Pernambuco</v>
          </cell>
          <cell r="N350">
            <v>73</v>
          </cell>
        </row>
        <row r="351">
          <cell r="C351" t="str">
            <v>HOSPITAL PELÓPIDAS SILVEIRA - CG Nº 017/2022</v>
          </cell>
          <cell r="E351" t="str">
            <v>3.7 - Material de Limpeza e Produtos de Hgienização</v>
          </cell>
          <cell r="F351">
            <v>22423890000187</v>
          </cell>
          <cell r="G351" t="str">
            <v>HOSP LIGHT - MATERIAIS HOSPITALARES E ELETRICOS ESPECIAIS LTDA</v>
          </cell>
          <cell r="H351" t="str">
            <v>B</v>
          </cell>
          <cell r="I351" t="str">
            <v>N</v>
          </cell>
          <cell r="J351" t="str">
            <v>0000014370</v>
          </cell>
          <cell r="K351">
            <v>45209</v>
          </cell>
          <cell r="L351" t="str">
            <v>35231022423890000187550010000143701501696413</v>
          </cell>
          <cell r="M351" t="str">
            <v>35 - São Paulo</v>
          </cell>
          <cell r="N351">
            <v>393.45</v>
          </cell>
        </row>
        <row r="352">
          <cell r="C352" t="str">
            <v>HOSPITAL PELÓPIDAS SILVEIRA - CG Nº 017/2022</v>
          </cell>
          <cell r="E352" t="str">
            <v>3.7 - Material de Limpeza e Produtos de Hgienização</v>
          </cell>
          <cell r="F352">
            <v>16432670000117</v>
          </cell>
          <cell r="G352" t="str">
            <v>M&amp;M COMERCIO E DISTRIBUIDORA LTDA</v>
          </cell>
          <cell r="H352" t="str">
            <v>B</v>
          </cell>
          <cell r="I352" t="str">
            <v>N</v>
          </cell>
          <cell r="J352" t="str">
            <v>23809</v>
          </cell>
          <cell r="K352">
            <v>45204</v>
          </cell>
          <cell r="L352" t="str">
            <v>26231016432670000117550010000238091922518900</v>
          </cell>
          <cell r="M352" t="str">
            <v>26 - Pernambuco</v>
          </cell>
          <cell r="N352">
            <v>72</v>
          </cell>
        </row>
        <row r="353">
          <cell r="C353" t="str">
            <v>HOSPITAL PELÓPIDAS SILVEIRA - CG Nº 017/2022</v>
          </cell>
          <cell r="E353" t="str">
            <v>3.7 - Material de Limpeza e Produtos de Hgienização</v>
          </cell>
          <cell r="F353">
            <v>11336321000188</v>
          </cell>
          <cell r="G353" t="str">
            <v>SAMCLEAN COMERCIO E SERVICOS DE PRODUTOS</v>
          </cell>
          <cell r="H353" t="str">
            <v>B</v>
          </cell>
          <cell r="I353" t="str">
            <v>N</v>
          </cell>
          <cell r="J353" t="str">
            <v>20819</v>
          </cell>
          <cell r="K353">
            <v>45201</v>
          </cell>
          <cell r="L353" t="str">
            <v>26231011336321000188550010000208191101700417</v>
          </cell>
          <cell r="M353" t="str">
            <v>26 - Pernambuco</v>
          </cell>
          <cell r="N353">
            <v>2850</v>
          </cell>
        </row>
        <row r="354">
          <cell r="C354" t="str">
            <v>HOSPITAL PELÓPIDAS SILVEIRA - CG Nº 017/2022</v>
          </cell>
          <cell r="E354" t="str">
            <v>3.7 - Material de Limpeza e Produtos de Hgienização</v>
          </cell>
          <cell r="F354">
            <v>37091689000117</v>
          </cell>
          <cell r="G354" t="str">
            <v>ASPA COMERCIO, SERVIÇOS E TECNOLOGIA LTDA</v>
          </cell>
          <cell r="H354" t="str">
            <v>B</v>
          </cell>
          <cell r="I354" t="str">
            <v>N</v>
          </cell>
          <cell r="J354" t="str">
            <v>451</v>
          </cell>
          <cell r="K354">
            <v>45224</v>
          </cell>
          <cell r="L354" t="str">
            <v>26231037091689000117550010000004511057052961</v>
          </cell>
          <cell r="M354" t="str">
            <v>26 - Pernambuco</v>
          </cell>
          <cell r="N354">
            <v>2002</v>
          </cell>
        </row>
        <row r="355">
          <cell r="C355" t="str">
            <v>HOSPITAL PELÓPIDAS SILVEIRA - CG Nº 017/2022</v>
          </cell>
          <cell r="E355" t="str">
            <v>3.14 - Alimentação Preparada</v>
          </cell>
          <cell r="F355">
            <v>7972639000188</v>
          </cell>
          <cell r="G355" t="str">
            <v>NORDESTE COMERCIO DE ALIMENTOS LTDA</v>
          </cell>
          <cell r="H355" t="str">
            <v>B</v>
          </cell>
          <cell r="I355" t="str">
            <v>N</v>
          </cell>
          <cell r="J355" t="str">
            <v>1264192</v>
          </cell>
          <cell r="K355">
            <v>45210</v>
          </cell>
          <cell r="L355" t="str">
            <v>26231011744898000390550010012641921312531186</v>
          </cell>
          <cell r="M355" t="str">
            <v>26 - Pernambuco</v>
          </cell>
          <cell r="N355">
            <v>12287.02</v>
          </cell>
        </row>
        <row r="356">
          <cell r="C356" t="str">
            <v>HOSPITAL PELÓPIDAS SILVEIRA - CG Nº 017/2022</v>
          </cell>
          <cell r="E356" t="str">
            <v>3.14 - Alimentação Preparada</v>
          </cell>
          <cell r="F356">
            <v>11744898000390</v>
          </cell>
          <cell r="G356" t="str">
            <v>ATACADAO COMERCIO DE CARNES LTDA</v>
          </cell>
          <cell r="H356" t="str">
            <v>B</v>
          </cell>
          <cell r="I356" t="str">
            <v>N</v>
          </cell>
          <cell r="J356" t="str">
            <v>1265749</v>
          </cell>
          <cell r="K356">
            <v>45213</v>
          </cell>
          <cell r="L356" t="str">
            <v>26231011744898000390550010012657491914023614</v>
          </cell>
          <cell r="M356" t="str">
            <v>26 - Pernambuco</v>
          </cell>
          <cell r="N356">
            <v>786</v>
          </cell>
        </row>
        <row r="357">
          <cell r="C357" t="str">
            <v>HOSPITAL PELÓPIDAS SILVEIRA - CG Nº 017/2022</v>
          </cell>
          <cell r="E357" t="str">
            <v>3.14 - Alimentação Preparada</v>
          </cell>
          <cell r="F357">
            <v>11744898000390</v>
          </cell>
          <cell r="G357" t="str">
            <v>ATACADAO COMERCIO DE CARNES LTDA</v>
          </cell>
          <cell r="H357" t="str">
            <v>B</v>
          </cell>
          <cell r="I357" t="str">
            <v>N</v>
          </cell>
          <cell r="J357" t="str">
            <v>1269497</v>
          </cell>
          <cell r="K357">
            <v>45223</v>
          </cell>
          <cell r="L357" t="str">
            <v>26231011744898000390550010012694971162551212</v>
          </cell>
          <cell r="M357" t="str">
            <v>26 - Pernambuco</v>
          </cell>
          <cell r="N357">
            <v>20388.78</v>
          </cell>
        </row>
        <row r="358">
          <cell r="C358" t="str">
            <v>HOSPITAL PELÓPIDAS SILVEIRA - CG Nº 017/2022</v>
          </cell>
          <cell r="E358" t="str">
            <v>3.14 - Alimentação Preparada</v>
          </cell>
          <cell r="F358">
            <v>35401447000157</v>
          </cell>
          <cell r="G358" t="str">
            <v>BOM LEITE INDUSTRIAL LTDA</v>
          </cell>
          <cell r="H358" t="str">
            <v>B</v>
          </cell>
          <cell r="I358" t="str">
            <v>N</v>
          </cell>
          <cell r="J358" t="str">
            <v>1806496</v>
          </cell>
          <cell r="K358">
            <v>45208</v>
          </cell>
          <cell r="L358" t="str">
            <v>26231035401447000157550560018064961765753560</v>
          </cell>
          <cell r="M358" t="str">
            <v>26 - Pernambuco</v>
          </cell>
          <cell r="N358">
            <v>1303.1500000000001</v>
          </cell>
        </row>
        <row r="359">
          <cell r="C359" t="str">
            <v>HOSPITAL PELÓPIDAS SILVEIRA - CG Nº 017/2022</v>
          </cell>
          <cell r="E359" t="str">
            <v>3.14 - Alimentação Preparada</v>
          </cell>
          <cell r="F359">
            <v>35401447000157</v>
          </cell>
          <cell r="G359" t="str">
            <v>BOM LEITE INDUSTRIAL LTDA</v>
          </cell>
          <cell r="H359" t="str">
            <v>B</v>
          </cell>
          <cell r="I359" t="str">
            <v>N</v>
          </cell>
          <cell r="J359" t="str">
            <v>1811968</v>
          </cell>
          <cell r="K359">
            <v>45216</v>
          </cell>
          <cell r="L359" t="str">
            <v>26231035401447000157550560018119681094943578</v>
          </cell>
          <cell r="M359" t="str">
            <v>26 - Pernambuco</v>
          </cell>
          <cell r="N359">
            <v>693.5</v>
          </cell>
        </row>
        <row r="360">
          <cell r="C360" t="str">
            <v>HOSPITAL PELÓPIDAS SILVEIRA - CG Nº 017/2022</v>
          </cell>
          <cell r="E360" t="str">
            <v>3.14 - Alimentação Preparada</v>
          </cell>
          <cell r="F360">
            <v>35401447000157</v>
          </cell>
          <cell r="G360" t="str">
            <v>BOM LEITE INDUSTRIAL LTDA</v>
          </cell>
          <cell r="H360" t="str">
            <v>B</v>
          </cell>
          <cell r="I360" t="str">
            <v>N</v>
          </cell>
          <cell r="J360" t="str">
            <v>1816003</v>
          </cell>
          <cell r="K360">
            <v>45222</v>
          </cell>
          <cell r="L360" t="str">
            <v>26231035401447000157550560018160031756426024</v>
          </cell>
          <cell r="M360" t="str">
            <v>26 - Pernambuco</v>
          </cell>
          <cell r="N360">
            <v>1829.7</v>
          </cell>
        </row>
        <row r="361">
          <cell r="C361" t="str">
            <v>HOSPITAL PELÓPIDAS SILVEIRA - CG Nº 017/2022</v>
          </cell>
          <cell r="E361" t="str">
            <v>3.14 - Alimentação Preparada</v>
          </cell>
          <cell r="F361">
            <v>17623152000143</v>
          </cell>
          <cell r="G361" t="str">
            <v>BS COMERCIO DE ALIMENTOS EIRELI</v>
          </cell>
          <cell r="H361" t="str">
            <v>B</v>
          </cell>
          <cell r="I361" t="str">
            <v>N</v>
          </cell>
          <cell r="J361" t="str">
            <v>000005216</v>
          </cell>
          <cell r="K361">
            <v>45230</v>
          </cell>
          <cell r="L361" t="str">
            <v>26231017623152000143550010000052161009125042</v>
          </cell>
          <cell r="M361" t="str">
            <v>26 - Pernambuco</v>
          </cell>
          <cell r="N361">
            <v>397</v>
          </cell>
        </row>
        <row r="362">
          <cell r="C362" t="str">
            <v>HOSPITAL PELÓPIDAS SILVEIRA - CG Nº 017/2022</v>
          </cell>
          <cell r="E362" t="str">
            <v>3.14 - Alimentação Preparada</v>
          </cell>
          <cell r="F362">
            <v>52215632000176</v>
          </cell>
          <cell r="G362" t="str">
            <v>CEREALISTA SANTO ANTONIO ATACADO LTDA</v>
          </cell>
          <cell r="H362" t="str">
            <v>B</v>
          </cell>
          <cell r="I362" t="str">
            <v>N</v>
          </cell>
          <cell r="J362" t="str">
            <v>000000008</v>
          </cell>
          <cell r="K362">
            <v>45201</v>
          </cell>
          <cell r="L362" t="str">
            <v>26231052215632000176550010000000081770520156</v>
          </cell>
          <cell r="M362" t="str">
            <v>26 - Pernambuco</v>
          </cell>
          <cell r="N362">
            <v>5985.7</v>
          </cell>
        </row>
        <row r="363">
          <cell r="C363" t="str">
            <v>HOSPITAL PELÓPIDAS SILVEIRA - CG Nº 017/2022</v>
          </cell>
          <cell r="E363" t="str">
            <v>3.14 - Alimentação Preparada</v>
          </cell>
          <cell r="F363">
            <v>52215632000176</v>
          </cell>
          <cell r="G363" t="str">
            <v>CEREALISTA SANTO ANTONIO ATACADO LTDA</v>
          </cell>
          <cell r="H363" t="str">
            <v>B</v>
          </cell>
          <cell r="I363" t="str">
            <v>N</v>
          </cell>
          <cell r="J363" t="str">
            <v>000000020</v>
          </cell>
          <cell r="K363">
            <v>45205</v>
          </cell>
          <cell r="L363" t="str">
            <v>26231052215632000176550010000000201859976277</v>
          </cell>
          <cell r="M363" t="str">
            <v>26 - Pernambuco</v>
          </cell>
          <cell r="N363">
            <v>852.2</v>
          </cell>
        </row>
        <row r="364">
          <cell r="C364" t="str">
            <v>HOSPITAL PELÓPIDAS SILVEIRA - CG Nº 017/2022</v>
          </cell>
          <cell r="E364" t="str">
            <v>3.14 - Alimentação Preparada</v>
          </cell>
          <cell r="F364">
            <v>7534303000133</v>
          </cell>
          <cell r="G364" t="str">
            <v>COMAL COM ATACADISTA DE ALIMENTOS</v>
          </cell>
          <cell r="H364" t="str">
            <v>B</v>
          </cell>
          <cell r="I364" t="str">
            <v>N</v>
          </cell>
          <cell r="J364" t="str">
            <v>1269066</v>
          </cell>
          <cell r="K364">
            <v>45203</v>
          </cell>
          <cell r="L364" t="str">
            <v>26231007534303000133550010012690661133144183</v>
          </cell>
          <cell r="M364" t="str">
            <v>26 - Pernambuco</v>
          </cell>
          <cell r="N364">
            <v>2550</v>
          </cell>
        </row>
        <row r="365">
          <cell r="C365" t="str">
            <v>HOSPITAL PELÓPIDAS SILVEIRA - CG Nº 017/2022</v>
          </cell>
          <cell r="E365" t="str">
            <v>3.14 - Alimentação Preparada</v>
          </cell>
          <cell r="F365">
            <v>7534303000133</v>
          </cell>
          <cell r="G365" t="str">
            <v>COMAL COM ATACADISTA DE ALIMENTOS</v>
          </cell>
          <cell r="H365" t="str">
            <v>B</v>
          </cell>
          <cell r="I365" t="str">
            <v>N</v>
          </cell>
          <cell r="J365" t="str">
            <v>1270551</v>
          </cell>
          <cell r="K365">
            <v>45210</v>
          </cell>
          <cell r="L365" t="str">
            <v>26231007534303000133550010012705511252241236</v>
          </cell>
          <cell r="M365" t="str">
            <v>26 - Pernambuco</v>
          </cell>
          <cell r="N365">
            <v>1123.81</v>
          </cell>
        </row>
        <row r="366">
          <cell r="C366" t="str">
            <v>HOSPITAL PELÓPIDAS SILVEIRA - CG Nº 017/2022</v>
          </cell>
          <cell r="E366" t="str">
            <v>3.14 - Alimentação Preparada</v>
          </cell>
          <cell r="F366">
            <v>7534303000133</v>
          </cell>
          <cell r="G366" t="str">
            <v>COMAL COM ATACADISTA DE ALIMENTOS</v>
          </cell>
          <cell r="H366" t="str">
            <v>B</v>
          </cell>
          <cell r="I366" t="str">
            <v>N</v>
          </cell>
          <cell r="J366" t="str">
            <v>1272592</v>
          </cell>
          <cell r="K366">
            <v>45223</v>
          </cell>
          <cell r="L366" t="str">
            <v>26231007534303000133550010012725921226203871</v>
          </cell>
          <cell r="M366" t="str">
            <v>26 - Pernambuco</v>
          </cell>
          <cell r="N366">
            <v>6050.72</v>
          </cell>
        </row>
        <row r="367">
          <cell r="C367" t="str">
            <v>HOSPITAL PELÓPIDAS SILVEIRA - CG Nº 017/2022</v>
          </cell>
          <cell r="E367" t="str">
            <v>3.14 - Alimentação Preparada</v>
          </cell>
          <cell r="F367">
            <v>69944973000185</v>
          </cell>
          <cell r="G367" t="str">
            <v>DIA DISTRIBUICAO E IMPORTACAO AFOGADOS</v>
          </cell>
          <cell r="H367" t="str">
            <v>B</v>
          </cell>
          <cell r="I367" t="str">
            <v>N</v>
          </cell>
          <cell r="J367" t="str">
            <v>1692206</v>
          </cell>
          <cell r="K367">
            <v>45201</v>
          </cell>
          <cell r="L367" t="str">
            <v>26231069944973000185550030016922061136228141</v>
          </cell>
          <cell r="M367" t="str">
            <v>26 - Pernambuco</v>
          </cell>
          <cell r="N367">
            <v>343.6</v>
          </cell>
        </row>
        <row r="368">
          <cell r="C368" t="str">
            <v>HOSPITAL PELÓPIDAS SILVEIRA - CG Nº 017/2022</v>
          </cell>
          <cell r="E368" t="str">
            <v>3.14 - Alimentação Preparada</v>
          </cell>
          <cell r="F368">
            <v>69944973000185</v>
          </cell>
          <cell r="G368" t="str">
            <v>DIA DISTRIBUICAO E IMPORTACAO AFOGADOS</v>
          </cell>
          <cell r="H368" t="str">
            <v>B</v>
          </cell>
          <cell r="I368" t="str">
            <v>N</v>
          </cell>
          <cell r="J368" t="str">
            <v>1692207</v>
          </cell>
          <cell r="K368">
            <v>45201</v>
          </cell>
          <cell r="L368" t="str">
            <v>26231069944973000185550030016922071140415110</v>
          </cell>
          <cell r="M368" t="str">
            <v>26 - Pernambuco</v>
          </cell>
          <cell r="N368">
            <v>198.24</v>
          </cell>
        </row>
        <row r="369">
          <cell r="C369" t="str">
            <v>HOSPITAL PELÓPIDAS SILVEIRA - CG Nº 017/2022</v>
          </cell>
          <cell r="E369" t="str">
            <v>3.14 - Alimentação Preparada</v>
          </cell>
          <cell r="F369">
            <v>8593008000110</v>
          </cell>
          <cell r="G369" t="str">
            <v>DISTCARNES DISTRIBUIDORA</v>
          </cell>
          <cell r="H369" t="str">
            <v>B</v>
          </cell>
          <cell r="I369" t="str">
            <v>N</v>
          </cell>
          <cell r="J369" t="str">
            <v>000913093</v>
          </cell>
          <cell r="K369">
            <v>45210</v>
          </cell>
          <cell r="L369" t="str">
            <v>26231008593008000110550010009130931009674991</v>
          </cell>
          <cell r="M369" t="str">
            <v>26 - Pernambuco</v>
          </cell>
          <cell r="N369">
            <v>6065.14</v>
          </cell>
        </row>
        <row r="370">
          <cell r="C370" t="str">
            <v>HOSPITAL PELÓPIDAS SILVEIRA - CG Nº 017/2022</v>
          </cell>
          <cell r="E370" t="str">
            <v>3.14 - Alimentação Preparada</v>
          </cell>
          <cell r="F370">
            <v>9257917000140</v>
          </cell>
          <cell r="G370" t="str">
            <v>EPITACIO PESCADOS IMPORTADORA LTDA</v>
          </cell>
          <cell r="H370" t="str">
            <v>B</v>
          </cell>
          <cell r="I370" t="str">
            <v>N</v>
          </cell>
          <cell r="J370" t="str">
            <v>366084</v>
          </cell>
          <cell r="K370">
            <v>45209</v>
          </cell>
          <cell r="L370" t="str">
            <v>26231009257917000140550010003660841847364202</v>
          </cell>
          <cell r="M370" t="str">
            <v>26 - Pernambuco</v>
          </cell>
          <cell r="N370">
            <v>2337.79</v>
          </cell>
        </row>
        <row r="371">
          <cell r="C371" t="str">
            <v>HOSPITAL PELÓPIDAS SILVEIRA - CG Nº 017/2022</v>
          </cell>
          <cell r="E371" t="str">
            <v>3.14 - Alimentação Preparada</v>
          </cell>
          <cell r="F371">
            <v>9257917000140</v>
          </cell>
          <cell r="G371" t="str">
            <v>EPITACIO PESCADOS IMPORTADORA LTDA</v>
          </cell>
          <cell r="H371" t="str">
            <v>B</v>
          </cell>
          <cell r="I371" t="str">
            <v>N</v>
          </cell>
          <cell r="J371" t="str">
            <v>367753</v>
          </cell>
          <cell r="K371">
            <v>45223</v>
          </cell>
          <cell r="L371" t="str">
            <v>26231009257917000140550010003677531510620265</v>
          </cell>
          <cell r="M371" t="str">
            <v>26 - Pernambuco</v>
          </cell>
          <cell r="N371">
            <v>4586.3999999999996</v>
          </cell>
        </row>
        <row r="372">
          <cell r="C372" t="str">
            <v>HOSPITAL PELÓPIDAS SILVEIRA - CG Nº 017/2022</v>
          </cell>
          <cell r="E372" t="str">
            <v>3.14 - Alimentação Preparada</v>
          </cell>
          <cell r="F372">
            <v>51103242000141</v>
          </cell>
          <cell r="G372" t="str">
            <v>H V C S S S COMERCIO DE HORTIFRUTI LTDA</v>
          </cell>
          <cell r="H372" t="str">
            <v>B</v>
          </cell>
          <cell r="I372" t="str">
            <v>N</v>
          </cell>
          <cell r="J372" t="str">
            <v>325</v>
          </cell>
          <cell r="K372">
            <v>45203</v>
          </cell>
          <cell r="L372" t="str">
            <v>26231051103242000141550010000003251609981485</v>
          </cell>
          <cell r="M372" t="str">
            <v>26 - Pernambuco</v>
          </cell>
          <cell r="N372">
            <v>896.15</v>
          </cell>
        </row>
        <row r="373">
          <cell r="C373" t="str">
            <v>HOSPITAL PELÓPIDAS SILVEIRA - CG Nº 017/2022</v>
          </cell>
          <cell r="E373" t="str">
            <v>3.14 - Alimentação Preparada</v>
          </cell>
          <cell r="F373">
            <v>18993815000184</v>
          </cell>
          <cell r="G373" t="str">
            <v>HILTON VIEIRA COSTA</v>
          </cell>
          <cell r="H373" t="str">
            <v>B</v>
          </cell>
          <cell r="I373" t="str">
            <v>N</v>
          </cell>
          <cell r="J373" t="str">
            <v>3953</v>
          </cell>
          <cell r="K373">
            <v>45205</v>
          </cell>
          <cell r="L373" t="str">
            <v>26231018993815000184550010000039531903800807</v>
          </cell>
          <cell r="M373" t="str">
            <v>26 - Pernambuco</v>
          </cell>
          <cell r="N373">
            <v>776.04</v>
          </cell>
        </row>
        <row r="374">
          <cell r="C374" t="str">
            <v>HOSPITAL PELÓPIDAS SILVEIRA - CG Nº 017/2022</v>
          </cell>
          <cell r="E374" t="str">
            <v>3.14 - Alimentação Preparada</v>
          </cell>
          <cell r="F374">
            <v>18993815000184</v>
          </cell>
          <cell r="G374" t="str">
            <v>HILTON VIEIRA COSTA</v>
          </cell>
          <cell r="H374" t="str">
            <v>B</v>
          </cell>
          <cell r="I374" t="str">
            <v>N</v>
          </cell>
          <cell r="J374" t="str">
            <v>3954</v>
          </cell>
          <cell r="K374">
            <v>45209</v>
          </cell>
          <cell r="L374" t="str">
            <v>26231018993815000184550010000039541984594584</v>
          </cell>
          <cell r="M374" t="str">
            <v>26 - Pernambuco</v>
          </cell>
          <cell r="N374">
            <v>1042.32</v>
          </cell>
        </row>
        <row r="375">
          <cell r="C375" t="str">
            <v>HOSPITAL PELÓPIDAS SILVEIRA - CG Nº 017/2022</v>
          </cell>
          <cell r="E375" t="str">
            <v>3.14 - Alimentação Preparada</v>
          </cell>
          <cell r="F375">
            <v>18993815000184</v>
          </cell>
          <cell r="G375" t="str">
            <v>HILTON VIEIRA COSTA</v>
          </cell>
          <cell r="H375" t="str">
            <v>B</v>
          </cell>
          <cell r="I375" t="str">
            <v>N</v>
          </cell>
          <cell r="J375" t="str">
            <v>3956</v>
          </cell>
          <cell r="K375">
            <v>45210</v>
          </cell>
          <cell r="L375" t="str">
            <v>26231018993815000184550010000039561397800750</v>
          </cell>
          <cell r="M375" t="str">
            <v>26 - Pernambuco</v>
          </cell>
          <cell r="N375">
            <v>715.09</v>
          </cell>
        </row>
        <row r="376">
          <cell r="C376" t="str">
            <v>HOSPITAL PELÓPIDAS SILVEIRA - CG Nº 017/2022</v>
          </cell>
          <cell r="E376" t="str">
            <v>3.14 - Alimentação Preparada</v>
          </cell>
          <cell r="F376">
            <v>18993815000184</v>
          </cell>
          <cell r="G376" t="str">
            <v>HILTON VIEIRA COSTA</v>
          </cell>
          <cell r="H376" t="str">
            <v>B</v>
          </cell>
          <cell r="I376" t="str">
            <v>N</v>
          </cell>
          <cell r="J376" t="str">
            <v>3958</v>
          </cell>
          <cell r="K376">
            <v>45217</v>
          </cell>
          <cell r="L376" t="str">
            <v>26231018993815000184550010000039581514171430</v>
          </cell>
          <cell r="M376" t="str">
            <v>26 - Pernambuco</v>
          </cell>
          <cell r="N376">
            <v>852.7</v>
          </cell>
        </row>
        <row r="377">
          <cell r="C377" t="str">
            <v>HOSPITAL PELÓPIDAS SILVEIRA - CG Nº 017/2022</v>
          </cell>
          <cell r="E377" t="str">
            <v>3.14 - Alimentação Preparada</v>
          </cell>
          <cell r="F377">
            <v>18993815000184</v>
          </cell>
          <cell r="G377" t="str">
            <v>HILTON VIEIRA COSTA</v>
          </cell>
          <cell r="H377" t="str">
            <v>B</v>
          </cell>
          <cell r="I377" t="str">
            <v>N</v>
          </cell>
          <cell r="J377" t="str">
            <v>3959</v>
          </cell>
          <cell r="K377">
            <v>45219</v>
          </cell>
          <cell r="L377" t="str">
            <v>26231018993815000184550010000039591312555707</v>
          </cell>
          <cell r="M377" t="str">
            <v>26 - Pernambuco</v>
          </cell>
          <cell r="N377">
            <v>887.47</v>
          </cell>
        </row>
        <row r="378">
          <cell r="C378" t="str">
            <v>HOSPITAL PELÓPIDAS SILVEIRA - CG Nº 017/2022</v>
          </cell>
          <cell r="E378" t="str">
            <v>3.14 - Alimentação Preparada</v>
          </cell>
          <cell r="F378">
            <v>18993815000184</v>
          </cell>
          <cell r="G378" t="str">
            <v>HILTON VIEIRA COSTA</v>
          </cell>
          <cell r="H378" t="str">
            <v>B</v>
          </cell>
          <cell r="I378" t="str">
            <v>N</v>
          </cell>
          <cell r="J378" t="str">
            <v>3963</v>
          </cell>
          <cell r="K378">
            <v>45224</v>
          </cell>
          <cell r="L378" t="str">
            <v>26231018993815000184550010000039631824457381</v>
          </cell>
          <cell r="M378" t="str">
            <v>26 - Pernambuco</v>
          </cell>
          <cell r="N378">
            <v>965.9</v>
          </cell>
        </row>
        <row r="379">
          <cell r="C379" t="str">
            <v>HOSPITAL PELÓPIDAS SILVEIRA - CG Nº 017/2022</v>
          </cell>
          <cell r="E379" t="str">
            <v>3.14 - Alimentação Preparada</v>
          </cell>
          <cell r="F379">
            <v>18993815000184</v>
          </cell>
          <cell r="G379" t="str">
            <v>HILTON VIEIRA COSTA</v>
          </cell>
          <cell r="H379" t="str">
            <v>B</v>
          </cell>
          <cell r="I379" t="str">
            <v>N</v>
          </cell>
          <cell r="J379" t="str">
            <v>3964</v>
          </cell>
          <cell r="K379">
            <v>45226</v>
          </cell>
          <cell r="L379" t="str">
            <v>26231018993815000184550010000039641806848900</v>
          </cell>
          <cell r="M379" t="str">
            <v>26 - Pernambuco</v>
          </cell>
          <cell r="N379">
            <v>737.83</v>
          </cell>
        </row>
        <row r="380">
          <cell r="C380" t="str">
            <v>HOSPITAL PELÓPIDAS SILVEIRA - CG Nº 017/2022</v>
          </cell>
          <cell r="E380" t="str">
            <v>3.14 - Alimentação Preparada</v>
          </cell>
          <cell r="F380">
            <v>18993815000184</v>
          </cell>
          <cell r="G380" t="str">
            <v>HILTON VIEIRA COSTA</v>
          </cell>
          <cell r="H380" t="str">
            <v>B</v>
          </cell>
          <cell r="I380" t="str">
            <v>N</v>
          </cell>
          <cell r="J380" t="str">
            <v>3966</v>
          </cell>
          <cell r="K380">
            <v>45230</v>
          </cell>
          <cell r="L380" t="str">
            <v>26231018993815000184550010000039661390521542</v>
          </cell>
          <cell r="M380" t="str">
            <v>26 - Pernambuco</v>
          </cell>
          <cell r="N380">
            <v>1041.19</v>
          </cell>
        </row>
        <row r="381">
          <cell r="C381" t="str">
            <v>HOSPITAL PELÓPIDAS SILVEIRA - CG Nº 017/2022</v>
          </cell>
          <cell r="E381" t="str">
            <v>3.14 - Alimentação Preparada</v>
          </cell>
          <cell r="F381">
            <v>24150377000195</v>
          </cell>
          <cell r="G381" t="str">
            <v>KARNE E KEIJO LOGISTICA INTEGRADA LTDA</v>
          </cell>
          <cell r="H381" t="str">
            <v>B</v>
          </cell>
          <cell r="I381" t="str">
            <v>N</v>
          </cell>
          <cell r="J381" t="str">
            <v>005031177</v>
          </cell>
          <cell r="K381">
            <v>45200</v>
          </cell>
          <cell r="L381" t="str">
            <v>26231024150377000195550010050311771366181080</v>
          </cell>
          <cell r="M381" t="str">
            <v>26 - Pernambuco</v>
          </cell>
          <cell r="N381">
            <v>1259</v>
          </cell>
        </row>
        <row r="382">
          <cell r="C382" t="str">
            <v>HOSPITAL PELÓPIDAS SILVEIRA - CG Nº 017/2022</v>
          </cell>
          <cell r="E382" t="str">
            <v>3.14 - Alimentação Preparada</v>
          </cell>
          <cell r="F382">
            <v>24150377000195</v>
          </cell>
          <cell r="G382" t="str">
            <v>KARNE E KEIJO LOGISTICA INTEGRADA LTDA</v>
          </cell>
          <cell r="H382" t="str">
            <v>B</v>
          </cell>
          <cell r="I382" t="str">
            <v>N</v>
          </cell>
          <cell r="J382" t="str">
            <v>005037934</v>
          </cell>
          <cell r="K382">
            <v>45207</v>
          </cell>
          <cell r="L382" t="str">
            <v>26231024150377000195550010050379341170972160</v>
          </cell>
          <cell r="M382" t="str">
            <v>26 - Pernambuco</v>
          </cell>
          <cell r="N382">
            <v>605</v>
          </cell>
        </row>
        <row r="383">
          <cell r="C383" t="str">
            <v>HOSPITAL PELÓPIDAS SILVEIRA - CG Nº 017/2022</v>
          </cell>
          <cell r="E383" t="str">
            <v>3.14 - Alimentação Preparada</v>
          </cell>
          <cell r="F383">
            <v>24150377000195</v>
          </cell>
          <cell r="G383" t="str">
            <v>KARNE E KEIJO LOGISTICA INTEGRADA LTDA</v>
          </cell>
          <cell r="H383" t="str">
            <v>B</v>
          </cell>
          <cell r="I383" t="str">
            <v>N</v>
          </cell>
          <cell r="J383" t="str">
            <v>005039026</v>
          </cell>
          <cell r="K383">
            <v>45208</v>
          </cell>
          <cell r="L383" t="str">
            <v>26231024150377000195550010050390261273114148</v>
          </cell>
          <cell r="M383" t="str">
            <v>26 - Pernambuco</v>
          </cell>
          <cell r="N383">
            <v>3229.37</v>
          </cell>
        </row>
        <row r="384">
          <cell r="C384" t="str">
            <v>HOSPITAL PELÓPIDAS SILVEIRA - CG Nº 017/2022</v>
          </cell>
          <cell r="E384" t="str">
            <v>3.14 - Alimentação Preparada</v>
          </cell>
          <cell r="F384">
            <v>29139948000104</v>
          </cell>
          <cell r="G384" t="str">
            <v>MARCELO MESQUITA DE ALMEIDA PROD ALIMENTICIOS</v>
          </cell>
          <cell r="H384" t="str">
            <v>B</v>
          </cell>
          <cell r="I384" t="str">
            <v>N</v>
          </cell>
          <cell r="J384" t="str">
            <v>003190</v>
          </cell>
          <cell r="K384">
            <v>45203</v>
          </cell>
          <cell r="L384" t="str">
            <v>26231029139948000104550010000031901963324017</v>
          </cell>
          <cell r="M384" t="str">
            <v>26 - Pernambuco</v>
          </cell>
          <cell r="N384">
            <v>1722</v>
          </cell>
        </row>
        <row r="385">
          <cell r="C385" t="str">
            <v>HOSPITAL PELÓPIDAS SILVEIRA - CG Nº 017/2022</v>
          </cell>
          <cell r="E385" t="str">
            <v>3.14 - Alimentação Preparada</v>
          </cell>
          <cell r="F385">
            <v>29139948000104</v>
          </cell>
          <cell r="G385" t="str">
            <v>MARCELO MESQUITA DE ALMEIDA PROD ALIMENTICIOS</v>
          </cell>
          <cell r="H385" t="str">
            <v>B</v>
          </cell>
          <cell r="I385" t="str">
            <v>N</v>
          </cell>
          <cell r="J385" t="str">
            <v>003199</v>
          </cell>
          <cell r="K385">
            <v>45205</v>
          </cell>
          <cell r="L385" t="str">
            <v>26231029139948000104550010000031991961220350</v>
          </cell>
          <cell r="M385" t="str">
            <v>26 - Pernambuco</v>
          </cell>
          <cell r="N385">
            <v>1883.9</v>
          </cell>
        </row>
        <row r="386">
          <cell r="C386" t="str">
            <v>HOSPITAL PELÓPIDAS SILVEIRA - CG Nº 017/2022</v>
          </cell>
          <cell r="E386" t="str">
            <v>3.14 - Alimentação Preparada</v>
          </cell>
          <cell r="F386">
            <v>29139948000104</v>
          </cell>
          <cell r="G386" t="str">
            <v>MARCELO MESQUITA DE ALMEIDA PROD ALIMENTICIOS</v>
          </cell>
          <cell r="H386" t="str">
            <v>B</v>
          </cell>
          <cell r="I386" t="str">
            <v>N</v>
          </cell>
          <cell r="J386" t="str">
            <v>003213</v>
          </cell>
          <cell r="K386">
            <v>45209</v>
          </cell>
          <cell r="L386" t="str">
            <v>26231029139948000104550010000032131962428451</v>
          </cell>
          <cell r="M386" t="str">
            <v>26 - Pernambuco</v>
          </cell>
          <cell r="N386">
            <v>1755.8</v>
          </cell>
        </row>
        <row r="387">
          <cell r="C387" t="str">
            <v>HOSPITAL PELÓPIDAS SILVEIRA - CG Nº 017/2022</v>
          </cell>
          <cell r="E387" t="str">
            <v>3.14 - Alimentação Preparada</v>
          </cell>
          <cell r="F387">
            <v>29139948000104</v>
          </cell>
          <cell r="G387" t="str">
            <v>MARCELO MESQUITA DE ALMEIDA PROD ALIMENTICIOS</v>
          </cell>
          <cell r="H387" t="str">
            <v>B</v>
          </cell>
          <cell r="I387" t="str">
            <v>N</v>
          </cell>
          <cell r="J387" t="str">
            <v>003219</v>
          </cell>
          <cell r="K387">
            <v>45210</v>
          </cell>
          <cell r="L387" t="str">
            <v>26231029139948000104550010000032191980203559</v>
          </cell>
          <cell r="M387" t="str">
            <v>26 - Pernambuco</v>
          </cell>
          <cell r="N387">
            <v>2202.6999999999998</v>
          </cell>
        </row>
        <row r="388">
          <cell r="C388" t="str">
            <v>HOSPITAL PELÓPIDAS SILVEIRA - CG Nº 017/2022</v>
          </cell>
          <cell r="E388" t="str">
            <v>3.14 - Alimentação Preparada</v>
          </cell>
          <cell r="F388">
            <v>29139948000104</v>
          </cell>
          <cell r="G388" t="str">
            <v>MARCELO MESQUITA DE ALMEIDA PROD ALIMENTICIOS</v>
          </cell>
          <cell r="H388" t="str">
            <v>B</v>
          </cell>
          <cell r="I388" t="str">
            <v>N</v>
          </cell>
          <cell r="J388" t="str">
            <v>003239</v>
          </cell>
          <cell r="K388">
            <v>45217</v>
          </cell>
          <cell r="L388" t="str">
            <v>26231029139948000104550010000032391981824207</v>
          </cell>
          <cell r="M388" t="str">
            <v>26 - Pernambuco</v>
          </cell>
          <cell r="N388">
            <v>2011.5</v>
          </cell>
        </row>
        <row r="389">
          <cell r="C389" t="str">
            <v>HOSPITAL PELÓPIDAS SILVEIRA - CG Nº 017/2022</v>
          </cell>
          <cell r="E389" t="str">
            <v>3.14 - Alimentação Preparada</v>
          </cell>
          <cell r="F389">
            <v>29139948000104</v>
          </cell>
          <cell r="G389" t="str">
            <v>MARCELO MESQUITA DE ALMEIDA PROD ALIMENTICIOS</v>
          </cell>
          <cell r="H389" t="str">
            <v>B</v>
          </cell>
          <cell r="I389" t="str">
            <v>N</v>
          </cell>
          <cell r="J389" t="str">
            <v>003250</v>
          </cell>
          <cell r="K389">
            <v>45219</v>
          </cell>
          <cell r="L389" t="str">
            <v>26231029139948000104550010000032501982736104</v>
          </cell>
          <cell r="M389" t="str">
            <v>26 - Pernambuco</v>
          </cell>
          <cell r="N389">
            <v>1885.3</v>
          </cell>
        </row>
        <row r="390">
          <cell r="C390" t="str">
            <v>HOSPITAL PELÓPIDAS SILVEIRA - CG Nº 017/2022</v>
          </cell>
          <cell r="E390" t="str">
            <v>3.14 - Alimentação Preparada</v>
          </cell>
          <cell r="F390">
            <v>29139948000104</v>
          </cell>
          <cell r="G390" t="str">
            <v>MARCELO MESQUITA DE ALMEIDA PROD ALIMENTICIOS</v>
          </cell>
          <cell r="H390" t="str">
            <v>B</v>
          </cell>
          <cell r="I390" t="str">
            <v>N</v>
          </cell>
          <cell r="J390" t="str">
            <v>003262</v>
          </cell>
          <cell r="K390">
            <v>45224</v>
          </cell>
          <cell r="L390" t="str">
            <v>26231029139948000104550010000032621910920457</v>
          </cell>
          <cell r="M390" t="str">
            <v>26 - Pernambuco</v>
          </cell>
          <cell r="N390">
            <v>1903.5</v>
          </cell>
        </row>
        <row r="391">
          <cell r="C391" t="str">
            <v>HOSPITAL PELÓPIDAS SILVEIRA - CG Nº 017/2022</v>
          </cell>
          <cell r="E391" t="str">
            <v>3.14 - Alimentação Preparada</v>
          </cell>
          <cell r="F391">
            <v>29139948000104</v>
          </cell>
          <cell r="G391" t="str">
            <v>MARCELO MESQUITA DE ALMEIDA PROD ALIMENTICIOS</v>
          </cell>
          <cell r="H391" t="str">
            <v>B</v>
          </cell>
          <cell r="I391" t="str">
            <v>N</v>
          </cell>
          <cell r="J391" t="str">
            <v>003274</v>
          </cell>
          <cell r="K391">
            <v>45226</v>
          </cell>
          <cell r="L391" t="str">
            <v>26231029139948000104550010000032741910214359</v>
          </cell>
          <cell r="M391" t="str">
            <v>26 - Pernambuco</v>
          </cell>
          <cell r="N391">
            <v>1698.6</v>
          </cell>
        </row>
        <row r="392">
          <cell r="C392" t="str">
            <v>HOSPITAL PELÓPIDAS SILVEIRA - CG Nº 017/2022</v>
          </cell>
          <cell r="E392" t="str">
            <v>3.14 - Alimentação Preparada</v>
          </cell>
          <cell r="F392">
            <v>29139948000104</v>
          </cell>
          <cell r="G392" t="str">
            <v>MARCELO MESQUITA DE ALMEIDA PROD ALIMENTICIOS</v>
          </cell>
          <cell r="H392" t="str">
            <v>B</v>
          </cell>
          <cell r="I392" t="str">
            <v>N</v>
          </cell>
          <cell r="J392" t="str">
            <v>003285</v>
          </cell>
          <cell r="K392">
            <v>45230</v>
          </cell>
          <cell r="L392" t="str">
            <v>26231029139948000104550010000032851912020555</v>
          </cell>
          <cell r="M392" t="str">
            <v>26 - Pernambuco</v>
          </cell>
          <cell r="N392">
            <v>1752.5</v>
          </cell>
        </row>
        <row r="393">
          <cell r="C393" t="str">
            <v>HOSPITAL PELÓPIDAS SILVEIRA - CG Nº 017/2022</v>
          </cell>
          <cell r="E393" t="str">
            <v>3.14 - Alimentação Preparada</v>
          </cell>
          <cell r="F393">
            <v>22940455000120</v>
          </cell>
          <cell r="G393" t="str">
            <v>MOURA E MELO COMERCIO E SERVICOS LTDA</v>
          </cell>
          <cell r="H393" t="str">
            <v>B</v>
          </cell>
          <cell r="I393" t="str">
            <v>N</v>
          </cell>
          <cell r="J393" t="str">
            <v>000018384</v>
          </cell>
          <cell r="K393">
            <v>45201</v>
          </cell>
          <cell r="L393" t="str">
            <v>26231022940455000120550010000183841910647529</v>
          </cell>
          <cell r="M393" t="str">
            <v>26 - Pernambuco</v>
          </cell>
          <cell r="N393">
            <v>700.92</v>
          </cell>
        </row>
        <row r="394">
          <cell r="C394" t="str">
            <v>HOSPITAL PELÓPIDAS SILVEIRA - CG Nº 017/2022</v>
          </cell>
          <cell r="E394" t="str">
            <v>3.14 - Alimentação Preparada</v>
          </cell>
          <cell r="F394">
            <v>11529351000100</v>
          </cell>
          <cell r="G394" t="str">
            <v>PANIFICADORA CRUZ DE CRISTO</v>
          </cell>
          <cell r="H394" t="str">
            <v>B</v>
          </cell>
          <cell r="I394" t="str">
            <v>N</v>
          </cell>
          <cell r="J394" t="str">
            <v>000006568</v>
          </cell>
          <cell r="K394">
            <v>45230</v>
          </cell>
          <cell r="L394" t="str">
            <v>26231011529351000100550010000065681003796890</v>
          </cell>
          <cell r="M394" t="str">
            <v>26 - Pernambuco</v>
          </cell>
          <cell r="N394">
            <v>12393.83</v>
          </cell>
        </row>
        <row r="395">
          <cell r="C395" t="str">
            <v>HOSPITAL PELÓPIDAS SILVEIRA - CG Nº 017/2022</v>
          </cell>
          <cell r="E395" t="str">
            <v>3.14 - Alimentação Preparada</v>
          </cell>
          <cell r="F395">
            <v>24560896000121</v>
          </cell>
          <cell r="G395" t="str">
            <v>24.560.896 ROBERTA MARIA OLIVEIRA DE LIRA</v>
          </cell>
          <cell r="H395" t="str">
            <v>B</v>
          </cell>
          <cell r="I395" t="str">
            <v>N</v>
          </cell>
          <cell r="J395" t="str">
            <v>000000228</v>
          </cell>
          <cell r="K395">
            <v>45202</v>
          </cell>
          <cell r="L395" t="str">
            <v>26231024560896000121550010000002281614402869</v>
          </cell>
          <cell r="M395" t="str">
            <v>26 - Pernambuco</v>
          </cell>
          <cell r="N395">
            <v>199.9</v>
          </cell>
        </row>
        <row r="396">
          <cell r="C396" t="str">
            <v>HOSPITAL PELÓPIDAS SILVEIRA - CG Nº 017/2022</v>
          </cell>
          <cell r="E396" t="str">
            <v>3.14 - Alimentação Preparada</v>
          </cell>
          <cell r="F396">
            <v>24560896000121</v>
          </cell>
          <cell r="G396" t="str">
            <v>24.560.896 ROBERTA MARIA OLIVEIRA DE LIRA</v>
          </cell>
          <cell r="H396" t="str">
            <v>B</v>
          </cell>
          <cell r="I396" t="str">
            <v>N</v>
          </cell>
          <cell r="J396" t="str">
            <v>000000306</v>
          </cell>
          <cell r="K396">
            <v>45230</v>
          </cell>
          <cell r="L396" t="str">
            <v>26231024560896000121550010000003061371814561</v>
          </cell>
          <cell r="M396" t="str">
            <v>26 - Pernambuco</v>
          </cell>
          <cell r="N396">
            <v>331.1</v>
          </cell>
        </row>
        <row r="397">
          <cell r="C397" t="str">
            <v>HOSPITAL PELÓPIDAS SILVEIRA - CG Nº 017/2022</v>
          </cell>
          <cell r="E397" t="str">
            <v>3.14 - Alimentação Preparada</v>
          </cell>
          <cell r="F397">
            <v>18804868000100</v>
          </cell>
          <cell r="G397" t="str">
            <v>SILVANO SOTERO DA SILVA HORTIFRUTI</v>
          </cell>
          <cell r="H397" t="str">
            <v>B</v>
          </cell>
          <cell r="I397" t="str">
            <v>N</v>
          </cell>
          <cell r="J397" t="str">
            <v>000012954</v>
          </cell>
          <cell r="K397">
            <v>45201</v>
          </cell>
          <cell r="L397" t="str">
            <v>26231018804868000100550010000129541001390391</v>
          </cell>
          <cell r="M397" t="str">
            <v>32 - Espírito Santo</v>
          </cell>
          <cell r="N397">
            <v>292</v>
          </cell>
        </row>
        <row r="398">
          <cell r="C398" t="str">
            <v>HOSPITAL PELÓPIDAS SILVEIRA - CG Nº 017/2022</v>
          </cell>
          <cell r="E398" t="str">
            <v>3.14 - Alimentação Preparada</v>
          </cell>
          <cell r="F398">
            <v>18804868000100</v>
          </cell>
          <cell r="G398" t="str">
            <v>SILVANO SOTERO DA SILVA HORTIFRUTI</v>
          </cell>
          <cell r="H398" t="str">
            <v>B</v>
          </cell>
          <cell r="I398" t="str">
            <v>N</v>
          </cell>
          <cell r="J398" t="str">
            <v>000012966</v>
          </cell>
          <cell r="K398">
            <v>45203</v>
          </cell>
          <cell r="L398" t="str">
            <v>26231018804868000100550010000129661001390643</v>
          </cell>
          <cell r="M398" t="str">
            <v>32 - Espírito Santo</v>
          </cell>
          <cell r="N398">
            <v>100</v>
          </cell>
        </row>
        <row r="399">
          <cell r="C399" t="str">
            <v>HOSPITAL PELÓPIDAS SILVEIRA - CG Nº 017/2022</v>
          </cell>
          <cell r="E399" t="str">
            <v>3.14 - Alimentação Preparada</v>
          </cell>
          <cell r="F399">
            <v>18804868000100</v>
          </cell>
          <cell r="G399" t="str">
            <v>SILVANO SOTERO DA SILVA HORTIFRUTI</v>
          </cell>
          <cell r="H399" t="str">
            <v>B</v>
          </cell>
          <cell r="I399" t="str">
            <v>N</v>
          </cell>
          <cell r="J399" t="str">
            <v>000013001</v>
          </cell>
          <cell r="K399">
            <v>45207</v>
          </cell>
          <cell r="L399" t="str">
            <v>26231018804868000100550010000130011001391373</v>
          </cell>
          <cell r="M399" t="str">
            <v>32 - Espírito Santo</v>
          </cell>
          <cell r="N399">
            <v>209.4</v>
          </cell>
        </row>
        <row r="400">
          <cell r="C400" t="str">
            <v>HOSPITAL PELÓPIDAS SILVEIRA - CG Nº 017/2022</v>
          </cell>
          <cell r="E400" t="str">
            <v>3.14 - Alimentação Preparada</v>
          </cell>
          <cell r="F400">
            <v>18804868000100</v>
          </cell>
          <cell r="G400" t="str">
            <v>SILVANO SOTERO DA SILVA HORTIFRUTI</v>
          </cell>
          <cell r="H400" t="str">
            <v>B</v>
          </cell>
          <cell r="I400" t="str">
            <v>N</v>
          </cell>
          <cell r="J400" t="str">
            <v>000013023</v>
          </cell>
          <cell r="K400">
            <v>45209</v>
          </cell>
          <cell r="L400" t="str">
            <v>26231018804868000100550010000130231001391940</v>
          </cell>
          <cell r="M400" t="str">
            <v>32 - Espírito Santo</v>
          </cell>
          <cell r="N400">
            <v>118.5</v>
          </cell>
        </row>
        <row r="401">
          <cell r="C401" t="str">
            <v>HOSPITAL PELÓPIDAS SILVEIRA - CG Nº 017/2022</v>
          </cell>
          <cell r="E401" t="str">
            <v>3.14 - Alimentação Preparada</v>
          </cell>
          <cell r="F401">
            <v>18804868000100</v>
          </cell>
          <cell r="G401" t="str">
            <v>SILVANO SOTERO DA SILVA HORTIFRUTI</v>
          </cell>
          <cell r="H401" t="str">
            <v>B</v>
          </cell>
          <cell r="I401" t="str">
            <v>N</v>
          </cell>
          <cell r="J401" t="str">
            <v>000013033</v>
          </cell>
          <cell r="K401">
            <v>45211</v>
          </cell>
          <cell r="L401" t="str">
            <v>26231018804868000100550010000130331001392179</v>
          </cell>
          <cell r="M401" t="str">
            <v>32 - Espírito Santo</v>
          </cell>
          <cell r="N401">
            <v>291</v>
          </cell>
        </row>
        <row r="402">
          <cell r="C402" t="str">
            <v>HOSPITAL PELÓPIDAS SILVEIRA - CG Nº 017/2022</v>
          </cell>
          <cell r="E402" t="str">
            <v>3.14 - Alimentação Preparada</v>
          </cell>
          <cell r="F402">
            <v>18804868000100</v>
          </cell>
          <cell r="G402" t="str">
            <v>SILVANO SOTERO DA SILVA HORTIFRUTI</v>
          </cell>
          <cell r="H402" t="str">
            <v>B</v>
          </cell>
          <cell r="I402" t="str">
            <v>N</v>
          </cell>
          <cell r="J402" t="str">
            <v>000013075</v>
          </cell>
          <cell r="K402">
            <v>45217</v>
          </cell>
          <cell r="L402" t="str">
            <v>26231018804868000100550010000130751001393221</v>
          </cell>
          <cell r="M402" t="str">
            <v>32 - Espírito Santo</v>
          </cell>
          <cell r="N402">
            <v>117.5</v>
          </cell>
        </row>
        <row r="403">
          <cell r="C403" t="str">
            <v>HOSPITAL PELÓPIDAS SILVEIRA - CG Nº 017/2022</v>
          </cell>
          <cell r="E403" t="str">
            <v>3.14 - Alimentação Preparada</v>
          </cell>
          <cell r="F403">
            <v>18804868000100</v>
          </cell>
          <cell r="G403" t="str">
            <v>SILVANO SOTERO DA SILVA HORTIFRUTI</v>
          </cell>
          <cell r="H403" t="str">
            <v>B</v>
          </cell>
          <cell r="I403" t="str">
            <v>N</v>
          </cell>
          <cell r="J403" t="str">
            <v>000013101</v>
          </cell>
          <cell r="K403">
            <v>45221</v>
          </cell>
          <cell r="L403" t="str">
            <v>26231018804868000100550010000131011001393916</v>
          </cell>
          <cell r="M403" t="str">
            <v>32 - Espírito Santo</v>
          </cell>
          <cell r="N403">
            <v>273</v>
          </cell>
        </row>
        <row r="404">
          <cell r="C404" t="str">
            <v>HOSPITAL PELÓPIDAS SILVEIRA - CG Nº 017/2022</v>
          </cell>
          <cell r="E404" t="str">
            <v>3.14 - Alimentação Preparada</v>
          </cell>
          <cell r="F404">
            <v>18804868000100</v>
          </cell>
          <cell r="G404" t="str">
            <v>SILVANO SOTERO DA SILVA HORTIFRUTI</v>
          </cell>
          <cell r="H404" t="str">
            <v>B</v>
          </cell>
          <cell r="I404" t="str">
            <v>N</v>
          </cell>
          <cell r="J404" t="str">
            <v>000013129</v>
          </cell>
          <cell r="K404">
            <v>45224</v>
          </cell>
          <cell r="L404" t="str">
            <v>26231018804868000100550010000131291001394506</v>
          </cell>
          <cell r="M404" t="str">
            <v>32 - Espírito Santo</v>
          </cell>
          <cell r="N404">
            <v>117.5</v>
          </cell>
        </row>
        <row r="405">
          <cell r="C405" t="str">
            <v>HOSPITAL PELÓPIDAS SILVEIRA - CG Nº 017/2022</v>
          </cell>
          <cell r="E405" t="str">
            <v>3.14 - Alimentação Preparada</v>
          </cell>
          <cell r="F405">
            <v>18804868000100</v>
          </cell>
          <cell r="G405" t="str">
            <v>SILVANO SOTERO DA SILVA HORTIFRUTI</v>
          </cell>
          <cell r="H405" t="str">
            <v>B</v>
          </cell>
          <cell r="I405" t="str">
            <v>N</v>
          </cell>
          <cell r="J405" t="str">
            <v>000013163</v>
          </cell>
          <cell r="K405">
            <v>45228</v>
          </cell>
          <cell r="L405" t="str">
            <v>26231018804868000100550010000131631001395334</v>
          </cell>
          <cell r="M405" t="str">
            <v>32 - Espírito Santo</v>
          </cell>
          <cell r="N405">
            <v>216</v>
          </cell>
        </row>
        <row r="406">
          <cell r="C406" t="str">
            <v>HOSPITAL PELÓPIDAS SILVEIRA - CG Nº 017/2022</v>
          </cell>
          <cell r="E406" t="str">
            <v>3.14 - Alimentação Preparada</v>
          </cell>
          <cell r="F406">
            <v>18804868000100</v>
          </cell>
          <cell r="G406" t="str">
            <v>SILVANO SOTERO DA SILVA HORTIFRUTI</v>
          </cell>
          <cell r="H406" t="str">
            <v>B</v>
          </cell>
          <cell r="I406" t="str">
            <v>N</v>
          </cell>
          <cell r="J406" t="str">
            <v>000013177</v>
          </cell>
          <cell r="K406">
            <v>45230</v>
          </cell>
          <cell r="L406" t="str">
            <v>26231018804868000100550010000131771001395712</v>
          </cell>
          <cell r="M406" t="str">
            <v>32 - Espírito Santo</v>
          </cell>
          <cell r="N406">
            <v>165.5</v>
          </cell>
        </row>
        <row r="407">
          <cell r="C407" t="str">
            <v>HOSPITAL PELÓPIDAS SILVEIRA - CG Nº 017/2022</v>
          </cell>
          <cell r="E407" t="str">
            <v>3.14 - Alimentação Preparada</v>
          </cell>
          <cell r="F407">
            <v>25529293000120</v>
          </cell>
          <cell r="G407" t="str">
            <v>TAYNA NASCIMENTO DE MELO</v>
          </cell>
          <cell r="H407" t="str">
            <v>B</v>
          </cell>
          <cell r="I407" t="str">
            <v>N</v>
          </cell>
          <cell r="J407" t="str">
            <v>20834</v>
          </cell>
          <cell r="K407">
            <v>45203</v>
          </cell>
          <cell r="L407" t="str">
            <v>26231025529293000120550010000208341616026973</v>
          </cell>
          <cell r="M407" t="str">
            <v>26 - Pernambuco</v>
          </cell>
          <cell r="N407">
            <v>1049.5</v>
          </cell>
        </row>
        <row r="408">
          <cell r="C408" t="str">
            <v>HOSPITAL PELÓPIDAS SILVEIRA - CG Nº 017/2022</v>
          </cell>
          <cell r="E408" t="str">
            <v>3.14 - Alimentação Preparada</v>
          </cell>
          <cell r="F408">
            <v>25529293000120</v>
          </cell>
          <cell r="G408" t="str">
            <v>TAYNA NASCIMENTO DE MELO</v>
          </cell>
          <cell r="H408" t="str">
            <v>B</v>
          </cell>
          <cell r="I408" t="str">
            <v>N</v>
          </cell>
          <cell r="J408" t="str">
            <v>20938</v>
          </cell>
          <cell r="K408">
            <v>45209</v>
          </cell>
          <cell r="L408" t="str">
            <v>26231025529293000120550010000209381961936894</v>
          </cell>
          <cell r="M408" t="str">
            <v>26 - Pernambuco</v>
          </cell>
          <cell r="N408">
            <v>1063.5</v>
          </cell>
        </row>
        <row r="409">
          <cell r="C409" t="str">
            <v>HOSPITAL PELÓPIDAS SILVEIRA - CG Nº 017/2022</v>
          </cell>
          <cell r="E409" t="str">
            <v>3.14 - Alimentação Preparada</v>
          </cell>
          <cell r="F409">
            <v>25529293000120</v>
          </cell>
          <cell r="G409" t="str">
            <v>TAYNA NASCIMENTO DE MELO</v>
          </cell>
          <cell r="H409" t="str">
            <v>B</v>
          </cell>
          <cell r="I409" t="str">
            <v>N</v>
          </cell>
          <cell r="J409" t="str">
            <v>21041</v>
          </cell>
          <cell r="K409">
            <v>45218</v>
          </cell>
          <cell r="L409" t="str">
            <v>26231025529293000120550010000210411394282095</v>
          </cell>
          <cell r="M409" t="str">
            <v>26 - Pernambuco</v>
          </cell>
          <cell r="N409">
            <v>835</v>
          </cell>
        </row>
        <row r="410">
          <cell r="C410" t="str">
            <v>HOSPITAL PELÓPIDAS SILVEIRA - CG Nº 017/2022</v>
          </cell>
          <cell r="E410" t="str">
            <v>3.14 - Alimentação Preparada</v>
          </cell>
          <cell r="F410">
            <v>25529293000120</v>
          </cell>
          <cell r="G410" t="str">
            <v>TAYNA NASCIMENTO DE MELO</v>
          </cell>
          <cell r="H410" t="str">
            <v>B</v>
          </cell>
          <cell r="I410" t="str">
            <v>N</v>
          </cell>
          <cell r="J410" t="str">
            <v>21123</v>
          </cell>
          <cell r="K410">
            <v>45224</v>
          </cell>
          <cell r="L410" t="str">
            <v>26231025529293000120550010000211231666139928</v>
          </cell>
          <cell r="M410" t="str">
            <v>26 - Pernambuco</v>
          </cell>
          <cell r="N410">
            <v>778.5</v>
          </cell>
        </row>
        <row r="411">
          <cell r="C411" t="str">
            <v>HOSPITAL PELÓPIDAS SILVEIRA - CG Nº 017/2022</v>
          </cell>
          <cell r="E411" t="str">
            <v>3.14 - Alimentação Preparada</v>
          </cell>
          <cell r="F411">
            <v>30743270000153</v>
          </cell>
          <cell r="G411" t="str">
            <v>TRIUNFO COMERCIO DE ALIMENTOS PAPEIS E MATERIAL DE LIMPEZA EIRELI</v>
          </cell>
          <cell r="H411" t="str">
            <v>B</v>
          </cell>
          <cell r="I411" t="str">
            <v>N</v>
          </cell>
          <cell r="J411" t="str">
            <v>000018707</v>
          </cell>
          <cell r="K411">
            <v>45209</v>
          </cell>
          <cell r="L411" t="str">
            <v>26231030743270000153550010000187071133942907</v>
          </cell>
          <cell r="M411" t="str">
            <v>26 - Pernambuco</v>
          </cell>
          <cell r="N411">
            <v>1267.8800000000001</v>
          </cell>
        </row>
        <row r="412">
          <cell r="C412" t="str">
            <v>HOSPITAL PELÓPIDAS SILVEIRA - CG Nº 017/2022</v>
          </cell>
          <cell r="E412" t="str">
            <v>3.14 - Alimentação Preparada</v>
          </cell>
          <cell r="F412">
            <v>30743270000153</v>
          </cell>
          <cell r="G412" t="str">
            <v>TRIUNFO COMERCIO DE ALIMENTOS PAPEIS E MATERIAL DE LIMPEZA EIRELI</v>
          </cell>
          <cell r="H412" t="str">
            <v>B</v>
          </cell>
          <cell r="I412" t="str">
            <v>N</v>
          </cell>
          <cell r="J412" t="str">
            <v>000018794</v>
          </cell>
          <cell r="K412">
            <v>45205</v>
          </cell>
          <cell r="L412" t="str">
            <v>26231030743270000153550010000187941545514665</v>
          </cell>
          <cell r="M412" t="str">
            <v>26 - Pernambuco</v>
          </cell>
          <cell r="N412">
            <v>756</v>
          </cell>
        </row>
        <row r="413">
          <cell r="C413" t="str">
            <v>HOSPITAL PELÓPIDAS SILVEIRA - CG Nº 017/2022</v>
          </cell>
          <cell r="E413" t="str">
            <v>3.14 - Alimentação Preparada</v>
          </cell>
          <cell r="F413">
            <v>794258000107</v>
          </cell>
          <cell r="G413" t="str">
            <v>ADILSON RAMOS MOURA</v>
          </cell>
          <cell r="H413" t="str">
            <v>B</v>
          </cell>
          <cell r="I413" t="str">
            <v>N</v>
          </cell>
          <cell r="J413" t="str">
            <v>000028118</v>
          </cell>
          <cell r="K413">
            <v>45204</v>
          </cell>
          <cell r="L413" t="str">
            <v>26231000794258000107550010000281181000000310</v>
          </cell>
          <cell r="M413" t="str">
            <v>26 - Pernambuco</v>
          </cell>
          <cell r="N413">
            <v>1756.8</v>
          </cell>
        </row>
        <row r="414">
          <cell r="C414" t="str">
            <v>HOSPITAL PELÓPIDAS SILVEIRA - CG Nº 017/2022</v>
          </cell>
          <cell r="E414" t="str">
            <v>3.14 - Alimentação Preparada</v>
          </cell>
          <cell r="F414">
            <v>22006201000139</v>
          </cell>
          <cell r="G414" t="str">
            <v>FORTPEL COMERCIO DE DESCARTAVEIS LTDA</v>
          </cell>
          <cell r="H414" t="str">
            <v>B</v>
          </cell>
          <cell r="I414" t="str">
            <v>N</v>
          </cell>
          <cell r="J414" t="str">
            <v>203981</v>
          </cell>
          <cell r="K414">
            <v>45217</v>
          </cell>
          <cell r="L414" t="str">
            <v>26231022006201000139550000002039811102039811</v>
          </cell>
          <cell r="M414" t="str">
            <v>26 - Pernambuco</v>
          </cell>
          <cell r="N414">
            <v>2911.35</v>
          </cell>
        </row>
        <row r="415">
          <cell r="C415" t="str">
            <v>HOSPITAL PELÓPIDAS SILVEIRA - CG Nº 017/2022</v>
          </cell>
          <cell r="E415" t="str">
            <v>3.14 - Alimentação Preparada</v>
          </cell>
          <cell r="F415">
            <v>22006201000139</v>
          </cell>
          <cell r="G415" t="str">
            <v>FORTPEL COMERCIO DE DESCARTAVEIS LTDA</v>
          </cell>
          <cell r="H415" t="str">
            <v>B</v>
          </cell>
          <cell r="I415" t="str">
            <v>N</v>
          </cell>
          <cell r="J415" t="str">
            <v>204028</v>
          </cell>
          <cell r="K415">
            <v>45218</v>
          </cell>
          <cell r="L415" t="str">
            <v>26231022006201000139550000002040281102040281</v>
          </cell>
          <cell r="M415" t="str">
            <v>26 - Pernambuco</v>
          </cell>
          <cell r="N415">
            <v>245.75</v>
          </cell>
        </row>
        <row r="416">
          <cell r="C416" t="str">
            <v>HOSPITAL PELÓPIDAS SILVEIRA - CG Nº 017/2022</v>
          </cell>
          <cell r="E416" t="str">
            <v>3.14 - Alimentação Preparada</v>
          </cell>
          <cell r="F416">
            <v>22423890000187</v>
          </cell>
          <cell r="G416" t="str">
            <v>HOSP LIGHT - MATERIAIS HOSPITALARES E ELETRICOS ESPECIAIS LTDA</v>
          </cell>
          <cell r="H416" t="str">
            <v>B</v>
          </cell>
          <cell r="I416" t="str">
            <v>N</v>
          </cell>
          <cell r="J416" t="str">
            <v>0000014370</v>
          </cell>
          <cell r="K416">
            <v>45209</v>
          </cell>
          <cell r="L416" t="str">
            <v>35231022423890000187550010000143701501696413</v>
          </cell>
          <cell r="M416" t="str">
            <v>35 - São Paulo</v>
          </cell>
          <cell r="N416">
            <v>97.93</v>
          </cell>
        </row>
        <row r="417">
          <cell r="C417" t="str">
            <v>HOSPITAL PELÓPIDAS SILVEIRA - CG Nº 017/2022</v>
          </cell>
          <cell r="E417" t="str">
            <v>3.14 - Alimentação Preparada</v>
          </cell>
          <cell r="F417">
            <v>10773984000105</v>
          </cell>
          <cell r="G417" t="str">
            <v>IRMAOS HALULI LTDA</v>
          </cell>
          <cell r="H417" t="str">
            <v>B</v>
          </cell>
          <cell r="I417" t="str">
            <v>N</v>
          </cell>
          <cell r="J417" t="str">
            <v>000101405</v>
          </cell>
          <cell r="K417">
            <v>45230</v>
          </cell>
          <cell r="L417" t="str">
            <v>26231010773984000105550010001014051445765204</v>
          </cell>
          <cell r="M417" t="str">
            <v>26 - Pernambuco</v>
          </cell>
          <cell r="N417">
            <v>102</v>
          </cell>
        </row>
        <row r="418">
          <cell r="C418" t="str">
            <v>HOSPITAL PELÓPIDAS SILVEIRA - CG Nº 017/2022</v>
          </cell>
          <cell r="E418" t="str">
            <v>3.14 - Alimentação Preparada</v>
          </cell>
          <cell r="F418">
            <v>5919583000172</v>
          </cell>
          <cell r="G418" t="str">
            <v>PEROLA COMERCIO DE EMBALAGENS LTDA</v>
          </cell>
          <cell r="H418" t="str">
            <v>B</v>
          </cell>
          <cell r="I418" t="str">
            <v>N</v>
          </cell>
          <cell r="J418" t="str">
            <v>27608</v>
          </cell>
          <cell r="K418">
            <v>45202</v>
          </cell>
          <cell r="L418" t="str">
            <v>26231005919583000172550010000276081505761087</v>
          </cell>
          <cell r="M418" t="str">
            <v>26 - Pernambuco</v>
          </cell>
          <cell r="N418">
            <v>2676</v>
          </cell>
        </row>
        <row r="419">
          <cell r="C419" t="str">
            <v>HOSPITAL PELÓPIDAS SILVEIRA - CG Nº 017/2022</v>
          </cell>
          <cell r="E419" t="str">
            <v>3.14 - Alimentação Preparada</v>
          </cell>
          <cell r="F419">
            <v>5919583000172</v>
          </cell>
          <cell r="G419" t="str">
            <v>PEROLA COMERCIO DE EMBALAGENS LTDA</v>
          </cell>
          <cell r="H419" t="str">
            <v>B</v>
          </cell>
          <cell r="I419" t="str">
            <v>N</v>
          </cell>
          <cell r="J419" t="str">
            <v>27713</v>
          </cell>
          <cell r="K419">
            <v>45217</v>
          </cell>
          <cell r="L419" t="str">
            <v>26231005919583000172550010000277131081021613</v>
          </cell>
          <cell r="M419" t="str">
            <v>26 - Pernambuco</v>
          </cell>
          <cell r="N419">
            <v>6155</v>
          </cell>
        </row>
        <row r="420">
          <cell r="C420" t="str">
            <v>HOSPITAL PELÓPIDAS SILVEIRA - CG Nº 017/2022</v>
          </cell>
          <cell r="E420" t="str">
            <v>3.14 - Alimentação Preparada</v>
          </cell>
          <cell r="F420">
            <v>24560896000121</v>
          </cell>
          <cell r="G420" t="str">
            <v>24.560.896 ROBERTA MARIA OLIVEIRA DE LIRA</v>
          </cell>
          <cell r="H420" t="str">
            <v>B</v>
          </cell>
          <cell r="I420" t="str">
            <v>N</v>
          </cell>
          <cell r="J420" t="str">
            <v>000000228</v>
          </cell>
          <cell r="K420">
            <v>45202</v>
          </cell>
          <cell r="L420" t="str">
            <v>26231024560896000121550010000002281614402869</v>
          </cell>
          <cell r="M420" t="str">
            <v>26 - Pernambuco</v>
          </cell>
          <cell r="N420">
            <v>70</v>
          </cell>
        </row>
        <row r="421">
          <cell r="C421" t="str">
            <v>HOSPITAL PELÓPIDAS SILVEIRA - CG Nº 017/2022</v>
          </cell>
          <cell r="E421" t="str">
            <v>3.14 - Alimentação Preparada</v>
          </cell>
          <cell r="F421">
            <v>11336321000188</v>
          </cell>
          <cell r="G421" t="str">
            <v>SAMCLEAN COMERCIO E SERVICOS DE PRODUTOS</v>
          </cell>
          <cell r="H421" t="str">
            <v>B</v>
          </cell>
          <cell r="I421" t="str">
            <v>N</v>
          </cell>
          <cell r="J421" t="str">
            <v>20819</v>
          </cell>
          <cell r="K421">
            <v>45201</v>
          </cell>
          <cell r="L421" t="str">
            <v>26231011336321000188550010000208191101700417</v>
          </cell>
          <cell r="M421" t="str">
            <v>26 - Pernambuco</v>
          </cell>
          <cell r="N421">
            <v>190</v>
          </cell>
        </row>
        <row r="422">
          <cell r="C422" t="str">
            <v>HOSPITAL PELÓPIDAS SILVEIRA - CG Nº 017/2022</v>
          </cell>
          <cell r="E422" t="str">
            <v>3.6 - Material de Expediente</v>
          </cell>
          <cell r="F422">
            <v>51216647000196</v>
          </cell>
          <cell r="G422" t="str">
            <v>51.216.647 RAFAEL PEREIRA DA SILVA</v>
          </cell>
          <cell r="H422" t="str">
            <v>B</v>
          </cell>
          <cell r="I422" t="str">
            <v>N</v>
          </cell>
          <cell r="J422" t="str">
            <v>63</v>
          </cell>
          <cell r="K422">
            <v>45230</v>
          </cell>
          <cell r="L422" t="str">
            <v>26116062251216647000196000000000006323103491935818</v>
          </cell>
          <cell r="M422" t="str">
            <v>26 - Pernambuco</v>
          </cell>
          <cell r="N422">
            <v>30</v>
          </cell>
        </row>
        <row r="423">
          <cell r="C423" t="str">
            <v>HOSPITAL PELÓPIDAS SILVEIRA - CG Nº 017/2022</v>
          </cell>
          <cell r="E423" t="str">
            <v>3.6 - Material de Expediente</v>
          </cell>
          <cell r="F423">
            <v>10806453000163</v>
          </cell>
          <cell r="G423" t="str">
            <v>ALBERTO S/A INDUSTRIA E COMERCIO</v>
          </cell>
          <cell r="H423" t="str">
            <v>B</v>
          </cell>
          <cell r="I423" t="str">
            <v>N</v>
          </cell>
          <cell r="J423" t="str">
            <v>20814</v>
          </cell>
          <cell r="K423">
            <v>45218</v>
          </cell>
          <cell r="L423" t="str">
            <v>26231010806453000163550010000208141153560292</v>
          </cell>
          <cell r="M423" t="str">
            <v>26 - Pernambuco</v>
          </cell>
          <cell r="N423">
            <v>6804.5</v>
          </cell>
        </row>
        <row r="424">
          <cell r="C424" t="str">
            <v>HOSPITAL PELÓPIDAS SILVEIRA - CG Nº 017/2022</v>
          </cell>
          <cell r="E424" t="str">
            <v>3.6 - Material de Expediente</v>
          </cell>
          <cell r="F424">
            <v>14379649000170</v>
          </cell>
          <cell r="G424" t="str">
            <v>ARIELY DE MEDEIROS CUNHA-ME</v>
          </cell>
          <cell r="H424" t="str">
            <v>B</v>
          </cell>
          <cell r="I424" t="str">
            <v>N</v>
          </cell>
          <cell r="J424" t="str">
            <v>000003334</v>
          </cell>
          <cell r="K424">
            <v>45208</v>
          </cell>
          <cell r="L424" t="str">
            <v>26231014379649000170550010000033341890044737</v>
          </cell>
          <cell r="M424" t="str">
            <v>26 - Pernambuco</v>
          </cell>
          <cell r="N424">
            <v>120.8</v>
          </cell>
        </row>
        <row r="425">
          <cell r="C425" t="str">
            <v>HOSPITAL PELÓPIDAS SILVEIRA - CG Nº 017/2022</v>
          </cell>
          <cell r="E425" t="str">
            <v>3.6 - Material de Expediente</v>
          </cell>
          <cell r="F425">
            <v>9756925000131</v>
          </cell>
          <cell r="G425" t="str">
            <v>CENTRO PERNAMBUCANO PSICO APLICADA LTDA</v>
          </cell>
          <cell r="H425" t="str">
            <v>B</v>
          </cell>
          <cell r="I425" t="str">
            <v>N</v>
          </cell>
          <cell r="J425" t="str">
            <v>000035297</v>
          </cell>
          <cell r="K425">
            <v>45217</v>
          </cell>
          <cell r="L425" t="str">
            <v>26231009756925000131550020000352971859685798</v>
          </cell>
          <cell r="M425" t="str">
            <v>26 - Pernambuco</v>
          </cell>
          <cell r="N425">
            <v>148.5</v>
          </cell>
        </row>
        <row r="426">
          <cell r="C426" t="str">
            <v>HOSPITAL PELÓPIDAS SILVEIRA - CG Nº 017/2022</v>
          </cell>
          <cell r="E426" t="str">
            <v>3.6 - Material de Expediente</v>
          </cell>
          <cell r="F426">
            <v>1781007000150</v>
          </cell>
          <cell r="G426" t="str">
            <v>F G INFOTEC RECIFE</v>
          </cell>
          <cell r="H426" t="str">
            <v>B</v>
          </cell>
          <cell r="I426" t="str">
            <v>N</v>
          </cell>
          <cell r="J426" t="str">
            <v>009134</v>
          </cell>
          <cell r="K426">
            <v>45208</v>
          </cell>
          <cell r="L426" t="str">
            <v>26231001781007000150550010000091347122610920</v>
          </cell>
          <cell r="M426" t="str">
            <v>26 - Pernambuco</v>
          </cell>
          <cell r="N426">
            <v>1400</v>
          </cell>
        </row>
        <row r="427">
          <cell r="C427" t="str">
            <v>HOSPITAL PELÓPIDAS SILVEIRA - CG Nº 017/2022</v>
          </cell>
          <cell r="E427" t="str">
            <v>3.6 - Material de Expediente</v>
          </cell>
          <cell r="F427">
            <v>10230480001960</v>
          </cell>
          <cell r="G427" t="str">
            <v xml:space="preserve">FERREIRA COSTA E CIA LTDA </v>
          </cell>
          <cell r="H427" t="str">
            <v>B</v>
          </cell>
          <cell r="I427" t="str">
            <v>N</v>
          </cell>
          <cell r="J427" t="str">
            <v>001864829</v>
          </cell>
          <cell r="K427">
            <v>45203</v>
          </cell>
          <cell r="L427" t="str">
            <v>26231010230480001960550100018648291110262345</v>
          </cell>
          <cell r="M427" t="str">
            <v>26 - Pernambuco</v>
          </cell>
          <cell r="N427">
            <v>681</v>
          </cell>
        </row>
        <row r="428">
          <cell r="C428" t="str">
            <v>HOSPITAL PELÓPIDAS SILVEIRA - CG Nº 017/2022</v>
          </cell>
          <cell r="E428" t="str">
            <v>3.6 - Material de Expediente</v>
          </cell>
          <cell r="F428">
            <v>29447408000198</v>
          </cell>
          <cell r="G428" t="str">
            <v>L F DOS SANTOS GRAFICA</v>
          </cell>
          <cell r="H428" t="str">
            <v>B</v>
          </cell>
          <cell r="I428" t="str">
            <v>N</v>
          </cell>
          <cell r="J428" t="str">
            <v>000002013</v>
          </cell>
          <cell r="K428">
            <v>45230</v>
          </cell>
          <cell r="L428" t="str">
            <v>26231029447408000198550010000020131480996314</v>
          </cell>
          <cell r="M428" t="str">
            <v>26 - Pernambuco</v>
          </cell>
          <cell r="N428">
            <v>27</v>
          </cell>
        </row>
        <row r="429">
          <cell r="C429" t="str">
            <v>HOSPITAL PELÓPIDAS SILVEIRA - CG Nº 017/2022</v>
          </cell>
          <cell r="E429" t="str">
            <v>3.6 - Material de Expediente</v>
          </cell>
          <cell r="F429">
            <v>16432670000117</v>
          </cell>
          <cell r="G429" t="str">
            <v>M&amp;M COMERCIO E DISTRIBUIDORA LTDA</v>
          </cell>
          <cell r="H429" t="str">
            <v>B</v>
          </cell>
          <cell r="I429" t="str">
            <v>N</v>
          </cell>
          <cell r="J429" t="str">
            <v>23809</v>
          </cell>
          <cell r="K429">
            <v>45204</v>
          </cell>
          <cell r="L429" t="str">
            <v>26231016432670000117550010000238091922518900</v>
          </cell>
          <cell r="M429" t="str">
            <v>26 - Pernambuco</v>
          </cell>
          <cell r="N429">
            <v>30</v>
          </cell>
        </row>
        <row r="430">
          <cell r="C430" t="str">
            <v>HOSPITAL PELÓPIDAS SILVEIRA - CG Nº 017/2022</v>
          </cell>
          <cell r="E430" t="str">
            <v>3.6 - Material de Expediente</v>
          </cell>
          <cell r="F430">
            <v>23755654000120</v>
          </cell>
          <cell r="G430" t="str">
            <v>MARIA LETICIA FERREIRA GOMES DE AZEVEDO</v>
          </cell>
          <cell r="H430" t="str">
            <v>B</v>
          </cell>
          <cell r="I430" t="str">
            <v>N</v>
          </cell>
          <cell r="J430" t="str">
            <v>770</v>
          </cell>
          <cell r="K430">
            <v>45222</v>
          </cell>
          <cell r="L430" t="str">
            <v>26231023755654000120550010000007701991653220</v>
          </cell>
          <cell r="M430" t="str">
            <v>26 - Pernambuco</v>
          </cell>
          <cell r="N430">
            <v>525</v>
          </cell>
        </row>
        <row r="431">
          <cell r="C431" t="str">
            <v>HOSPITAL PELÓPIDAS SILVEIRA - CG Nº 017/2022</v>
          </cell>
          <cell r="E431" t="str">
            <v>3.6 - Material de Expediente</v>
          </cell>
          <cell r="F431">
            <v>4004741000100</v>
          </cell>
          <cell r="G431" t="str">
            <v>NORLUX LTDA-ME</v>
          </cell>
          <cell r="H431" t="str">
            <v>B</v>
          </cell>
          <cell r="I431" t="str">
            <v>N</v>
          </cell>
          <cell r="J431" t="str">
            <v>010782</v>
          </cell>
          <cell r="K431">
            <v>45210</v>
          </cell>
          <cell r="L431" t="str">
            <v>26231004004741000100550000000107821370108245</v>
          </cell>
          <cell r="M431" t="str">
            <v>26 - Pernambuco</v>
          </cell>
          <cell r="N431">
            <v>10682</v>
          </cell>
        </row>
        <row r="432">
          <cell r="C432" t="str">
            <v>HOSPITAL PELÓPIDAS SILVEIRA - CG Nº 017/2022</v>
          </cell>
          <cell r="E432" t="str">
            <v>3.6 - Material de Expediente</v>
          </cell>
          <cell r="F432">
            <v>24425720000167</v>
          </cell>
          <cell r="G432" t="str">
            <v>ORIGINAL SUPRIMENTOS E EQUIPAMENTOS LTDA</v>
          </cell>
          <cell r="H432" t="str">
            <v>B</v>
          </cell>
          <cell r="I432" t="str">
            <v>N</v>
          </cell>
          <cell r="J432" t="str">
            <v>008365</v>
          </cell>
          <cell r="K432">
            <v>45180</v>
          </cell>
          <cell r="L432" t="str">
            <v>26230924425720000167550010000083651330096277</v>
          </cell>
          <cell r="M432" t="str">
            <v>26 - Pernambuco</v>
          </cell>
          <cell r="N432">
            <v>125</v>
          </cell>
        </row>
        <row r="433">
          <cell r="C433" t="str">
            <v>HOSPITAL PELÓPIDAS SILVEIRA - CG Nº 017/2022</v>
          </cell>
          <cell r="E433" t="str">
            <v>3.6 - Material de Expediente</v>
          </cell>
          <cell r="F433">
            <v>28526262000103</v>
          </cell>
          <cell r="G433" t="str">
            <v>PORTUGAL MATERIAL DE ESCRITORIO INFORMATICA E LIMPEZA EIRELI</v>
          </cell>
          <cell r="H433" t="str">
            <v>B</v>
          </cell>
          <cell r="I433" t="str">
            <v>N</v>
          </cell>
          <cell r="J433" t="str">
            <v>000010420</v>
          </cell>
          <cell r="K433">
            <v>45218</v>
          </cell>
          <cell r="L433" t="str">
            <v>26231028526262000103550010000104201000107925</v>
          </cell>
          <cell r="M433" t="str">
            <v>26 - Pernambuco</v>
          </cell>
          <cell r="N433">
            <v>182</v>
          </cell>
        </row>
        <row r="434">
          <cell r="C434" t="str">
            <v>HOSPITAL PELÓPIDAS SILVEIRA - CG Nº 017/2022</v>
          </cell>
          <cell r="E434" t="str">
            <v>3.6 - Material de Expediente</v>
          </cell>
          <cell r="F434">
            <v>28526262000103</v>
          </cell>
          <cell r="G434" t="str">
            <v>PORTUGAL MATERIAL DE ESCRITORIO INFORMATICA E LIMPEZA EIRELI</v>
          </cell>
          <cell r="H434" t="str">
            <v>B</v>
          </cell>
          <cell r="I434" t="str">
            <v>N</v>
          </cell>
          <cell r="J434" t="str">
            <v>000010621</v>
          </cell>
          <cell r="K434">
            <v>45229</v>
          </cell>
          <cell r="L434" t="str">
            <v>26231028526262000103550010000106211000110061</v>
          </cell>
          <cell r="M434" t="str">
            <v>26 - Pernambuco</v>
          </cell>
          <cell r="N434">
            <v>1864</v>
          </cell>
        </row>
        <row r="435">
          <cell r="C435" t="str">
            <v>HOSPITAL PELÓPIDAS SILVEIRA - CG Nº 017/2022</v>
          </cell>
          <cell r="E435" t="str">
            <v>3.6 - Material de Expediente</v>
          </cell>
          <cell r="F435">
            <v>11101202000146</v>
          </cell>
          <cell r="G435" t="str">
            <v>VGC ALVES COMERCIO E SERVIÇOS</v>
          </cell>
          <cell r="H435" t="str">
            <v>B</v>
          </cell>
          <cell r="I435" t="str">
            <v>N</v>
          </cell>
          <cell r="J435" t="str">
            <v>000019714</v>
          </cell>
          <cell r="K435">
            <v>45203</v>
          </cell>
          <cell r="L435" t="str">
            <v>26231011101202000146550010000197141955089419</v>
          </cell>
          <cell r="M435" t="str">
            <v>26 - Pernambuco</v>
          </cell>
          <cell r="N435">
            <v>190</v>
          </cell>
        </row>
        <row r="436">
          <cell r="C436" t="str">
            <v>HOSPITAL PELÓPIDAS SILVEIRA - CG Nº 017/2022</v>
          </cell>
          <cell r="E436" t="str">
            <v>3.6 - Material de Expediente</v>
          </cell>
          <cell r="F436">
            <v>11101202000146</v>
          </cell>
          <cell r="G436" t="str">
            <v>VGC ALVES COMERCIO E SERVIÇOS</v>
          </cell>
          <cell r="H436" t="str">
            <v>B</v>
          </cell>
          <cell r="I436" t="str">
            <v>N</v>
          </cell>
          <cell r="J436" t="str">
            <v>000019827</v>
          </cell>
          <cell r="K436">
            <v>45218</v>
          </cell>
          <cell r="L436" t="str">
            <v>26231011101202000146550010000198271998490402</v>
          </cell>
          <cell r="M436" t="str">
            <v>26 - Pernambuco</v>
          </cell>
          <cell r="N436">
            <v>513</v>
          </cell>
        </row>
        <row r="437">
          <cell r="C437" t="str">
            <v>HOSPITAL PELÓPIDAS SILVEIRA - CG Nº 017/2022</v>
          </cell>
          <cell r="E437" t="str">
            <v>3.6 - Material de Expediente</v>
          </cell>
          <cell r="F437">
            <v>11101202000146</v>
          </cell>
          <cell r="G437" t="str">
            <v>VGC ALVES COMERCIO E SERVIÇOS</v>
          </cell>
          <cell r="H437" t="str">
            <v>B</v>
          </cell>
          <cell r="I437" t="str">
            <v>N</v>
          </cell>
          <cell r="J437" t="str">
            <v>000019869</v>
          </cell>
          <cell r="K437">
            <v>45224</v>
          </cell>
          <cell r="L437" t="str">
            <v>26231011101202000146550010000198691437358351</v>
          </cell>
          <cell r="M437" t="str">
            <v>26 - Pernambuco</v>
          </cell>
          <cell r="N437">
            <v>902.7</v>
          </cell>
        </row>
        <row r="438">
          <cell r="C438" t="str">
            <v>HOSPITAL PELÓPIDAS SILVEIRA - CG Nº 017/2022</v>
          </cell>
          <cell r="E438" t="str">
            <v>3.1 - Combustíveis e Lubrificantes Automotivos</v>
          </cell>
          <cell r="F438">
            <v>11060932000146</v>
          </cell>
          <cell r="G438" t="str">
            <v>GASOLEO COMBUSTIVEIS LTDA</v>
          </cell>
          <cell r="H438" t="str">
            <v>B</v>
          </cell>
          <cell r="I438" t="str">
            <v>N</v>
          </cell>
          <cell r="J438" t="str">
            <v>188701</v>
          </cell>
          <cell r="K438">
            <v>45217</v>
          </cell>
          <cell r="L438" t="str">
            <v>26231011060932000146550040001887011046597243</v>
          </cell>
          <cell r="M438" t="str">
            <v>26 - Pernambuco</v>
          </cell>
          <cell r="N438">
            <v>1472.5</v>
          </cell>
        </row>
        <row r="439">
          <cell r="C439" t="str">
            <v>HOSPITAL PELÓPIDAS SILVEIRA - CG Nº 017/2022</v>
          </cell>
          <cell r="E439" t="str">
            <v>3.1 - Combustíveis e Lubrificantes Automotivos</v>
          </cell>
          <cell r="F439">
            <v>4165127000111</v>
          </cell>
          <cell r="G439" t="str">
            <v>PETRO ABDIAS LTDA</v>
          </cell>
          <cell r="H439" t="str">
            <v>B</v>
          </cell>
          <cell r="I439" t="str">
            <v>N</v>
          </cell>
          <cell r="J439" t="str">
            <v>55</v>
          </cell>
          <cell r="K439">
            <v>45201</v>
          </cell>
          <cell r="L439" t="str">
            <v>26231004165127000111550030000000551697068553</v>
          </cell>
          <cell r="M439" t="str">
            <v>26 - Pernambuco</v>
          </cell>
          <cell r="N439">
            <v>10869.63</v>
          </cell>
        </row>
        <row r="440">
          <cell r="C440" t="str">
            <v>HOSPITAL PELÓPIDAS SILVEIRA - CG Nº 017/2022</v>
          </cell>
          <cell r="E440" t="str">
            <v>3.2 - Gás e Outros Materiais Engarrafados</v>
          </cell>
          <cell r="F440">
            <v>6980064004846</v>
          </cell>
          <cell r="G440" t="str">
            <v>NACIONAL GAS BUTANO DISTRIBUIDORA LTDA</v>
          </cell>
          <cell r="H440" t="str">
            <v>B</v>
          </cell>
          <cell r="I440" t="str">
            <v>N</v>
          </cell>
          <cell r="J440" t="str">
            <v>5083</v>
          </cell>
          <cell r="K440">
            <v>45209</v>
          </cell>
          <cell r="L440" t="str">
            <v>26231006980064004846550080000050831929750660</v>
          </cell>
          <cell r="M440" t="str">
            <v>26 - Pernambuco</v>
          </cell>
          <cell r="N440">
            <v>2797.56</v>
          </cell>
        </row>
        <row r="441">
          <cell r="C441" t="str">
            <v>HOSPITAL PELÓPIDAS SILVEIRA - CG Nº 017/2022</v>
          </cell>
          <cell r="E441" t="str">
            <v>3.2 - Gás e Outros Materiais Engarrafados</v>
          </cell>
          <cell r="F441">
            <v>6980064004846</v>
          </cell>
          <cell r="G441" t="str">
            <v>NACIONAL GAS BUTANO DISTRIBUIDORA LTDA</v>
          </cell>
          <cell r="H441" t="str">
            <v>B</v>
          </cell>
          <cell r="I441" t="str">
            <v>N</v>
          </cell>
          <cell r="J441" t="str">
            <v>7064</v>
          </cell>
          <cell r="K441">
            <v>45209</v>
          </cell>
          <cell r="L441" t="str">
            <v>26231006980064004846550070000070641096157578</v>
          </cell>
          <cell r="M441" t="str">
            <v>26 - Pernambuco</v>
          </cell>
          <cell r="N441">
            <v>3242.16</v>
          </cell>
        </row>
        <row r="442">
          <cell r="C442" t="str">
            <v>HOSPITAL PELÓPIDAS SILVEIRA - CG Nº 017/2022</v>
          </cell>
          <cell r="E442" t="str">
            <v>3.2 - Gás e Outros Materiais Engarrafados</v>
          </cell>
          <cell r="F442">
            <v>6980064004846</v>
          </cell>
          <cell r="G442" t="str">
            <v>NACIONAL GAS BUTANO DISTRIBUIDORA LTDA</v>
          </cell>
          <cell r="H442" t="str">
            <v>B</v>
          </cell>
          <cell r="I442" t="str">
            <v>N</v>
          </cell>
          <cell r="J442" t="str">
            <v>7813</v>
          </cell>
          <cell r="K442">
            <v>45230</v>
          </cell>
          <cell r="L442" t="str">
            <v>26231006980064004846550020000078131090275199</v>
          </cell>
          <cell r="M442" t="str">
            <v>26 - Pernambuco</v>
          </cell>
          <cell r="N442">
            <v>8714.16</v>
          </cell>
        </row>
        <row r="443">
          <cell r="C443" t="str">
            <v>HOSPITAL PELÓPIDAS SILVEIRA - CG Nº 017/2022</v>
          </cell>
          <cell r="E443" t="str">
            <v xml:space="preserve">3.9 - Material para Manutenção de Bens Imóveis </v>
          </cell>
          <cell r="F443">
            <v>11623188002941</v>
          </cell>
          <cell r="G443" t="str">
            <v>ARMAZEM CORAL LTDA</v>
          </cell>
          <cell r="H443" t="str">
            <v>B</v>
          </cell>
          <cell r="I443" t="str">
            <v>N</v>
          </cell>
          <cell r="J443" t="str">
            <v>000022766</v>
          </cell>
          <cell r="K443">
            <v>45225</v>
          </cell>
          <cell r="L443" t="str">
            <v>26231011623188002941550010000227661000227672</v>
          </cell>
          <cell r="M443" t="str">
            <v>26 - Pernambuco</v>
          </cell>
          <cell r="N443">
            <v>364.5</v>
          </cell>
        </row>
        <row r="444">
          <cell r="C444" t="str">
            <v>HOSPITAL PELÓPIDAS SILVEIRA - CG Nº 017/2022</v>
          </cell>
          <cell r="E444" t="str">
            <v xml:space="preserve">3.9 - Material para Manutenção de Bens Imóveis </v>
          </cell>
          <cell r="F444">
            <v>20935555000132</v>
          </cell>
          <cell r="G444" t="str">
            <v>BRASIL DESIGN REVESTIMENTOS LTDA</v>
          </cell>
          <cell r="H444" t="str">
            <v>B</v>
          </cell>
          <cell r="I444" t="str">
            <v>N</v>
          </cell>
          <cell r="J444" t="str">
            <v>000000208</v>
          </cell>
          <cell r="K444">
            <v>45223</v>
          </cell>
          <cell r="L444" t="str">
            <v>26231020935555000132550020000002081723031230</v>
          </cell>
          <cell r="M444" t="str">
            <v>26 - Pernambuco</v>
          </cell>
          <cell r="N444">
            <v>662.69</v>
          </cell>
        </row>
        <row r="445">
          <cell r="C445" t="str">
            <v>HOSPITAL PELÓPIDAS SILVEIRA - CG Nº 017/2022</v>
          </cell>
          <cell r="E445" t="str">
            <v xml:space="preserve">3.9 - Material para Manutenção de Bens Imóveis </v>
          </cell>
          <cell r="F445">
            <v>9570284000126</v>
          </cell>
          <cell r="G445" t="str">
            <v>CAMPOS FRIO REFRIGERACAO LTDA</v>
          </cell>
          <cell r="H445" t="str">
            <v>B</v>
          </cell>
          <cell r="I445" t="str">
            <v>N</v>
          </cell>
          <cell r="J445" t="str">
            <v>000035946</v>
          </cell>
          <cell r="K445">
            <v>45217</v>
          </cell>
          <cell r="L445" t="str">
            <v>26231009570284000126550010000359461001172560</v>
          </cell>
          <cell r="M445" t="str">
            <v>26 - Pernambuco</v>
          </cell>
          <cell r="N445">
            <v>2060</v>
          </cell>
        </row>
        <row r="446">
          <cell r="C446" t="str">
            <v>HOSPITAL PELÓPIDAS SILVEIRA - CG Nº 017/2022</v>
          </cell>
          <cell r="E446" t="str">
            <v xml:space="preserve">3.9 - Material para Manutenção de Bens Imóveis </v>
          </cell>
          <cell r="F446">
            <v>12806642000161</v>
          </cell>
          <cell r="G446" t="str">
            <v>COMERCIAL CANAL LTDA</v>
          </cell>
          <cell r="H446" t="str">
            <v>B</v>
          </cell>
          <cell r="I446" t="str">
            <v>N</v>
          </cell>
          <cell r="J446" t="str">
            <v>200351</v>
          </cell>
          <cell r="K446">
            <v>45212</v>
          </cell>
          <cell r="L446" t="str">
            <v>26231012806642000161550010002003511245176110</v>
          </cell>
          <cell r="M446" t="str">
            <v>26 - Pernambuco</v>
          </cell>
          <cell r="N446">
            <v>81.7</v>
          </cell>
        </row>
        <row r="447">
          <cell r="C447" t="str">
            <v>HOSPITAL PELÓPIDAS SILVEIRA - CG Nº 017/2022</v>
          </cell>
          <cell r="E447" t="str">
            <v xml:space="preserve">3.9 - Material para Manutenção de Bens Imóveis </v>
          </cell>
          <cell r="F447">
            <v>43995531000174</v>
          </cell>
          <cell r="G447" t="str">
            <v>EJ COMERCIO LTDA</v>
          </cell>
          <cell r="H447" t="str">
            <v>B</v>
          </cell>
          <cell r="I447" t="str">
            <v>N</v>
          </cell>
          <cell r="J447" t="str">
            <v>000003902</v>
          </cell>
          <cell r="K447">
            <v>45148</v>
          </cell>
          <cell r="L447" t="str">
            <v>26230843995531000174550010000039021193055360</v>
          </cell>
          <cell r="M447" t="str">
            <v>26 - Pernambuco</v>
          </cell>
          <cell r="N447">
            <v>250</v>
          </cell>
        </row>
        <row r="448">
          <cell r="C448" t="str">
            <v>HOSPITAL PELÓPIDAS SILVEIRA - CG Nº 017/2022</v>
          </cell>
          <cell r="E448" t="str">
            <v xml:space="preserve">3.9 - Material para Manutenção de Bens Imóveis </v>
          </cell>
          <cell r="F448">
            <v>7261532000121</v>
          </cell>
          <cell r="G448" t="str">
            <v>EXPRESSO ROLAMENTOS E FERRAGENS LTDA</v>
          </cell>
          <cell r="H448" t="str">
            <v>B</v>
          </cell>
          <cell r="I448" t="str">
            <v>N</v>
          </cell>
          <cell r="J448" t="str">
            <v>000013705</v>
          </cell>
          <cell r="K448">
            <v>45216</v>
          </cell>
          <cell r="L448" t="str">
            <v>26231007261532000121650030000137051190137050</v>
          </cell>
          <cell r="M448" t="str">
            <v>26 - Pernambuco</v>
          </cell>
          <cell r="N448">
            <v>50</v>
          </cell>
        </row>
        <row r="449">
          <cell r="C449" t="str">
            <v>HOSPITAL PELÓPIDAS SILVEIRA - CG Nº 017/2022</v>
          </cell>
          <cell r="E449" t="str">
            <v xml:space="preserve">3.9 - Material para Manutenção de Bens Imóveis </v>
          </cell>
          <cell r="F449">
            <v>10230480001960</v>
          </cell>
          <cell r="G449" t="str">
            <v xml:space="preserve">FERREIRA COSTA E CIA LTDA </v>
          </cell>
          <cell r="H449" t="str">
            <v>B</v>
          </cell>
          <cell r="I449" t="str">
            <v>N</v>
          </cell>
          <cell r="J449" t="str">
            <v>001869099</v>
          </cell>
          <cell r="K449">
            <v>45210</v>
          </cell>
          <cell r="L449" t="str">
            <v>26231010230480001960550100018690991110523711</v>
          </cell>
          <cell r="M449" t="str">
            <v>26 - Pernambuco</v>
          </cell>
          <cell r="N449">
            <v>190.1</v>
          </cell>
        </row>
        <row r="450">
          <cell r="C450" t="str">
            <v>HOSPITAL PELÓPIDAS SILVEIRA - CG Nº 017/2022</v>
          </cell>
          <cell r="E450" t="str">
            <v xml:space="preserve">3.9 - Material para Manutenção de Bens Imóveis </v>
          </cell>
          <cell r="F450">
            <v>92660406000623</v>
          </cell>
          <cell r="G450" t="str">
            <v>FRIGELAR COMERCIO E INDUSTRIA LTDA</v>
          </cell>
          <cell r="H450" t="str">
            <v>B</v>
          </cell>
          <cell r="I450" t="str">
            <v>N</v>
          </cell>
          <cell r="J450" t="str">
            <v>000773383</v>
          </cell>
          <cell r="K450">
            <v>45212</v>
          </cell>
          <cell r="L450" t="str">
            <v>26231092660406000623550050007733831000306698</v>
          </cell>
          <cell r="M450" t="str">
            <v>26 - Pernambuco</v>
          </cell>
          <cell r="N450">
            <v>1456.9</v>
          </cell>
        </row>
        <row r="451">
          <cell r="C451" t="str">
            <v>HOSPITAL PELÓPIDAS SILVEIRA - CG Nº 017/2022</v>
          </cell>
          <cell r="E451" t="str">
            <v xml:space="preserve">3.9 - Material para Manutenção de Bens Imóveis </v>
          </cell>
          <cell r="F451">
            <v>92660406000623</v>
          </cell>
          <cell r="G451" t="str">
            <v>FRIGELAR COMERCIO E INDUSTRIA LTDA</v>
          </cell>
          <cell r="H451" t="str">
            <v>B</v>
          </cell>
          <cell r="I451" t="str">
            <v>N</v>
          </cell>
          <cell r="J451" t="str">
            <v>000905818</v>
          </cell>
          <cell r="K451">
            <v>45223</v>
          </cell>
          <cell r="L451" t="str">
            <v>35231092660406000208550050009058181000009740</v>
          </cell>
          <cell r="M451" t="str">
            <v>35 - São Paulo</v>
          </cell>
          <cell r="N451">
            <v>48168.24</v>
          </cell>
        </row>
        <row r="452">
          <cell r="C452" t="str">
            <v>HOSPITAL PELÓPIDAS SILVEIRA - CG Nº 017/2022</v>
          </cell>
          <cell r="E452" t="str">
            <v xml:space="preserve">3.9 - Material para Manutenção de Bens Imóveis </v>
          </cell>
          <cell r="F452">
            <v>24349910000142</v>
          </cell>
          <cell r="G452" t="str">
            <v>HIDROELETRICA COM VAR ATAC MAT ELETRICOS EIRELI ME</v>
          </cell>
          <cell r="H452" t="str">
            <v>B</v>
          </cell>
          <cell r="I452" t="str">
            <v>N</v>
          </cell>
          <cell r="J452" t="str">
            <v>000009048</v>
          </cell>
          <cell r="K452">
            <v>45203</v>
          </cell>
          <cell r="L452" t="str">
            <v>26231024349910000142550010000090481119289447</v>
          </cell>
          <cell r="M452" t="str">
            <v>26 - Pernambuco</v>
          </cell>
          <cell r="N452">
            <v>102.58</v>
          </cell>
        </row>
        <row r="453">
          <cell r="C453" t="str">
            <v>HOSPITAL PELÓPIDAS SILVEIRA - CG Nº 017/2022</v>
          </cell>
          <cell r="E453" t="str">
            <v xml:space="preserve">3.9 - Material para Manutenção de Bens Imóveis </v>
          </cell>
          <cell r="F453">
            <v>24349910000142</v>
          </cell>
          <cell r="G453" t="str">
            <v>HIDROELETRICA COM VAR ATAC MAT ELETRICOS EIRELI ME</v>
          </cell>
          <cell r="H453" t="str">
            <v>B</v>
          </cell>
          <cell r="I453" t="str">
            <v>N</v>
          </cell>
          <cell r="J453" t="str">
            <v>000009144</v>
          </cell>
          <cell r="K453">
            <v>45210</v>
          </cell>
          <cell r="L453" t="str">
            <v>26231024349910000142550010000091441148627491</v>
          </cell>
          <cell r="M453" t="str">
            <v>26 - Pernambuco</v>
          </cell>
          <cell r="N453">
            <v>285</v>
          </cell>
        </row>
        <row r="454">
          <cell r="C454" t="str">
            <v>HOSPITAL PELÓPIDAS SILVEIRA - CG Nº 017/2022</v>
          </cell>
          <cell r="E454" t="str">
            <v xml:space="preserve">3.9 - Material para Manutenção de Bens Imóveis </v>
          </cell>
          <cell r="F454">
            <v>24349910000142</v>
          </cell>
          <cell r="G454" t="str">
            <v>HIDROELETRICA COM VAR ATAC MAT ELETRICOS EIRELI ME</v>
          </cell>
          <cell r="H454" t="str">
            <v>B</v>
          </cell>
          <cell r="I454" t="str">
            <v>N</v>
          </cell>
          <cell r="J454" t="str">
            <v>000009145</v>
          </cell>
          <cell r="K454">
            <v>45210</v>
          </cell>
          <cell r="L454" t="str">
            <v>26231024349910000142550010000091451147972133</v>
          </cell>
          <cell r="M454" t="str">
            <v>26 - Pernambuco</v>
          </cell>
          <cell r="N454">
            <v>1843.6</v>
          </cell>
        </row>
        <row r="455">
          <cell r="C455" t="str">
            <v>HOSPITAL PELÓPIDAS SILVEIRA - CG Nº 017/2022</v>
          </cell>
          <cell r="E455" t="str">
            <v xml:space="preserve">3.9 - Material para Manutenção de Bens Imóveis </v>
          </cell>
          <cell r="F455">
            <v>21975137000131</v>
          </cell>
          <cell r="G455" t="str">
            <v>J R DE OLIVEIRA FILHO ACESS PROF EIRELI</v>
          </cell>
          <cell r="H455" t="str">
            <v>B</v>
          </cell>
          <cell r="I455" t="str">
            <v>N</v>
          </cell>
          <cell r="J455" t="str">
            <v>000011748</v>
          </cell>
          <cell r="K455">
            <v>45192</v>
          </cell>
          <cell r="L455" t="str">
            <v>26230921975137000131550010000117481100117481</v>
          </cell>
          <cell r="M455" t="str">
            <v>26 - Pernambuco</v>
          </cell>
          <cell r="N455">
            <v>279.8</v>
          </cell>
        </row>
        <row r="456">
          <cell r="C456" t="str">
            <v>HOSPITAL PELÓPIDAS SILVEIRA - CG Nº 017/2022</v>
          </cell>
          <cell r="E456" t="str">
            <v xml:space="preserve">3.9 - Material para Manutenção de Bens Imóveis </v>
          </cell>
          <cell r="F456">
            <v>8824171001119</v>
          </cell>
          <cell r="G456" t="str">
            <v>JCM NITEROI REFRIGERACAO LTDA</v>
          </cell>
          <cell r="H456" t="str">
            <v>B</v>
          </cell>
          <cell r="I456" t="str">
            <v>N</v>
          </cell>
          <cell r="J456" t="str">
            <v>000123831</v>
          </cell>
          <cell r="K456">
            <v>45219</v>
          </cell>
          <cell r="L456" t="str">
            <v>26231008824171001119550010001238317333447411</v>
          </cell>
          <cell r="M456" t="str">
            <v>26 - Pernambuco</v>
          </cell>
          <cell r="N456">
            <v>179.88</v>
          </cell>
        </row>
        <row r="457">
          <cell r="C457" t="str">
            <v>HOSPITAL PELÓPIDAS SILVEIRA - CG Nº 017/2022</v>
          </cell>
          <cell r="E457" t="str">
            <v xml:space="preserve">3.9 - Material para Manutenção de Bens Imóveis </v>
          </cell>
          <cell r="F457">
            <v>13786274000108</v>
          </cell>
          <cell r="G457" t="str">
            <v>JOSE GUILHERME ALEXANDRE RIBEIRO - ME</v>
          </cell>
          <cell r="H457" t="str">
            <v>B</v>
          </cell>
          <cell r="I457" t="str">
            <v>N</v>
          </cell>
          <cell r="J457" t="str">
            <v>001552</v>
          </cell>
          <cell r="K457">
            <v>45203</v>
          </cell>
          <cell r="L457" t="str">
            <v>26231013786274000108550010000015521820134349</v>
          </cell>
          <cell r="M457" t="str">
            <v>26 - Pernambuco</v>
          </cell>
          <cell r="N457">
            <v>240</v>
          </cell>
        </row>
        <row r="458">
          <cell r="C458" t="str">
            <v>HOSPITAL PELÓPIDAS SILVEIRA - CG Nº 017/2022</v>
          </cell>
          <cell r="E458" t="str">
            <v xml:space="preserve">3.9 - Material para Manutenção de Bens Imóveis </v>
          </cell>
          <cell r="F458">
            <v>13786274000108</v>
          </cell>
          <cell r="G458" t="str">
            <v>JOSE GUILHERME ALEXANDRE RIBEIRO - ME</v>
          </cell>
          <cell r="H458" t="str">
            <v>B</v>
          </cell>
          <cell r="I458" t="str">
            <v>N</v>
          </cell>
          <cell r="J458" t="str">
            <v>001565</v>
          </cell>
          <cell r="K458">
            <v>45225</v>
          </cell>
          <cell r="L458" t="str">
            <v>26231013786274000108550010000015651102402022</v>
          </cell>
          <cell r="M458" t="str">
            <v>26 - Pernambuco</v>
          </cell>
          <cell r="N458">
            <v>80</v>
          </cell>
        </row>
        <row r="459">
          <cell r="C459" t="str">
            <v>HOSPITAL PELÓPIDAS SILVEIRA - CG Nº 017/2022</v>
          </cell>
          <cell r="E459" t="str">
            <v xml:space="preserve">3.9 - Material para Manutenção de Bens Imóveis </v>
          </cell>
          <cell r="F459">
            <v>41057399000124</v>
          </cell>
          <cell r="G459" t="str">
            <v>MADECENTER LTDA</v>
          </cell>
          <cell r="H459" t="str">
            <v>B</v>
          </cell>
          <cell r="I459" t="str">
            <v>N</v>
          </cell>
          <cell r="J459" t="str">
            <v>000129960</v>
          </cell>
          <cell r="K459">
            <v>45209</v>
          </cell>
          <cell r="L459" t="str">
            <v>26231041057399000124550010001299601580110164</v>
          </cell>
          <cell r="M459" t="str">
            <v>26 - Pernambuco</v>
          </cell>
          <cell r="N459">
            <v>812.4</v>
          </cell>
        </row>
        <row r="460">
          <cell r="C460" t="str">
            <v>HOSPITAL PELÓPIDAS SILVEIRA - CG Nº 017/2022</v>
          </cell>
          <cell r="E460" t="str">
            <v xml:space="preserve">3.9 - Material para Manutenção de Bens Imóveis </v>
          </cell>
          <cell r="F460">
            <v>41057399000124</v>
          </cell>
          <cell r="G460" t="str">
            <v>MADECENTER LTDA</v>
          </cell>
          <cell r="H460" t="str">
            <v>B</v>
          </cell>
          <cell r="I460" t="str">
            <v>N</v>
          </cell>
          <cell r="J460" t="str">
            <v>000130840</v>
          </cell>
          <cell r="K460">
            <v>45226</v>
          </cell>
          <cell r="L460" t="str">
            <v>26231041057399000124550010001308401043266399</v>
          </cell>
          <cell r="M460" t="str">
            <v>26 - Pernambuco</v>
          </cell>
          <cell r="N460">
            <v>366.8</v>
          </cell>
        </row>
        <row r="461">
          <cell r="C461" t="str">
            <v>HOSPITAL PELÓPIDAS SILVEIRA - CG Nº 017/2022</v>
          </cell>
          <cell r="E461" t="str">
            <v xml:space="preserve">3.9 - Material para Manutenção de Bens Imóveis </v>
          </cell>
          <cell r="F461">
            <v>3866664000126</v>
          </cell>
          <cell r="G461" t="str">
            <v>MICRO OFFICE INFORMATICA</v>
          </cell>
          <cell r="H461" t="str">
            <v>B</v>
          </cell>
          <cell r="I461" t="str">
            <v>N</v>
          </cell>
          <cell r="J461" t="str">
            <v>000098905</v>
          </cell>
          <cell r="K461">
            <v>45209</v>
          </cell>
          <cell r="L461" t="str">
            <v>26231003866664000126550030000989051003937713</v>
          </cell>
          <cell r="M461" t="str">
            <v>26 - Pernambuco</v>
          </cell>
          <cell r="N461">
            <v>336.38</v>
          </cell>
        </row>
        <row r="462">
          <cell r="C462" t="str">
            <v>HOSPITAL PELÓPIDAS SILVEIRA - CG Nº 017/2022</v>
          </cell>
          <cell r="E462" t="str">
            <v xml:space="preserve">3.9 - Material para Manutenção de Bens Imóveis </v>
          </cell>
          <cell r="F462">
            <v>7065420000103</v>
          </cell>
          <cell r="G462" t="str">
            <v>NORDAP COMERCIO DE EQUIPAMENTOS</v>
          </cell>
          <cell r="H462" t="str">
            <v>B</v>
          </cell>
          <cell r="I462" t="str">
            <v>N</v>
          </cell>
          <cell r="J462" t="str">
            <v>00069087</v>
          </cell>
          <cell r="K462">
            <v>45201</v>
          </cell>
          <cell r="L462" t="str">
            <v>26231007065420000103550010000690871000957399</v>
          </cell>
          <cell r="M462" t="str">
            <v>26 - Pernambuco</v>
          </cell>
          <cell r="N462">
            <v>909</v>
          </cell>
        </row>
        <row r="463">
          <cell r="C463" t="str">
            <v>HOSPITAL PELÓPIDAS SILVEIRA - CG Nº 017/2022</v>
          </cell>
          <cell r="E463" t="str">
            <v xml:space="preserve">3.9 - Material para Manutenção de Bens Imóveis </v>
          </cell>
          <cell r="F463">
            <v>4165127000111</v>
          </cell>
          <cell r="G463" t="str">
            <v>PETRO ABDIAS LTDA</v>
          </cell>
          <cell r="H463" t="str">
            <v>B</v>
          </cell>
          <cell r="I463" t="str">
            <v>N</v>
          </cell>
          <cell r="J463" t="str">
            <v>55</v>
          </cell>
          <cell r="K463">
            <v>45201</v>
          </cell>
          <cell r="L463" t="str">
            <v>26231004165127000111550030000000551697068553</v>
          </cell>
          <cell r="M463" t="str">
            <v>26 - Pernambuco</v>
          </cell>
          <cell r="N463">
            <v>110</v>
          </cell>
        </row>
        <row r="464">
          <cell r="C464" t="str">
            <v>HOSPITAL PELÓPIDAS SILVEIRA - CG Nº 017/2022</v>
          </cell>
          <cell r="E464" t="str">
            <v xml:space="preserve">3.9 - Material para Manutenção de Bens Imóveis </v>
          </cell>
          <cell r="F464">
            <v>41096520000127</v>
          </cell>
          <cell r="G464" t="str">
            <v>PRISMA TELECOMUNICOES LTDA</v>
          </cell>
          <cell r="H464" t="str">
            <v>B</v>
          </cell>
          <cell r="I464" t="str">
            <v>N</v>
          </cell>
          <cell r="J464" t="str">
            <v>13820</v>
          </cell>
          <cell r="K464">
            <v>45225</v>
          </cell>
          <cell r="L464" t="str">
            <v>26231041096520000127550010000138201138247544</v>
          </cell>
          <cell r="M464" t="str">
            <v>26 - Pernambuco</v>
          </cell>
          <cell r="N464">
            <v>225</v>
          </cell>
        </row>
        <row r="465">
          <cell r="C465" t="str">
            <v>HOSPITAL PELÓPIDAS SILVEIRA - CG Nº 017/2022</v>
          </cell>
          <cell r="E465" t="str">
            <v xml:space="preserve">3.9 - Material para Manutenção de Bens Imóveis </v>
          </cell>
          <cell r="F465">
            <v>7000398000105</v>
          </cell>
          <cell r="G465" t="str">
            <v>RBS COMERCIO E SERVICO DE AUTO EIRELI</v>
          </cell>
          <cell r="H465" t="str">
            <v>B</v>
          </cell>
          <cell r="I465" t="str">
            <v>N</v>
          </cell>
          <cell r="J465" t="str">
            <v>000000145</v>
          </cell>
          <cell r="K465">
            <v>45217</v>
          </cell>
          <cell r="L465" t="str">
            <v>26231007000398000105550010000001451256652056</v>
          </cell>
          <cell r="M465" t="str">
            <v>26 - Pernambuco</v>
          </cell>
          <cell r="N465">
            <v>226</v>
          </cell>
        </row>
        <row r="466">
          <cell r="C466" t="str">
            <v>HOSPITAL PELÓPIDAS SILVEIRA - CG Nº 017/2022</v>
          </cell>
          <cell r="E466" t="str">
            <v xml:space="preserve">3.9 - Material para Manutenção de Bens Imóveis </v>
          </cell>
          <cell r="F466">
            <v>40892101000139</v>
          </cell>
          <cell r="G466" t="str">
            <v>RLH PNEUS LTDA</v>
          </cell>
          <cell r="H466" t="str">
            <v>B</v>
          </cell>
          <cell r="I466" t="str">
            <v>N</v>
          </cell>
          <cell r="J466" t="str">
            <v>000146143</v>
          </cell>
          <cell r="K466">
            <v>45226</v>
          </cell>
          <cell r="L466" t="str">
            <v>26231040892101000139550010001461431148380653</v>
          </cell>
          <cell r="M466" t="str">
            <v>26 - Pernambuco</v>
          </cell>
          <cell r="N466">
            <v>57</v>
          </cell>
        </row>
        <row r="467">
          <cell r="C467" t="str">
            <v>HOSPITAL PELÓPIDAS SILVEIRA - CG Nº 017/2022</v>
          </cell>
          <cell r="E467" t="str">
            <v xml:space="preserve">3.9 - Material para Manutenção de Bens Imóveis </v>
          </cell>
          <cell r="F467">
            <v>21107174000128</v>
          </cell>
          <cell r="G467" t="str">
            <v>RUIMAR MAIA LEITE JUNIOR</v>
          </cell>
          <cell r="H467" t="str">
            <v>B</v>
          </cell>
          <cell r="I467" t="str">
            <v>N</v>
          </cell>
          <cell r="J467" t="str">
            <v>00001151</v>
          </cell>
          <cell r="K467">
            <v>45217</v>
          </cell>
          <cell r="L467" t="str">
            <v>26231021107174000128550010000011511993350354</v>
          </cell>
          <cell r="M467" t="str">
            <v>26 - Pernambuco</v>
          </cell>
          <cell r="N467">
            <v>164</v>
          </cell>
        </row>
        <row r="468">
          <cell r="C468" t="str">
            <v>HOSPITAL PELÓPIDAS SILVEIRA - CG Nº 017/2022</v>
          </cell>
          <cell r="E468" t="str">
            <v xml:space="preserve">3.9 - Material para Manutenção de Bens Imóveis </v>
          </cell>
          <cell r="F468">
            <v>60872306002103</v>
          </cell>
          <cell r="G468" t="str">
            <v>SHERWIN WILLIAMS DO BRASIL IND E COM LTDA</v>
          </cell>
          <cell r="H468" t="str">
            <v>B</v>
          </cell>
          <cell r="I468" t="str">
            <v>N</v>
          </cell>
          <cell r="J468" t="str">
            <v>000003226</v>
          </cell>
          <cell r="K468">
            <v>45209</v>
          </cell>
          <cell r="L468" t="str">
            <v>26231060872306002103550020000032261690430909</v>
          </cell>
          <cell r="M468" t="str">
            <v>26 - Pernambuco</v>
          </cell>
          <cell r="N468">
            <v>3762.9</v>
          </cell>
        </row>
        <row r="469">
          <cell r="C469" t="str">
            <v>HOSPITAL PELÓPIDAS SILVEIRA - CG Nº 017/2022</v>
          </cell>
          <cell r="E469" t="str">
            <v xml:space="preserve">3.10 - Material para Manutenção de Bens Móveis </v>
          </cell>
          <cell r="F469">
            <v>24073694000155</v>
          </cell>
          <cell r="G469" t="str">
            <v>CIL COMERCIO DE INFORMATICA LTDA</v>
          </cell>
          <cell r="H469" t="str">
            <v>B</v>
          </cell>
          <cell r="I469" t="str">
            <v>N</v>
          </cell>
          <cell r="J469" t="str">
            <v>000004207</v>
          </cell>
          <cell r="K469">
            <v>45217</v>
          </cell>
          <cell r="L469" t="str">
            <v>26231024073694000155550020000042071000187779</v>
          </cell>
          <cell r="M469" t="str">
            <v>26 - Pernambuco</v>
          </cell>
          <cell r="N469">
            <v>2650</v>
          </cell>
        </row>
        <row r="470">
          <cell r="C470" t="str">
            <v>HOSPITAL PELÓPIDAS SILVEIRA - CG Nº 017/2022</v>
          </cell>
          <cell r="E470" t="str">
            <v xml:space="preserve">3.10 - Material para Manutenção de Bens Móveis </v>
          </cell>
          <cell r="F470">
            <v>41036575000141</v>
          </cell>
          <cell r="G470" t="str">
            <v>GAMA INFORMATICA E ENGENHARIA LTDA</v>
          </cell>
          <cell r="H470" t="str">
            <v>B</v>
          </cell>
          <cell r="I470" t="str">
            <v>N</v>
          </cell>
          <cell r="J470" t="str">
            <v>000154595</v>
          </cell>
          <cell r="K470">
            <v>45230</v>
          </cell>
          <cell r="L470" t="str">
            <v>26231041036575000141550010001545951303202319</v>
          </cell>
          <cell r="M470" t="str">
            <v>26 - Pernambuco</v>
          </cell>
          <cell r="N470">
            <v>280</v>
          </cell>
        </row>
        <row r="471">
          <cell r="C471" t="str">
            <v>HOSPITAL PELÓPIDAS SILVEIRA - CG Nº 017/2022</v>
          </cell>
          <cell r="E471" t="str">
            <v xml:space="preserve">3.10 - Material para Manutenção de Bens Móveis </v>
          </cell>
          <cell r="F471">
            <v>3866664000126</v>
          </cell>
          <cell r="G471" t="str">
            <v>MICRO OFFICE INFORMATICA</v>
          </cell>
          <cell r="H471" t="str">
            <v>B</v>
          </cell>
          <cell r="I471" t="str">
            <v>N</v>
          </cell>
          <cell r="J471" t="str">
            <v>000099478</v>
          </cell>
          <cell r="K471">
            <v>45226</v>
          </cell>
          <cell r="L471" t="str">
            <v>26231003866664000126550030000994781001432480</v>
          </cell>
          <cell r="M471" t="str">
            <v>26 - Pernambuco</v>
          </cell>
          <cell r="N471">
            <v>2474.4499999999998</v>
          </cell>
        </row>
        <row r="472">
          <cell r="C472" t="str">
            <v>HOSPITAL PELÓPIDAS SILVEIRA - CG Nº 017/2022</v>
          </cell>
          <cell r="E472" t="str">
            <v xml:space="preserve">3.10 - Material para Manutenção de Bens Móveis </v>
          </cell>
          <cell r="F472">
            <v>41096520000127</v>
          </cell>
          <cell r="G472" t="str">
            <v>PRISMA TELECOMUNICOES LTDA</v>
          </cell>
          <cell r="H472" t="str">
            <v>B</v>
          </cell>
          <cell r="I472" t="str">
            <v>N</v>
          </cell>
          <cell r="J472" t="str">
            <v>13820</v>
          </cell>
          <cell r="K472">
            <v>45225</v>
          </cell>
          <cell r="L472" t="str">
            <v>26231041096520000127550010000138201138247544</v>
          </cell>
          <cell r="M472" t="str">
            <v>26 - Pernambuco</v>
          </cell>
          <cell r="N472">
            <v>75</v>
          </cell>
        </row>
        <row r="473">
          <cell r="C473" t="str">
            <v>HOSPITAL PELÓPIDAS SILVEIRA - CG Nº 017/2022</v>
          </cell>
          <cell r="E473" t="str">
            <v xml:space="preserve">3.10 - Material para Manutenção de Bens Móveis </v>
          </cell>
          <cell r="F473">
            <v>22423890000187</v>
          </cell>
          <cell r="G473" t="str">
            <v>HOSP LIGHT - MATERIAIS HOSPITALARES E ELETRICOS ESPECIAIS LTDA</v>
          </cell>
          <cell r="H473" t="str">
            <v>B</v>
          </cell>
          <cell r="I473" t="str">
            <v>N</v>
          </cell>
          <cell r="J473" t="str">
            <v>0000014370</v>
          </cell>
          <cell r="K473">
            <v>45209</v>
          </cell>
          <cell r="L473" t="str">
            <v>35231022423890000187550010000143701501696413</v>
          </cell>
          <cell r="M473" t="str">
            <v>35 - São Paulo</v>
          </cell>
          <cell r="N473">
            <v>157.38</v>
          </cell>
        </row>
        <row r="474">
          <cell r="C474" t="str">
            <v>HOSPITAL PELÓPIDAS SILVEIRA - CG Nº 017/2022</v>
          </cell>
          <cell r="E474" t="str">
            <v xml:space="preserve">3.10 - Material para Manutenção de Bens Móveis </v>
          </cell>
          <cell r="F474">
            <v>2068375000119</v>
          </cell>
          <cell r="G474" t="str">
            <v>MEDICICOR COMERCIAL LTDA</v>
          </cell>
          <cell r="H474" t="str">
            <v>B</v>
          </cell>
          <cell r="I474" t="str">
            <v>N</v>
          </cell>
          <cell r="J474" t="str">
            <v>897314</v>
          </cell>
          <cell r="K474">
            <v>45098</v>
          </cell>
          <cell r="L474" t="str">
            <v>29230602068375000119550020008973141253381077</v>
          </cell>
          <cell r="M474" t="str">
            <v>29 - Bahia</v>
          </cell>
          <cell r="N474">
            <v>15000</v>
          </cell>
        </row>
        <row r="475">
          <cell r="C475" t="str">
            <v>HOSPITAL PELÓPIDAS SILVEIRA - CG Nº 017/2022</v>
          </cell>
          <cell r="E475" t="str">
            <v xml:space="preserve">3.10 - Material para Manutenção de Bens Móveis </v>
          </cell>
          <cell r="F475">
            <v>12891935000194</v>
          </cell>
          <cell r="G475" t="str">
            <v>REPRESENTA MAT CIR MED HOSPITALARES LTDA</v>
          </cell>
          <cell r="H475" t="str">
            <v>B</v>
          </cell>
          <cell r="I475" t="str">
            <v>N</v>
          </cell>
          <cell r="J475" t="str">
            <v>58040</v>
          </cell>
          <cell r="K475">
            <v>45224</v>
          </cell>
          <cell r="L475" t="str">
            <v>26231012891935000194550010000580401000541328</v>
          </cell>
          <cell r="M475" t="str">
            <v>26 - Pernambuco</v>
          </cell>
          <cell r="N475">
            <v>6500</v>
          </cell>
        </row>
        <row r="476">
          <cell r="C476" t="str">
            <v>HOSPITAL PELÓPIDAS SILVEIRA - CG Nº 017/2022</v>
          </cell>
          <cell r="E476" t="str">
            <v xml:space="preserve">3.10 - Material para Manutenção de Bens Móveis </v>
          </cell>
          <cell r="F476">
            <v>39608155000140</v>
          </cell>
          <cell r="G476" t="str">
            <v>MEDICAL LIGHT COMERCIO DE PROD HOSPITALA</v>
          </cell>
          <cell r="H476" t="str">
            <v>B</v>
          </cell>
          <cell r="I476" t="str">
            <v>N</v>
          </cell>
          <cell r="J476" t="str">
            <v>0000002795</v>
          </cell>
          <cell r="K476">
            <v>45209</v>
          </cell>
          <cell r="L476" t="str">
            <v>35231039608155000140550010000027951228728328</v>
          </cell>
          <cell r="M476" t="str">
            <v>35 - São Paulo</v>
          </cell>
          <cell r="N476">
            <v>4317.6000000000004</v>
          </cell>
        </row>
        <row r="477">
          <cell r="C477" t="str">
            <v>HOSPITAL PELÓPIDAS SILVEIRA - CG Nº 017/2022</v>
          </cell>
          <cell r="E477" t="str">
            <v xml:space="preserve">3.10 - Material para Manutenção de Bens Móveis </v>
          </cell>
          <cell r="F477">
            <v>13272584000104</v>
          </cell>
          <cell r="G477" t="str">
            <v>RESMEDICAL EQUIPAMENTOS HOSPITALARES LTD</v>
          </cell>
          <cell r="H477" t="str">
            <v>B</v>
          </cell>
          <cell r="I477" t="str">
            <v>N</v>
          </cell>
          <cell r="J477" t="str">
            <v>000023645</v>
          </cell>
          <cell r="K477">
            <v>45224</v>
          </cell>
          <cell r="L477" t="str">
            <v>26231013272584000104550010000236451236451115</v>
          </cell>
          <cell r="M477" t="str">
            <v>26 - Pernambuco</v>
          </cell>
          <cell r="N477">
            <v>17736.96</v>
          </cell>
        </row>
        <row r="478">
          <cell r="C478" t="str">
            <v>HOSPITAL PELÓPIDAS SILVEIRA - CG Nº 017/2022</v>
          </cell>
          <cell r="E478" t="str">
            <v xml:space="preserve">3.10 - Material para Manutenção de Bens Móveis </v>
          </cell>
          <cell r="F478">
            <v>2966317000102</v>
          </cell>
          <cell r="G478" t="str">
            <v>STRYKER DO BRASIL LTDA</v>
          </cell>
          <cell r="H478" t="str">
            <v>B</v>
          </cell>
          <cell r="I478" t="str">
            <v>N</v>
          </cell>
          <cell r="J478" t="str">
            <v>000037416</v>
          </cell>
          <cell r="K478">
            <v>45217</v>
          </cell>
          <cell r="L478" t="str">
            <v>35231002966317000102550010000374161163073771</v>
          </cell>
          <cell r="M478" t="str">
            <v>35 - São Paulo</v>
          </cell>
          <cell r="N478">
            <v>368.25</v>
          </cell>
        </row>
        <row r="479">
          <cell r="C479" t="str">
            <v>HOSPITAL PELÓPIDAS SILVEIRA - CG Nº 017/2022</v>
          </cell>
          <cell r="E479" t="str">
            <v xml:space="preserve">3.8 - Uniformes, Tecidos e Aviamentos </v>
          </cell>
          <cell r="F479">
            <v>4689008000168</v>
          </cell>
          <cell r="G479" t="str">
            <v>A BUARQUE PROTEÇÃO E SERVIÇOS LTDA</v>
          </cell>
          <cell r="H479" t="str">
            <v>B</v>
          </cell>
          <cell r="I479" t="str">
            <v>N</v>
          </cell>
          <cell r="J479" t="str">
            <v>000000215</v>
          </cell>
          <cell r="K479">
            <v>45210</v>
          </cell>
          <cell r="L479" t="str">
            <v>26231004689008000168550010000002151680228074</v>
          </cell>
          <cell r="M479" t="str">
            <v>26 - Pernambuco</v>
          </cell>
          <cell r="N479">
            <v>960</v>
          </cell>
        </row>
        <row r="480">
          <cell r="C480" t="str">
            <v>HOSPITAL PELÓPIDAS SILVEIRA - CG Nº 017/2022</v>
          </cell>
          <cell r="E480" t="str">
            <v xml:space="preserve">3.8 - Uniformes, Tecidos e Aviamentos </v>
          </cell>
          <cell r="F480">
            <v>28087490000124</v>
          </cell>
          <cell r="G480" t="str">
            <v>C C R EQUIPAMENTOS DE PROTECAO EIRELI</v>
          </cell>
          <cell r="H480" t="str">
            <v>B</v>
          </cell>
          <cell r="I480" t="str">
            <v>N</v>
          </cell>
          <cell r="J480" t="str">
            <v>8927</v>
          </cell>
          <cell r="K480">
            <v>45124</v>
          </cell>
          <cell r="L480" t="str">
            <v>35230728087490000124550010000089271608170320</v>
          </cell>
          <cell r="M480" t="str">
            <v>35 - São Paulo</v>
          </cell>
          <cell r="N480">
            <v>426.4</v>
          </cell>
        </row>
        <row r="481">
          <cell r="C481" t="str">
            <v>HOSPITAL PELÓPIDAS SILVEIRA - CG Nº 017/2022</v>
          </cell>
          <cell r="E481" t="str">
            <v xml:space="preserve">3.8 - Uniformes, Tecidos e Aviamentos </v>
          </cell>
          <cell r="F481">
            <v>2155469000982</v>
          </cell>
          <cell r="G481" t="str">
            <v>PERNAMBUCO DISTRIBUIDORA ATACADISTA - EPI'S, IN</v>
          </cell>
          <cell r="H481" t="str">
            <v>B</v>
          </cell>
          <cell r="I481" t="str">
            <v>N</v>
          </cell>
          <cell r="J481" t="str">
            <v>000042872</v>
          </cell>
          <cell r="K481">
            <v>45218</v>
          </cell>
          <cell r="L481" t="str">
            <v>25231002155469000982550010000428721140348850</v>
          </cell>
          <cell r="M481" t="str">
            <v>25 - Paraíba</v>
          </cell>
          <cell r="N481">
            <v>267.06</v>
          </cell>
        </row>
        <row r="482">
          <cell r="C482" t="str">
            <v>HOSPITAL PELÓPIDAS SILVEIRA - CG Nº 017/2022</v>
          </cell>
          <cell r="E482" t="str">
            <v xml:space="preserve">3.8 - Uniformes, Tecidos e Aviamentos </v>
          </cell>
          <cell r="F482">
            <v>13596165000110</v>
          </cell>
          <cell r="G482" t="str">
            <v>RESSEG DISTRIBUIDORA LTDA EPP</v>
          </cell>
          <cell r="H482" t="str">
            <v>B</v>
          </cell>
          <cell r="I482" t="str">
            <v>N</v>
          </cell>
          <cell r="J482" t="str">
            <v>159613</v>
          </cell>
          <cell r="K482">
            <v>45208</v>
          </cell>
          <cell r="L482" t="str">
            <v>26231013596165000110550010001596131782897540</v>
          </cell>
          <cell r="M482" t="str">
            <v>26 - Pernambuco</v>
          </cell>
          <cell r="N482">
            <v>1051.56</v>
          </cell>
        </row>
        <row r="483">
          <cell r="C483" t="str">
            <v>HOSPITAL PELÓPIDAS SILVEIRA - CG Nº 017/2022</v>
          </cell>
          <cell r="E483" t="str">
            <v xml:space="preserve">3.8 - Uniformes, Tecidos e Aviamentos </v>
          </cell>
          <cell r="F483">
            <v>13596165000110</v>
          </cell>
          <cell r="G483" t="str">
            <v>RESSEG DISTRIBUIDORA LTDA EPP</v>
          </cell>
          <cell r="H483" t="str">
            <v>B</v>
          </cell>
          <cell r="I483" t="str">
            <v>N</v>
          </cell>
          <cell r="J483" t="str">
            <v>161937</v>
          </cell>
          <cell r="K483">
            <v>45230</v>
          </cell>
          <cell r="L483" t="str">
            <v>26231013596165000110550010001619371145745672</v>
          </cell>
          <cell r="M483" t="str">
            <v>26 - Pernambuco</v>
          </cell>
          <cell r="N483">
            <v>1051.56</v>
          </cell>
        </row>
        <row r="484">
          <cell r="C484" t="str">
            <v>HOSPITAL PELÓPIDAS SILVEIRA - CG Nº 017/2022</v>
          </cell>
          <cell r="E484" t="str">
            <v xml:space="preserve">3.8 - Uniformes, Tecidos e Aviamentos </v>
          </cell>
          <cell r="F484">
            <v>4172439000152</v>
          </cell>
          <cell r="G484" t="str">
            <v>ROSEMA PEREIRA DO NASCIMENTO EXTINTORES</v>
          </cell>
          <cell r="H484" t="str">
            <v>B</v>
          </cell>
          <cell r="I484" t="str">
            <v>N</v>
          </cell>
          <cell r="J484" t="str">
            <v>000000631</v>
          </cell>
          <cell r="K484">
            <v>45224</v>
          </cell>
          <cell r="L484" t="str">
            <v>26231004172439000152550010000006311584659441</v>
          </cell>
          <cell r="M484" t="str">
            <v>26 - Pernambuco</v>
          </cell>
          <cell r="N484">
            <v>2960</v>
          </cell>
        </row>
        <row r="485">
          <cell r="C485" t="str">
            <v>HOSPITAL PELÓPIDAS SILVEIRA - CG Nº 017/2022</v>
          </cell>
          <cell r="E485" t="str">
            <v xml:space="preserve">3.8 - Uniformes, Tecidos e Aviamentos </v>
          </cell>
          <cell r="F485">
            <v>36484212000139</v>
          </cell>
          <cell r="G485" t="str">
            <v>MANUEL LOPES PESSOA DE ARAUJO FILHO</v>
          </cell>
          <cell r="H485" t="str">
            <v>B</v>
          </cell>
          <cell r="I485" t="str">
            <v>N</v>
          </cell>
          <cell r="J485" t="str">
            <v>000001094</v>
          </cell>
          <cell r="K485">
            <v>45212</v>
          </cell>
          <cell r="L485" t="str">
            <v>26231036484212000139550020000010941867727895</v>
          </cell>
          <cell r="M485" t="str">
            <v>26 - Pernambuco</v>
          </cell>
          <cell r="N485">
            <v>1250</v>
          </cell>
        </row>
        <row r="486">
          <cell r="C486" t="str">
            <v>HOSPITAL PELÓPIDAS SILVEIRA - CG Nº 017/2022</v>
          </cell>
          <cell r="E486" t="str">
            <v xml:space="preserve">3.8 - Uniformes, Tecidos e Aviamentos </v>
          </cell>
          <cell r="F486">
            <v>36484212000139</v>
          </cell>
          <cell r="G486" t="str">
            <v>MANUEL LOPES PESSOA DE ARAUJO FILHO</v>
          </cell>
          <cell r="H486" t="str">
            <v>B</v>
          </cell>
          <cell r="I486" t="str">
            <v>N</v>
          </cell>
          <cell r="J486" t="str">
            <v>000001095</v>
          </cell>
          <cell r="K486">
            <v>45212</v>
          </cell>
          <cell r="L486" t="str">
            <v>26231036484212000139550020000010951108928965</v>
          </cell>
          <cell r="M486" t="str">
            <v>26 - Pernambuco</v>
          </cell>
          <cell r="N486">
            <v>1250</v>
          </cell>
        </row>
        <row r="487">
          <cell r="C487" t="str">
            <v>HOSPITAL PELÓPIDAS SILVEIRA - CG Nº 017/2022</v>
          </cell>
          <cell r="E487" t="str">
            <v xml:space="preserve">3.8 - Uniformes, Tecidos e Aviamentos </v>
          </cell>
          <cell r="F487">
            <v>36484212000139</v>
          </cell>
          <cell r="G487" t="str">
            <v>MANUEL LOPES PESSOA DE ARAUJO FILHO</v>
          </cell>
          <cell r="H487" t="str">
            <v>B</v>
          </cell>
          <cell r="I487" t="str">
            <v>N</v>
          </cell>
          <cell r="J487" t="str">
            <v>000001096</v>
          </cell>
          <cell r="K487">
            <v>45212</v>
          </cell>
          <cell r="L487" t="str">
            <v>26231036484212000139550020000010961911993812</v>
          </cell>
          <cell r="M487" t="str">
            <v>26 - Pernambuco</v>
          </cell>
          <cell r="N487">
            <v>90</v>
          </cell>
        </row>
        <row r="488">
          <cell r="C488" t="str">
            <v>HOSPITAL PELÓPIDAS SILVEIRA - CG Nº 017/2022</v>
          </cell>
          <cell r="E488" t="str">
            <v>3.99 - Outras despesas com Material de Consumo</v>
          </cell>
          <cell r="F488">
            <v>20935555000132</v>
          </cell>
          <cell r="G488" t="str">
            <v>BRASIL DESIGN REVESTIMENTOS LTDA</v>
          </cell>
          <cell r="H488" t="str">
            <v>B</v>
          </cell>
          <cell r="I488" t="str">
            <v>N</v>
          </cell>
          <cell r="J488" t="str">
            <v>000000208</v>
          </cell>
          <cell r="K488">
            <v>45223</v>
          </cell>
          <cell r="L488" t="str">
            <v>26231020935555000132550020000002081723031230</v>
          </cell>
          <cell r="M488" t="str">
            <v>26 - Pernambuco</v>
          </cell>
          <cell r="N488">
            <v>1295.31</v>
          </cell>
        </row>
        <row r="489">
          <cell r="C489" t="str">
            <v>HOSPITAL PELÓPIDAS SILVEIRA - CG Nº 017/2022</v>
          </cell>
          <cell r="E489" t="str">
            <v>3.99 - Outras despesas com Material de Consumo</v>
          </cell>
          <cell r="F489">
            <v>6242018000186</v>
          </cell>
          <cell r="G489" t="str">
            <v>EXPANSAO COM PROD DE DIAGNOSTICO LTDA</v>
          </cell>
          <cell r="H489" t="str">
            <v>B</v>
          </cell>
          <cell r="I489" t="str">
            <v>N</v>
          </cell>
          <cell r="J489" t="str">
            <v>000006967</v>
          </cell>
          <cell r="K489">
            <v>45223</v>
          </cell>
          <cell r="L489" t="str">
            <v>26231006242018000186550010000069671048488410</v>
          </cell>
          <cell r="M489" t="str">
            <v>26 - Pernambuco</v>
          </cell>
          <cell r="N489">
            <v>209.5</v>
          </cell>
        </row>
        <row r="490">
          <cell r="C490" t="str">
            <v>HOSPITAL PELÓPIDAS SILVEIRA - CG Nº 017/2022</v>
          </cell>
          <cell r="E490" t="str">
            <v xml:space="preserve">5.21 - Seguros em geral </v>
          </cell>
          <cell r="F490" t="str">
            <v xml:space="preserve">03.502.099/0001-18 </v>
          </cell>
          <cell r="G490" t="str">
            <v>CHUBB SEGUROS BRASIL S.A.</v>
          </cell>
          <cell r="H490" t="str">
            <v>S</v>
          </cell>
          <cell r="I490" t="str">
            <v>N</v>
          </cell>
          <cell r="K490">
            <v>45200</v>
          </cell>
          <cell r="M490" t="str">
            <v>3550308 - São Paulo - SP</v>
          </cell>
          <cell r="N490">
            <v>1177.07</v>
          </cell>
        </row>
        <row r="491">
          <cell r="C491" t="str">
            <v>HOSPITAL PELÓPIDAS SILVEIRA - CG Nº 017/2022</v>
          </cell>
          <cell r="E491" t="str">
            <v xml:space="preserve">5.25 - Serviços Bancários </v>
          </cell>
          <cell r="F491" t="str">
            <v xml:space="preserve">60.746.948/0286-37 </v>
          </cell>
          <cell r="G491" t="str">
            <v>BRADESCO</v>
          </cell>
          <cell r="H491" t="str">
            <v>S</v>
          </cell>
          <cell r="I491" t="str">
            <v>N</v>
          </cell>
          <cell r="K491">
            <v>45200</v>
          </cell>
          <cell r="M491" t="str">
            <v>2611606 - Recife - PE</v>
          </cell>
          <cell r="N491">
            <v>282.79000000000002</v>
          </cell>
        </row>
        <row r="492">
          <cell r="C492" t="str">
            <v>HOSPITAL PELÓPIDAS SILVEIRA - CG Nº 017/2022</v>
          </cell>
          <cell r="E492" t="str">
            <v>5.9 - Telefonia Móvel</v>
          </cell>
          <cell r="F492" t="str">
            <v xml:space="preserve">02.421.421/0013-55 </v>
          </cell>
          <cell r="G492" t="str">
            <v>TIM S.A</v>
          </cell>
          <cell r="H492" t="str">
            <v>S</v>
          </cell>
          <cell r="I492" t="str">
            <v>N</v>
          </cell>
          <cell r="J492" t="str">
            <v>5057655802</v>
          </cell>
          <cell r="K492">
            <v>45213</v>
          </cell>
          <cell r="M492" t="str">
            <v>2611606 - Recife - PE</v>
          </cell>
          <cell r="N492">
            <v>329.04</v>
          </cell>
        </row>
        <row r="493">
          <cell r="C493" t="str">
            <v>HOSPITAL PELÓPIDAS SILVEIRA - CG Nº 017/2022</v>
          </cell>
          <cell r="E493" t="str">
            <v>5.9 - Telefonia Móvel</v>
          </cell>
          <cell r="F493" t="str">
            <v xml:space="preserve">02.558.157/0008-39 </v>
          </cell>
          <cell r="G493" t="str">
            <v>TELEFONICA BRASIL S.A</v>
          </cell>
          <cell r="H493" t="str">
            <v>S</v>
          </cell>
          <cell r="I493" t="str">
            <v>N</v>
          </cell>
          <cell r="J493" t="str">
            <v>0446686996</v>
          </cell>
          <cell r="K493">
            <v>45233</v>
          </cell>
          <cell r="M493" t="str">
            <v>2611606 - Recife - PE</v>
          </cell>
          <cell r="N493">
            <v>125.5</v>
          </cell>
        </row>
        <row r="494">
          <cell r="C494" t="str">
            <v>HOSPITAL PELÓPIDAS SILVEIRA - CG Nº 017/2022</v>
          </cell>
          <cell r="E494" t="str">
            <v>5.18 - Teledonia Fixa</v>
          </cell>
          <cell r="F494" t="str">
            <v xml:space="preserve">03.423.730/0001-93 </v>
          </cell>
          <cell r="G494" t="str">
            <v>SMART TELECOMUNICAÇÕES E SERVIÇOS LTDA</v>
          </cell>
          <cell r="H494" t="str">
            <v>S</v>
          </cell>
          <cell r="I494" t="str">
            <v>S</v>
          </cell>
          <cell r="J494" t="str">
            <v>00068679</v>
          </cell>
          <cell r="K494">
            <v>45242</v>
          </cell>
          <cell r="L494" t="str">
            <v>YHCLPJU9</v>
          </cell>
          <cell r="M494" t="str">
            <v>2611606 - Recife - PE</v>
          </cell>
          <cell r="N494">
            <v>298</v>
          </cell>
        </row>
        <row r="495">
          <cell r="C495" t="str">
            <v>HOSPITAL PELÓPIDAS SILVEIRA - CG Nº 017/2022</v>
          </cell>
          <cell r="E495" t="str">
            <v>5.18 - Teledonia Fixa</v>
          </cell>
          <cell r="F495" t="str">
            <v xml:space="preserve">03.423.730/0001-93 </v>
          </cell>
          <cell r="G495" t="str">
            <v>SMART TELECOMUNICAÇÕES E SERVIÇOS LTDA</v>
          </cell>
          <cell r="H495" t="str">
            <v>S</v>
          </cell>
          <cell r="I495" t="str">
            <v>N</v>
          </cell>
          <cell r="J495" t="str">
            <v>441712420</v>
          </cell>
          <cell r="K495">
            <v>45242</v>
          </cell>
          <cell r="M495" t="str">
            <v>2611606 - Recife - PE</v>
          </cell>
          <cell r="N495">
            <v>564.70000000000005</v>
          </cell>
        </row>
        <row r="496">
          <cell r="C496" t="str">
            <v>HOSPITAL PELÓPIDAS SILVEIRA - CG Nº 017/2022</v>
          </cell>
          <cell r="E496" t="str">
            <v>5.18 - Teledonia Fixa</v>
          </cell>
          <cell r="F496" t="str">
            <v xml:space="preserve">03.423.730/0001-93 </v>
          </cell>
          <cell r="G496" t="str">
            <v>SMART TELECOMUNICAÇÕES E SERVIÇOS LTDA</v>
          </cell>
          <cell r="H496" t="str">
            <v>S</v>
          </cell>
          <cell r="I496" t="str">
            <v>N</v>
          </cell>
          <cell r="J496" t="str">
            <v>441844429</v>
          </cell>
          <cell r="K496">
            <v>45242</v>
          </cell>
          <cell r="M496" t="str">
            <v>2611606 - Recife - PE</v>
          </cell>
          <cell r="N496">
            <v>1501.21</v>
          </cell>
        </row>
        <row r="497">
          <cell r="C497" t="str">
            <v>HOSPITAL PELÓPIDAS SILVEIRA - CG Nº 017/2022</v>
          </cell>
          <cell r="E497" t="str">
            <v>5.13 - Água e Esgoto</v>
          </cell>
          <cell r="F497" t="str">
            <v xml:space="preserve">09.769.035/0001-64 </v>
          </cell>
          <cell r="G497" t="str">
            <v>COMPESA</v>
          </cell>
          <cell r="H497" t="str">
            <v>S</v>
          </cell>
          <cell r="I497" t="str">
            <v>N</v>
          </cell>
          <cell r="J497" t="str">
            <v>10/2023</v>
          </cell>
          <cell r="K497">
            <v>45220</v>
          </cell>
          <cell r="M497" t="str">
            <v>2611606 - Recife - PE</v>
          </cell>
          <cell r="N497">
            <v>36736.83</v>
          </cell>
        </row>
        <row r="498">
          <cell r="C498" t="str">
            <v>HOSPITAL PELÓPIDAS SILVEIRA - CG Nº 017/2022</v>
          </cell>
          <cell r="E498" t="str">
            <v>5.13 - Água e Esgoto</v>
          </cell>
          <cell r="F498" t="str">
            <v xml:space="preserve">03.088.114/0001-23 </v>
          </cell>
          <cell r="G498" t="str">
            <v>P A FALCÃO ÁGUA EPP</v>
          </cell>
          <cell r="H498" t="str">
            <v>S</v>
          </cell>
          <cell r="I498" t="str">
            <v>S</v>
          </cell>
          <cell r="J498" t="str">
            <v>000001746</v>
          </cell>
          <cell r="K498">
            <v>45237</v>
          </cell>
          <cell r="L498" t="str">
            <v>26231103088114000123550010000017461450620000</v>
          </cell>
          <cell r="M498" t="str">
            <v>2609600 - Olinda - PE</v>
          </cell>
          <cell r="N498">
            <v>4180</v>
          </cell>
        </row>
        <row r="499">
          <cell r="C499" t="str">
            <v>HOSPITAL PELÓPIDAS SILVEIRA - CG Nº 017/2022</v>
          </cell>
          <cell r="E499" t="str">
            <v>5.12 - Energia Elétrica</v>
          </cell>
          <cell r="F499" t="str">
            <v xml:space="preserve">10.835.932/0001-08 </v>
          </cell>
          <cell r="G499" t="str">
            <v>CELPE</v>
          </cell>
          <cell r="H499" t="str">
            <v>S</v>
          </cell>
          <cell r="I499" t="str">
            <v>S</v>
          </cell>
          <cell r="J499" t="str">
            <v>276675610</v>
          </cell>
          <cell r="K499">
            <v>45202</v>
          </cell>
          <cell r="L499" t="str">
            <v>26231010835932000108660002766756101061840144</v>
          </cell>
          <cell r="M499" t="str">
            <v>2611606 - Recife - PE</v>
          </cell>
          <cell r="N499">
            <v>0</v>
          </cell>
        </row>
        <row r="500">
          <cell r="C500" t="str">
            <v>HOSPITAL PELÓPIDAS SILVEIRA - CG Nº 017/2022</v>
          </cell>
          <cell r="E500" t="str">
            <v>5.3 - Locação de Máquinas e Equipamentos</v>
          </cell>
          <cell r="F500" t="str">
            <v xml:space="preserve">01.368.293/0001-27 </v>
          </cell>
          <cell r="G500" t="str">
            <v>AIR TECH COMERCIO VAREJISTA E SERVICOS DE AR CORNDICIONADO LTDA</v>
          </cell>
          <cell r="H500" t="str">
            <v>S</v>
          </cell>
          <cell r="I500" t="str">
            <v>N</v>
          </cell>
          <cell r="J500" t="str">
            <v>10/2023</v>
          </cell>
          <cell r="K500">
            <v>45200</v>
          </cell>
          <cell r="M500" t="str">
            <v>2611606 - Recife - PE</v>
          </cell>
          <cell r="N500">
            <v>2800.4</v>
          </cell>
        </row>
        <row r="501">
          <cell r="C501" t="str">
            <v>HOSPITAL PELÓPIDAS SILVEIRA - CG Nº 017/2022</v>
          </cell>
          <cell r="E501" t="str">
            <v>5.3 - Locação de Máquinas e Equipamentos</v>
          </cell>
          <cell r="F501" t="str">
            <v xml:space="preserve">24.801.362/0001-40 </v>
          </cell>
          <cell r="G501" t="str">
            <v>AMD TECNOLOGIA DA INFORMACÃO E SISTEMAS</v>
          </cell>
          <cell r="H501" t="str">
            <v>S</v>
          </cell>
          <cell r="I501" t="str">
            <v>S</v>
          </cell>
          <cell r="J501" t="str">
            <v>000518</v>
          </cell>
          <cell r="K501">
            <v>45231</v>
          </cell>
          <cell r="M501" t="str">
            <v>2611606 - Recife - PE</v>
          </cell>
          <cell r="N501">
            <v>14556</v>
          </cell>
        </row>
        <row r="502">
          <cell r="C502" t="str">
            <v>HOSPITAL PELÓPIDAS SILVEIRA - CG Nº 017/2022</v>
          </cell>
          <cell r="E502" t="str">
            <v>5.3 - Locação de Máquinas e Equipamentos</v>
          </cell>
          <cell r="F502" t="str">
            <v xml:space="preserve">24.801.362/0001-40 </v>
          </cell>
          <cell r="G502" t="str">
            <v>AMD TECNOLOGIA DA INFORMACÃO E SISTEMAS</v>
          </cell>
          <cell r="H502" t="str">
            <v>S</v>
          </cell>
          <cell r="I502" t="str">
            <v>S</v>
          </cell>
          <cell r="J502" t="str">
            <v>000542</v>
          </cell>
          <cell r="K502">
            <v>45231</v>
          </cell>
          <cell r="M502" t="str">
            <v>2611606 - Recife - PE</v>
          </cell>
          <cell r="N502">
            <v>498</v>
          </cell>
        </row>
        <row r="503">
          <cell r="C503" t="str">
            <v>HOSPITAL PELÓPIDAS SILVEIRA - CG Nº 017/2022</v>
          </cell>
          <cell r="E503" t="str">
            <v>5.3 - Locação de Máquinas e Equipamentos</v>
          </cell>
          <cell r="F503" t="str">
            <v xml:space="preserve">40.904.492/0001-64 </v>
          </cell>
          <cell r="G503" t="str">
            <v>SOLIVETTI COMERCIO E SERVICOS LTDA</v>
          </cell>
          <cell r="H503" t="str">
            <v>S</v>
          </cell>
          <cell r="I503" t="str">
            <v>S</v>
          </cell>
          <cell r="J503" t="str">
            <v>82912</v>
          </cell>
          <cell r="K503">
            <v>45222</v>
          </cell>
          <cell r="M503" t="str">
            <v>2609600 - Olinda - PE</v>
          </cell>
          <cell r="N503">
            <v>19056.400000000001</v>
          </cell>
        </row>
        <row r="504">
          <cell r="C504" t="str">
            <v>HOSPITAL PELÓPIDAS SILVEIRA - CG Nº 017/2022</v>
          </cell>
          <cell r="E504" t="str">
            <v>5.3 - Locação de Máquinas e Equipamentos</v>
          </cell>
          <cell r="F504" t="str">
            <v xml:space="preserve">40.904.492/0001-64 </v>
          </cell>
          <cell r="G504" t="str">
            <v>SOLIVETTI COMERCIO E SERVICOS LTDA</v>
          </cell>
          <cell r="H504" t="str">
            <v>S</v>
          </cell>
          <cell r="I504" t="str">
            <v>S</v>
          </cell>
          <cell r="J504" t="str">
            <v>82991</v>
          </cell>
          <cell r="K504">
            <v>45226</v>
          </cell>
          <cell r="M504" t="str">
            <v>2609600 - Olinda - PE</v>
          </cell>
          <cell r="N504">
            <v>3380</v>
          </cell>
        </row>
        <row r="505">
          <cell r="C505" t="str">
            <v>HOSPITAL PELÓPIDAS SILVEIRA - CG Nº 017/2022</v>
          </cell>
          <cell r="E505" t="str">
            <v>5.3 - Locação de Máquinas e Equipamentos</v>
          </cell>
          <cell r="F505" t="str">
            <v>30.111.712/0001-49</v>
          </cell>
          <cell r="G505" t="str">
            <v>MAURICIO ELIAS DE SOUZA REP E MANUT DE COMPUTADORES</v>
          </cell>
          <cell r="H505" t="str">
            <v>S</v>
          </cell>
          <cell r="I505" t="str">
            <v>S</v>
          </cell>
          <cell r="J505" t="str">
            <v>00000977</v>
          </cell>
          <cell r="K505">
            <v>45250</v>
          </cell>
          <cell r="L505" t="str">
            <v>R34BLZEL</v>
          </cell>
          <cell r="M505" t="str">
            <v>2611606 - Recife - PE</v>
          </cell>
          <cell r="N505">
            <v>839.84</v>
          </cell>
        </row>
        <row r="506">
          <cell r="C506" t="str">
            <v>HOSPITAL PELÓPIDAS SILVEIRA - CG Nº 017/2022</v>
          </cell>
          <cell r="E506" t="str">
            <v>5.1 - Locação de Equipamentos Médicos-Hospitalares</v>
          </cell>
          <cell r="F506" t="str">
            <v xml:space="preserve">00.331.788/0024-05 </v>
          </cell>
          <cell r="G506" t="str">
            <v xml:space="preserve">AIR LIQUIDE BRASIL LTDA </v>
          </cell>
          <cell r="H506" t="str">
            <v>S</v>
          </cell>
          <cell r="I506" t="str">
            <v>S</v>
          </cell>
          <cell r="J506" t="str">
            <v>0049758</v>
          </cell>
          <cell r="K506">
            <v>45229</v>
          </cell>
          <cell r="M506" t="str">
            <v>2602902 - Cabo de Santo Agostinho - PE</v>
          </cell>
          <cell r="N506">
            <v>14474.02</v>
          </cell>
        </row>
        <row r="507">
          <cell r="C507" t="str">
            <v>HOSPITAL PELÓPIDAS SILVEIRA - CG Nº 017/2022</v>
          </cell>
          <cell r="E507" t="str">
            <v>5.1 - Locação de Equipamentos Médicos-Hospitalares</v>
          </cell>
          <cell r="F507" t="str">
            <v xml:space="preserve">09.420.486/0001-91 </v>
          </cell>
          <cell r="G507" t="str">
            <v xml:space="preserve">UNIVEN HEALTHCARE S.A </v>
          </cell>
          <cell r="H507" t="str">
            <v>S</v>
          </cell>
          <cell r="I507" t="str">
            <v>N</v>
          </cell>
          <cell r="J507" t="str">
            <v>2346/010</v>
          </cell>
          <cell r="K507">
            <v>45250</v>
          </cell>
          <cell r="M507" t="str">
            <v>4211900 - Palhoça - SC</v>
          </cell>
          <cell r="N507">
            <v>8300</v>
          </cell>
        </row>
        <row r="508">
          <cell r="C508" t="str">
            <v>HOSPITAL PELÓPIDAS SILVEIRA - CG Nº 017/2022</v>
          </cell>
          <cell r="E508" t="str">
            <v>5.1 - Locação de Equipamentos Médicos-Hospitalares</v>
          </cell>
          <cell r="F508" t="str">
            <v xml:space="preserve">24.380.578/0020-41 </v>
          </cell>
          <cell r="G508" t="str">
            <v>WHITE MARTINS GASES IND NE LTDA</v>
          </cell>
          <cell r="H508" t="str">
            <v>S</v>
          </cell>
          <cell r="I508" t="str">
            <v>N</v>
          </cell>
          <cell r="J508" t="str">
            <v>93729756</v>
          </cell>
          <cell r="K508">
            <v>45218</v>
          </cell>
          <cell r="M508" t="str">
            <v>2607901 - Jaboatão dos Guararapes - PE</v>
          </cell>
          <cell r="N508">
            <v>2081.4899999999998</v>
          </cell>
        </row>
        <row r="509">
          <cell r="C509" t="str">
            <v>HOSPITAL PELÓPIDAS SILVEIRA - CG Nº 017/2022</v>
          </cell>
          <cell r="E509" t="str">
            <v>5.8 - Locação de Veículos Automotores</v>
          </cell>
          <cell r="F509" t="str">
            <v xml:space="preserve">04.488.986/0001-41 </v>
          </cell>
          <cell r="G509" t="str">
            <v>C P PAULISTA LOCACAO DE VEICULOS EIRELI</v>
          </cell>
          <cell r="H509" t="str">
            <v>S</v>
          </cell>
          <cell r="I509" t="str">
            <v>N</v>
          </cell>
          <cell r="J509" t="str">
            <v>001833</v>
          </cell>
          <cell r="K509">
            <v>45226</v>
          </cell>
          <cell r="M509" t="str">
            <v>2611606 - Recife - PE</v>
          </cell>
          <cell r="N509">
            <v>11758.3</v>
          </cell>
        </row>
        <row r="510">
          <cell r="C510" t="str">
            <v>HOSPITAL PELÓPIDAS SILVEIRA - CG Nº 017/2022</v>
          </cell>
          <cell r="E510" t="str">
            <v>5.99 - Outros Serviços de Terceiros Pessoa Jurídica</v>
          </cell>
          <cell r="F510" t="str">
            <v xml:space="preserve">09.039.744/0001-94 </v>
          </cell>
          <cell r="G510" t="str">
            <v>JUROS NO PERIODO</v>
          </cell>
          <cell r="H510" t="str">
            <v>S</v>
          </cell>
          <cell r="I510" t="str">
            <v>N</v>
          </cell>
          <cell r="K510">
            <v>45230</v>
          </cell>
          <cell r="M510" t="str">
            <v>2611606 - Recife - PE</v>
          </cell>
          <cell r="N510">
            <v>2569.2800000000002</v>
          </cell>
        </row>
        <row r="511">
          <cell r="C511" t="str">
            <v>HOSPITAL PELÓPIDAS SILVEIRA - CG Nº 017/2022</v>
          </cell>
          <cell r="E511" t="str">
            <v>5.99 - Outros Serviços de Terceiros Pessoa Jurídica</v>
          </cell>
          <cell r="F511" t="str">
            <v xml:space="preserve">10.473.437/0001-04 </v>
          </cell>
          <cell r="G511" t="str">
            <v>FOTO BELEZA ARTES COMERCIO LTDA</v>
          </cell>
          <cell r="H511" t="str">
            <v>S</v>
          </cell>
          <cell r="I511" t="str">
            <v>S</v>
          </cell>
          <cell r="J511" t="str">
            <v>00023943</v>
          </cell>
          <cell r="K511">
            <v>45205</v>
          </cell>
          <cell r="L511" t="str">
            <v>XRBZEGPX</v>
          </cell>
          <cell r="M511" t="str">
            <v>2611606 - Recife - PE</v>
          </cell>
          <cell r="N511">
            <v>88</v>
          </cell>
        </row>
        <row r="512">
          <cell r="C512" t="str">
            <v>HOSPITAL PELÓPIDAS SILVEIRA - CG Nº 017/2022</v>
          </cell>
          <cell r="E512" t="str">
            <v>5.99 - Outros Serviços de Terceiros Pessoa Jurídica</v>
          </cell>
          <cell r="F512" t="str">
            <v xml:space="preserve">03.284.947/0001-60 </v>
          </cell>
          <cell r="G512" t="str">
            <v>PAPELARIA E SERVIÇOS CORRESPONDENCIA</v>
          </cell>
          <cell r="H512" t="str">
            <v>S</v>
          </cell>
          <cell r="I512" t="str">
            <v>S</v>
          </cell>
          <cell r="J512" t="str">
            <v>25347</v>
          </cell>
          <cell r="K512">
            <v>45231</v>
          </cell>
          <cell r="M512" t="str">
            <v>2611606 - Recife - PE</v>
          </cell>
          <cell r="N512">
            <v>179.94</v>
          </cell>
        </row>
        <row r="513">
          <cell r="C513" t="str">
            <v>HOSPITAL PELÓPIDAS SILVEIRA - CG Nº 017/2022</v>
          </cell>
          <cell r="E513" t="str">
            <v>5.99 - Outros Serviços de Terceiros Pessoa Jurídica</v>
          </cell>
          <cell r="F513" t="str">
            <v xml:space="preserve">00.126.621/0001-16 </v>
          </cell>
          <cell r="G513" t="str">
            <v>TRANS SERVI TRANSPORTE E SERVICOS LTDA ME</v>
          </cell>
          <cell r="H513" t="str">
            <v>S</v>
          </cell>
          <cell r="I513" t="str">
            <v>S</v>
          </cell>
          <cell r="J513" t="str">
            <v>00059904</v>
          </cell>
          <cell r="K513">
            <v>45232</v>
          </cell>
          <cell r="L513" t="str">
            <v>BYDK9WWX</v>
          </cell>
          <cell r="M513" t="str">
            <v>2611606 - Recife - PE</v>
          </cell>
          <cell r="N513">
            <v>2461.62</v>
          </cell>
        </row>
        <row r="514">
          <cell r="C514" t="str">
            <v>HOSPITAL PELÓPIDAS SILVEIRA - CG Nº 017/2022</v>
          </cell>
          <cell r="E514" t="str">
            <v>5.99 - Outros Serviços de Terceiros Pessoa Jurídica</v>
          </cell>
          <cell r="F514" t="str">
            <v>46.027.222/0001-07</v>
          </cell>
          <cell r="G514" t="str">
            <v>REGINALDO DE OLIVEIRA SILVA</v>
          </cell>
          <cell r="H514" t="str">
            <v>S</v>
          </cell>
          <cell r="I514" t="str">
            <v>S</v>
          </cell>
          <cell r="J514" t="str">
            <v>25</v>
          </cell>
          <cell r="K514">
            <v>45222</v>
          </cell>
          <cell r="L514" t="str">
            <v>26107072246027222000107000000000002523108531623116</v>
          </cell>
          <cell r="M514" t="str">
            <v>Paulista - PE</v>
          </cell>
          <cell r="N514">
            <v>1273</v>
          </cell>
        </row>
        <row r="515">
          <cell r="C515" t="str">
            <v>HOSPITAL PELÓPIDAS SILVEIRA - CG Nº 017/2022</v>
          </cell>
          <cell r="E515" t="str">
            <v>5.16 - Serviços Médico-Hospitalares, Odotonlogia e Laboratoriais</v>
          </cell>
          <cell r="F515" t="str">
            <v xml:space="preserve">24.973.173/0001-54 </v>
          </cell>
          <cell r="G515" t="str">
            <v>ALMEIDA E RODRIGUES SERVIÇOS DE SAÚDE LTDA ME</v>
          </cell>
          <cell r="H515" t="str">
            <v>S</v>
          </cell>
          <cell r="I515" t="str">
            <v>S</v>
          </cell>
          <cell r="J515" t="str">
            <v>000002775</v>
          </cell>
          <cell r="K515">
            <v>45230</v>
          </cell>
          <cell r="L515" t="str">
            <v>UAKF95136</v>
          </cell>
          <cell r="M515" t="str">
            <v>GARANHUNS - PE</v>
          </cell>
          <cell r="N515">
            <v>6165.2</v>
          </cell>
        </row>
        <row r="516">
          <cell r="C516" t="str">
            <v>HOSPITAL PELÓPIDAS SILVEIRA - CG Nº 017/2022</v>
          </cell>
          <cell r="E516" t="str">
            <v>5.16 - Serviços Médico-Hospitalares, Odotonlogia e Laboratoriais</v>
          </cell>
          <cell r="F516" t="str">
            <v>45.860.675/0001-49</v>
          </cell>
          <cell r="G516" t="str">
            <v>ALVES SÁ SERVIÇOS MÉDICOS LTDA</v>
          </cell>
          <cell r="H516" t="str">
            <v>S</v>
          </cell>
          <cell r="I516" t="str">
            <v>S</v>
          </cell>
          <cell r="J516" t="str">
            <v>00000041</v>
          </cell>
          <cell r="K516">
            <v>45236</v>
          </cell>
          <cell r="L516" t="str">
            <v>E7LQFSQS</v>
          </cell>
          <cell r="M516" t="str">
            <v>2611606 - Recife - PE</v>
          </cell>
          <cell r="N516">
            <v>37878.67</v>
          </cell>
        </row>
        <row r="517">
          <cell r="C517" t="str">
            <v>HOSPITAL PELÓPIDAS SILVEIRA - CG Nº 017/2022</v>
          </cell>
          <cell r="E517" t="str">
            <v>5.16 - Serviços Médico-Hospitalares, Odotonlogia e Laboratoriais</v>
          </cell>
          <cell r="F517" t="str">
            <v xml:space="preserve">39.722.860/0001-74 </v>
          </cell>
          <cell r="G517" t="str">
            <v>ASSISTMED SAÚDE E MEDICINA OCUPACIONAL LTDA</v>
          </cell>
          <cell r="H517" t="str">
            <v>S</v>
          </cell>
          <cell r="I517" t="str">
            <v>S</v>
          </cell>
          <cell r="J517" t="str">
            <v>00001246</v>
          </cell>
          <cell r="K517">
            <v>45237</v>
          </cell>
          <cell r="L517" t="str">
            <v>242IPSTK</v>
          </cell>
          <cell r="M517" t="str">
            <v>2611606 - Recife - PE</v>
          </cell>
          <cell r="N517">
            <v>889</v>
          </cell>
        </row>
        <row r="518">
          <cell r="C518" t="str">
            <v>HOSPITAL PELÓPIDAS SILVEIRA - CG Nº 017/2022</v>
          </cell>
          <cell r="E518" t="str">
            <v>5.16 - Serviços Médico-Hospitalares, Odotonlogia e Laboratoriais</v>
          </cell>
          <cell r="F518" t="str">
            <v xml:space="preserve">11.723.230/0001-03 </v>
          </cell>
          <cell r="G518" t="str">
            <v>CARDIOMED SERVICOS MEDICOS LTDA</v>
          </cell>
          <cell r="H518" t="str">
            <v>S</v>
          </cell>
          <cell r="I518" t="str">
            <v>S</v>
          </cell>
          <cell r="J518" t="str">
            <v>00000254</v>
          </cell>
          <cell r="K518">
            <v>45238</v>
          </cell>
          <cell r="L518" t="str">
            <v>B8CGPE6D</v>
          </cell>
          <cell r="M518" t="str">
            <v>2611606 - Recife - PE</v>
          </cell>
          <cell r="N518">
            <v>10724.1</v>
          </cell>
        </row>
        <row r="519">
          <cell r="C519" t="str">
            <v>HOSPITAL PELÓPIDAS SILVEIRA - CG Nº 017/2022</v>
          </cell>
          <cell r="E519" t="str">
            <v>5.16 - Serviços Médico-Hospitalares, Odotonlogia e Laboratoriais</v>
          </cell>
          <cell r="F519" t="str">
            <v xml:space="preserve">32.215.123/0001-36 </v>
          </cell>
          <cell r="G519" t="str">
            <v>CARVALHO, PEDROSA E PIMENTEL SERVIÇOS MÉDICOS LTDA</v>
          </cell>
          <cell r="H519" t="str">
            <v>S</v>
          </cell>
          <cell r="I519" t="str">
            <v>S</v>
          </cell>
          <cell r="J519" t="str">
            <v>00000309</v>
          </cell>
          <cell r="K519">
            <v>45232</v>
          </cell>
          <cell r="L519" t="str">
            <v>XC3HKMKT</v>
          </cell>
          <cell r="M519" t="str">
            <v>2611606 - Recife - PE</v>
          </cell>
          <cell r="N519">
            <v>3136.95</v>
          </cell>
        </row>
        <row r="520">
          <cell r="C520" t="str">
            <v>HOSPITAL PELÓPIDAS SILVEIRA - CG Nº 017/2022</v>
          </cell>
          <cell r="E520" t="str">
            <v>5.16 - Serviços Médico-Hospitalares, Odotonlogia e Laboratoriais</v>
          </cell>
          <cell r="F520" t="str">
            <v xml:space="preserve">39.885.799/0001-86 </v>
          </cell>
          <cell r="G520" t="str">
            <v>CASSIMED LTDA</v>
          </cell>
          <cell r="H520" t="str">
            <v>S</v>
          </cell>
          <cell r="I520" t="str">
            <v>S</v>
          </cell>
          <cell r="J520" t="str">
            <v>00000089</v>
          </cell>
          <cell r="K520">
            <v>45231</v>
          </cell>
          <cell r="L520" t="str">
            <v>TY92JMXF</v>
          </cell>
          <cell r="M520" t="str">
            <v>2611606 - Recife - PE</v>
          </cell>
          <cell r="N520">
            <v>19262.939999999999</v>
          </cell>
        </row>
        <row r="521">
          <cell r="C521" t="str">
            <v>HOSPITAL PELÓPIDAS SILVEIRA - CG Nº 017/2022</v>
          </cell>
          <cell r="E521" t="str">
            <v>5.16 - Serviços Médico-Hospitalares, Odotonlogia e Laboratoriais</v>
          </cell>
          <cell r="F521" t="str">
            <v>20.639.660/0001-24</v>
          </cell>
          <cell r="G521" t="str">
            <v>CLINICA DE SAUDE HUMANA LTDA</v>
          </cell>
          <cell r="H521" t="str">
            <v>S</v>
          </cell>
          <cell r="I521" t="str">
            <v>S</v>
          </cell>
          <cell r="J521" t="str">
            <v>000001019</v>
          </cell>
          <cell r="K521">
            <v>45251</v>
          </cell>
          <cell r="L521" t="str">
            <v>OUON59039</v>
          </cell>
          <cell r="M521" t="str">
            <v>2609600 - Olinda - PE</v>
          </cell>
          <cell r="N521">
            <v>10724.1</v>
          </cell>
        </row>
        <row r="522">
          <cell r="C522" t="str">
            <v>HOSPITAL PELÓPIDAS SILVEIRA - CG Nº 017/2022</v>
          </cell>
          <cell r="E522" t="str">
            <v>5.16 - Serviços Médico-Hospitalares, Odotonlogia e Laboratoriais</v>
          </cell>
          <cell r="F522" t="str">
            <v xml:space="preserve">04.669.465/0001-90 </v>
          </cell>
          <cell r="G522" t="str">
            <v>CLÍNICA MÉDICA MARQUES MOREIRA LTDA</v>
          </cell>
          <cell r="H522" t="str">
            <v>S</v>
          </cell>
          <cell r="I522" t="str">
            <v>S</v>
          </cell>
          <cell r="J522" t="str">
            <v>00000590</v>
          </cell>
          <cell r="K522">
            <v>45236</v>
          </cell>
          <cell r="L522" t="str">
            <v>NDI2PEDI</v>
          </cell>
          <cell r="M522" t="str">
            <v>2611606 - Recife - PE</v>
          </cell>
          <cell r="N522">
            <v>45235</v>
          </cell>
        </row>
        <row r="523">
          <cell r="C523" t="str">
            <v>HOSPITAL PELÓPIDAS SILVEIRA - CG Nº 017/2022</v>
          </cell>
          <cell r="E523" t="str">
            <v>5.16 - Serviços Médico-Hospitalares, Odotonlogia e Laboratoriais</v>
          </cell>
          <cell r="F523" t="str">
            <v xml:space="preserve">43.135.817/0001-80 </v>
          </cell>
          <cell r="G523" t="str">
            <v>CS MEDIC SERVIÇOS DE SAUDE LTDA</v>
          </cell>
          <cell r="H523" t="str">
            <v>S</v>
          </cell>
          <cell r="I523" t="str">
            <v>S</v>
          </cell>
          <cell r="J523" t="str">
            <v>000000250</v>
          </cell>
          <cell r="K523">
            <v>45246</v>
          </cell>
          <cell r="L523" t="str">
            <v>WHNT40029</v>
          </cell>
          <cell r="M523" t="str">
            <v>2609600 - Olinda - PE</v>
          </cell>
          <cell r="N523">
            <v>20215.73</v>
          </cell>
        </row>
        <row r="524">
          <cell r="C524" t="str">
            <v>HOSPITAL PELÓPIDAS SILVEIRA - CG Nº 017/2022</v>
          </cell>
          <cell r="E524" t="str">
            <v>5.16 - Serviços Médico-Hospitalares, Odotonlogia e Laboratoriais</v>
          </cell>
          <cell r="F524" t="str">
            <v xml:space="preserve">47.639.367/0001-13 </v>
          </cell>
          <cell r="G524" t="str">
            <v>DBA SERVIÇOS MEDICOS LTDA</v>
          </cell>
          <cell r="H524" t="str">
            <v>S</v>
          </cell>
          <cell r="I524" t="str">
            <v>S</v>
          </cell>
          <cell r="J524" t="str">
            <v>00000012</v>
          </cell>
          <cell r="K524">
            <v>45233</v>
          </cell>
          <cell r="L524" t="str">
            <v>QDZIKVVQ</v>
          </cell>
          <cell r="M524" t="str">
            <v>2611606 - Recife - PE</v>
          </cell>
          <cell r="N524">
            <v>16050.23</v>
          </cell>
        </row>
        <row r="525">
          <cell r="C525" t="str">
            <v>HOSPITAL PELÓPIDAS SILVEIRA - CG Nº 017/2022</v>
          </cell>
          <cell r="E525" t="str">
            <v>5.16 - Serviços Médico-Hospitalares, Odotonlogia e Laboratoriais</v>
          </cell>
          <cell r="F525" t="str">
            <v>34.758.148/0001-01</v>
          </cell>
          <cell r="G525" t="str">
            <v>EMESP ASSISTENCIA MEDICA LTDA</v>
          </cell>
          <cell r="H525" t="str">
            <v>S</v>
          </cell>
          <cell r="I525" t="str">
            <v>S</v>
          </cell>
          <cell r="J525" t="str">
            <v>000000648</v>
          </cell>
          <cell r="K525">
            <v>45231</v>
          </cell>
          <cell r="L525" t="str">
            <v>NVQN39355</v>
          </cell>
          <cell r="M525" t="str">
            <v>2609600 - Olinda - PE</v>
          </cell>
          <cell r="N525">
            <v>15408.56</v>
          </cell>
        </row>
        <row r="526">
          <cell r="C526" t="str">
            <v>HOSPITAL PELÓPIDAS SILVEIRA - CG Nº 017/2022</v>
          </cell>
          <cell r="E526" t="str">
            <v>5.16 - Serviços Médico-Hospitalares, Odotonlogia e Laboratoriais</v>
          </cell>
          <cell r="F526" t="str">
            <v>27.883.824/0001-03</v>
          </cell>
          <cell r="G526" t="str">
            <v>ENDOCOR GESTÃO HOSPITALAR LTDA ME</v>
          </cell>
          <cell r="H526" t="str">
            <v>S</v>
          </cell>
          <cell r="I526" t="str">
            <v>S</v>
          </cell>
          <cell r="J526" t="str">
            <v>00000998</v>
          </cell>
          <cell r="K526">
            <v>45251</v>
          </cell>
          <cell r="L526" t="str">
            <v>LLHZS2RF</v>
          </cell>
          <cell r="M526" t="str">
            <v>2611606 - Recife - PE</v>
          </cell>
          <cell r="N526">
            <v>1760</v>
          </cell>
        </row>
        <row r="527">
          <cell r="C527" t="str">
            <v>HOSPITAL PELÓPIDAS SILVEIRA - CG Nº 017/2022</v>
          </cell>
          <cell r="E527" t="str">
            <v>5.16 - Serviços Médico-Hospitalares, Odotonlogia e Laboratoriais</v>
          </cell>
          <cell r="F527" t="str">
            <v xml:space="preserve">16.717.481/0001-90 </v>
          </cell>
          <cell r="G527" t="str">
            <v>EXEMPLAR SERVIÇOS MEDICOS LTDA</v>
          </cell>
          <cell r="H527" t="str">
            <v>S</v>
          </cell>
          <cell r="I527" t="str">
            <v>S</v>
          </cell>
          <cell r="J527" t="str">
            <v>000000860</v>
          </cell>
          <cell r="K527">
            <v>45231</v>
          </cell>
          <cell r="L527" t="str">
            <v>LPNK63168</v>
          </cell>
          <cell r="M527" t="str">
            <v>2609600 - Olinda - PE</v>
          </cell>
          <cell r="N527">
            <v>10724.1</v>
          </cell>
        </row>
        <row r="528">
          <cell r="C528" t="str">
            <v>HOSPITAL PELÓPIDAS SILVEIRA - CG Nº 017/2022</v>
          </cell>
          <cell r="E528" t="str">
            <v>5.16 - Serviços Médico-Hospitalares, Odotonlogia e Laboratoriais</v>
          </cell>
          <cell r="F528" t="str">
            <v xml:space="preserve">45.810.372/0001-11 </v>
          </cell>
          <cell r="G528" t="str">
            <v>FREIRE E SANTANA SERVIÇOS MÉDICOS LTDA</v>
          </cell>
          <cell r="H528" t="str">
            <v>S</v>
          </cell>
          <cell r="I528" t="str">
            <v>S</v>
          </cell>
          <cell r="J528" t="str">
            <v>00000026</v>
          </cell>
          <cell r="K528">
            <v>45247</v>
          </cell>
          <cell r="L528" t="str">
            <v>T51KL4CU</v>
          </cell>
          <cell r="M528" t="str">
            <v>2611606 - Recife - PE</v>
          </cell>
          <cell r="N528">
            <v>31635.65</v>
          </cell>
        </row>
        <row r="529">
          <cell r="C529" t="str">
            <v>HOSPITAL PELÓPIDAS SILVEIRA - CG Nº 017/2022</v>
          </cell>
          <cell r="E529" t="str">
            <v>5.16 - Serviços Médico-Hospitalares, Odotonlogia e Laboratoriais</v>
          </cell>
          <cell r="F529" t="str">
            <v xml:space="preserve">45.735.127/0001-97 </v>
          </cell>
          <cell r="G529" t="str">
            <v>GLOBALMED ATIVIDADES MÉDICAS LTDA</v>
          </cell>
          <cell r="H529" t="str">
            <v>S</v>
          </cell>
          <cell r="I529" t="str">
            <v>S</v>
          </cell>
          <cell r="J529" t="str">
            <v>000000807</v>
          </cell>
          <cell r="K529">
            <v>45233</v>
          </cell>
          <cell r="L529" t="str">
            <v>BPSH74770</v>
          </cell>
          <cell r="M529" t="str">
            <v>2609600 - Olinda - PE</v>
          </cell>
          <cell r="N529">
            <v>17721.62</v>
          </cell>
        </row>
        <row r="530">
          <cell r="C530" t="str">
            <v>HOSPITAL PELÓPIDAS SILVEIRA - CG Nº 017/2022</v>
          </cell>
          <cell r="E530" t="str">
            <v>5.16 - Serviços Médico-Hospitalares, Odotonlogia e Laboratoriais</v>
          </cell>
          <cell r="F530" t="str">
            <v xml:space="preserve">37.573.362/0001-81 </v>
          </cell>
          <cell r="G530" t="str">
            <v>HEALTH CLINIC SERVICOS MEDICOS LTDA</v>
          </cell>
          <cell r="H530" t="str">
            <v>S</v>
          </cell>
          <cell r="I530" t="str">
            <v>S</v>
          </cell>
          <cell r="J530" t="str">
            <v>000000259</v>
          </cell>
          <cell r="K530">
            <v>45237</v>
          </cell>
          <cell r="L530" t="str">
            <v>PEII25545</v>
          </cell>
          <cell r="M530" t="str">
            <v>2609600 - Olinda - PE</v>
          </cell>
          <cell r="N530">
            <v>10724.1</v>
          </cell>
        </row>
        <row r="531">
          <cell r="C531" t="str">
            <v>HOSPITAL PELÓPIDAS SILVEIRA - CG Nº 017/2022</v>
          </cell>
          <cell r="E531" t="str">
            <v>5.16 - Serviços Médico-Hospitalares, Odotonlogia e Laboratoriais</v>
          </cell>
          <cell r="F531" t="str">
            <v>31.635.476/0001-22</v>
          </cell>
          <cell r="G531" t="str">
            <v>HSM2 MEDICINA E SAÚDE LTDA</v>
          </cell>
          <cell r="H531" t="str">
            <v>S</v>
          </cell>
          <cell r="I531" t="str">
            <v>S</v>
          </cell>
          <cell r="J531" t="str">
            <v>188</v>
          </cell>
          <cell r="K531">
            <v>45233</v>
          </cell>
          <cell r="L531" t="str">
            <v>JKXVUIEQ</v>
          </cell>
          <cell r="M531" t="str">
            <v>Bom Jesus - PB</v>
          </cell>
          <cell r="N531">
            <v>3595.26</v>
          </cell>
        </row>
        <row r="532">
          <cell r="C532" t="str">
            <v>HOSPITAL PELÓPIDAS SILVEIRA - CG Nº 017/2022</v>
          </cell>
          <cell r="E532" t="str">
            <v>5.16 - Serviços Médico-Hospitalares, Odotonlogia e Laboratoriais</v>
          </cell>
          <cell r="F532" t="str">
            <v xml:space="preserve">45.237.924/0001-44 </v>
          </cell>
          <cell r="G532" t="str">
            <v>MEDCENTER ATIVIDADES MÉDICAS LTDA</v>
          </cell>
          <cell r="H532" t="str">
            <v>S</v>
          </cell>
          <cell r="I532" t="str">
            <v>S</v>
          </cell>
          <cell r="J532" t="str">
            <v>000000846</v>
          </cell>
          <cell r="K532">
            <v>45246</v>
          </cell>
          <cell r="L532" t="str">
            <v>CCEN97708</v>
          </cell>
          <cell r="M532" t="str">
            <v>2609600 - Olinda - PE</v>
          </cell>
          <cell r="N532">
            <v>449290.87</v>
          </cell>
        </row>
        <row r="533">
          <cell r="C533" t="str">
            <v>HOSPITAL PELÓPIDAS SILVEIRA - CG Nº 017/2022</v>
          </cell>
          <cell r="E533" t="str">
            <v>5.16 - Serviços Médico-Hospitalares, Odotonlogia e Laboratoriais</v>
          </cell>
          <cell r="F533" t="str">
            <v xml:space="preserve">23.303.022/0001-26 </v>
          </cell>
          <cell r="G533" t="str">
            <v>MEDIAGNUS IMAGEM E DIAGNOSTICO LTDA ME</v>
          </cell>
          <cell r="H533" t="str">
            <v>S</v>
          </cell>
          <cell r="I533" t="str">
            <v>S</v>
          </cell>
          <cell r="J533" t="str">
            <v>102</v>
          </cell>
          <cell r="K533">
            <v>45239</v>
          </cell>
          <cell r="L533" t="str">
            <v>2EAPZJ9SB</v>
          </cell>
          <cell r="M533" t="str">
            <v>2603108 - Cachoeirinha - PE</v>
          </cell>
          <cell r="N533">
            <v>5280</v>
          </cell>
        </row>
        <row r="534">
          <cell r="C534" t="str">
            <v>HOSPITAL PELÓPIDAS SILVEIRA - CG Nº 017/2022</v>
          </cell>
          <cell r="E534" t="str">
            <v>5.16 - Serviços Médico-Hospitalares, Odotonlogia e Laboratoriais</v>
          </cell>
          <cell r="F534" t="str">
            <v>26.332.878/0001-18</v>
          </cell>
          <cell r="G534" t="str">
            <v>MEDICAL SERVICOS MEDICOS LTDA</v>
          </cell>
          <cell r="H534" t="str">
            <v>S</v>
          </cell>
          <cell r="I534" t="str">
            <v>S</v>
          </cell>
          <cell r="J534" t="str">
            <v>5803</v>
          </cell>
          <cell r="K534">
            <v>45251</v>
          </cell>
          <cell r="L534" t="str">
            <v>4CAJR9ERS</v>
          </cell>
          <cell r="M534" t="str">
            <v>Maceio - AL</v>
          </cell>
          <cell r="N534">
            <v>7704.28</v>
          </cell>
        </row>
        <row r="535">
          <cell r="C535" t="str">
            <v>HOSPITAL PELÓPIDAS SILVEIRA - CG Nº 017/2022</v>
          </cell>
          <cell r="E535" t="str">
            <v>5.16 - Serviços Médico-Hospitalares, Odotonlogia e Laboratoriais</v>
          </cell>
          <cell r="F535" t="str">
            <v>46.560.147/0001-37</v>
          </cell>
          <cell r="G535" t="str">
            <v>MEDICALMED ATIVIDADES MEDICAS LTDA</v>
          </cell>
          <cell r="H535" t="str">
            <v>S</v>
          </cell>
          <cell r="I535" t="str">
            <v>S</v>
          </cell>
          <cell r="J535" t="str">
            <v>000000938</v>
          </cell>
          <cell r="K535">
            <v>45251</v>
          </cell>
          <cell r="L535" t="str">
            <v>SGJC84826</v>
          </cell>
          <cell r="M535" t="str">
            <v>2609600 - Olinda - PE</v>
          </cell>
          <cell r="N535">
            <v>7704.28</v>
          </cell>
        </row>
        <row r="536">
          <cell r="C536" t="str">
            <v>HOSPITAL PELÓPIDAS SILVEIRA - CG Nº 017/2022</v>
          </cell>
          <cell r="E536" t="str">
            <v>5.16 - Serviços Médico-Hospitalares, Odotonlogia e Laboratoriais</v>
          </cell>
          <cell r="F536" t="str">
            <v>24.881.506/0001-15</v>
          </cell>
          <cell r="G536" t="str">
            <v>MEDICANDO ATENDIMENTO MEDICO ESPECIALIZADO LTDA ME</v>
          </cell>
          <cell r="H536" t="str">
            <v>S</v>
          </cell>
          <cell r="I536" t="str">
            <v>S</v>
          </cell>
          <cell r="J536" t="str">
            <v>000000200</v>
          </cell>
          <cell r="K536">
            <v>45233</v>
          </cell>
          <cell r="L536" t="str">
            <v>HEVF21600</v>
          </cell>
          <cell r="M536" t="str">
            <v>2609600 - Olinda - PE</v>
          </cell>
          <cell r="N536">
            <v>18430.599999999999</v>
          </cell>
        </row>
        <row r="537">
          <cell r="C537" t="str">
            <v>HOSPITAL PELÓPIDAS SILVEIRA - CG Nº 017/2022</v>
          </cell>
          <cell r="E537" t="str">
            <v>5.16 - Serviços Médico-Hospitalares, Odotonlogia e Laboratoriais</v>
          </cell>
          <cell r="F537" t="str">
            <v xml:space="preserve">49.159.260/0001-01 </v>
          </cell>
          <cell r="G537" t="str">
            <v>MEDVIDA ATIVIDADES MEDICAS LTDA</v>
          </cell>
          <cell r="H537" t="str">
            <v>S</v>
          </cell>
          <cell r="I537" t="str">
            <v>S</v>
          </cell>
          <cell r="J537" t="str">
            <v>000000299</v>
          </cell>
          <cell r="K537">
            <v>45251</v>
          </cell>
          <cell r="L537" t="str">
            <v>XAUH28117</v>
          </cell>
          <cell r="M537" t="str">
            <v>2609600 - Olinda - PE</v>
          </cell>
          <cell r="N537">
            <v>8579.2800000000007</v>
          </cell>
        </row>
        <row r="538">
          <cell r="C538" t="str">
            <v>HOSPITAL PELÓPIDAS SILVEIRA - CG Nº 017/2022</v>
          </cell>
          <cell r="E538" t="str">
            <v>5.16 - Serviços Médico-Hospitalares, Odotonlogia e Laboratoriais</v>
          </cell>
          <cell r="F538" t="str">
            <v xml:space="preserve">45.514.287/0001-06 </v>
          </cell>
          <cell r="G538" t="str">
            <v>MJRH SERVIÇOS MEDICOS LTDA</v>
          </cell>
          <cell r="H538" t="str">
            <v>S</v>
          </cell>
          <cell r="I538" t="str">
            <v>S</v>
          </cell>
          <cell r="J538" t="str">
            <v>00000120</v>
          </cell>
          <cell r="K538">
            <v>45236</v>
          </cell>
          <cell r="L538" t="str">
            <v>8LTAUPYV</v>
          </cell>
          <cell r="M538" t="str">
            <v>2611606 - Recife - PE</v>
          </cell>
          <cell r="N538">
            <v>29420.25</v>
          </cell>
        </row>
        <row r="539">
          <cell r="C539" t="str">
            <v>HOSPITAL PELÓPIDAS SILVEIRA - CG Nº 017/2022</v>
          </cell>
          <cell r="E539" t="str">
            <v>5.16 - Serviços Médico-Hospitalares, Odotonlogia e Laboratoriais</v>
          </cell>
          <cell r="F539" t="str">
            <v xml:space="preserve">29.553.452/0001-82 </v>
          </cell>
          <cell r="G539" t="str">
            <v>NEFROCARDIO SERVIÇOS MEDICOS LTDA</v>
          </cell>
          <cell r="H539" t="str">
            <v>S</v>
          </cell>
          <cell r="I539" t="str">
            <v>S</v>
          </cell>
          <cell r="J539" t="str">
            <v>00000520</v>
          </cell>
          <cell r="K539">
            <v>45233</v>
          </cell>
          <cell r="L539" t="str">
            <v>DIT4N6GZ</v>
          </cell>
          <cell r="M539" t="str">
            <v>2611606 - Recife - PE</v>
          </cell>
          <cell r="N539">
            <v>11365.2</v>
          </cell>
        </row>
        <row r="540">
          <cell r="C540" t="str">
            <v>HOSPITAL PELÓPIDAS SILVEIRA - CG Nº 017/2022</v>
          </cell>
          <cell r="E540" t="str">
            <v>5.16 - Serviços Médico-Hospitalares, Odotonlogia e Laboratoriais</v>
          </cell>
          <cell r="F540" t="str">
            <v>51.840.831/0001-02</v>
          </cell>
          <cell r="G540" t="str">
            <v>NEURORADIO SERVICOS MEDICOS, ENSINO E PESQUISA LTDA</v>
          </cell>
          <cell r="H540" t="str">
            <v>S</v>
          </cell>
          <cell r="I540" t="str">
            <v>S</v>
          </cell>
          <cell r="J540" t="str">
            <v>00000002</v>
          </cell>
          <cell r="K540">
            <v>45250</v>
          </cell>
          <cell r="L540" t="str">
            <v>JJIYXNA4</v>
          </cell>
          <cell r="M540" t="str">
            <v>2611606 - Recife - PE</v>
          </cell>
          <cell r="N540">
            <v>51187.78</v>
          </cell>
        </row>
        <row r="541">
          <cell r="C541" t="str">
            <v>HOSPITAL PELÓPIDAS SILVEIRA - CG Nº 017/2022</v>
          </cell>
          <cell r="E541" t="str">
            <v>5.16 - Serviços Médico-Hospitalares, Odotonlogia e Laboratoriais</v>
          </cell>
          <cell r="F541" t="str">
            <v xml:space="preserve">15.321.807/0001-01 </v>
          </cell>
          <cell r="G541" t="str">
            <v>NEUROVIDA SERVIÇOS MEDICOS LTDA</v>
          </cell>
          <cell r="H541" t="str">
            <v>S</v>
          </cell>
          <cell r="I541" t="str">
            <v>S</v>
          </cell>
          <cell r="J541" t="str">
            <v>00002734</v>
          </cell>
          <cell r="K541">
            <v>45237</v>
          </cell>
          <cell r="L541" t="str">
            <v>IXNTB4VM</v>
          </cell>
          <cell r="M541" t="str">
            <v>2611606 - Recife - PE</v>
          </cell>
          <cell r="N541">
            <v>165541.29999999999</v>
          </cell>
        </row>
        <row r="542">
          <cell r="C542" t="str">
            <v>HOSPITAL PELÓPIDAS SILVEIRA - CG Nº 017/2022</v>
          </cell>
          <cell r="E542" t="str">
            <v>5.16 - Serviços Médico-Hospitalares, Odotonlogia e Laboratoriais</v>
          </cell>
          <cell r="F542" t="str">
            <v xml:space="preserve">41.124.517/0001-70 </v>
          </cell>
          <cell r="G542" t="str">
            <v>OLIVEIRA E SA SERV DE PRESTAÇÕES HOSPITALARES LTDA</v>
          </cell>
          <cell r="H542" t="str">
            <v>S</v>
          </cell>
          <cell r="I542" t="str">
            <v>S</v>
          </cell>
          <cell r="J542" t="str">
            <v>000000172</v>
          </cell>
          <cell r="K542">
            <v>45233</v>
          </cell>
          <cell r="L542" t="str">
            <v>AVBS76989</v>
          </cell>
          <cell r="M542" t="str">
            <v>2606200 - Goiana - PE</v>
          </cell>
          <cell r="N542">
            <v>10786.88</v>
          </cell>
        </row>
        <row r="543">
          <cell r="C543" t="str">
            <v>HOSPITAL PELÓPIDAS SILVEIRA - CG Nº 017/2022</v>
          </cell>
          <cell r="E543" t="str">
            <v>5.16 - Serviços Médico-Hospitalares, Odotonlogia e Laboratoriais</v>
          </cell>
          <cell r="F543" t="str">
            <v xml:space="preserve">49.158.362/0001-02 </v>
          </cell>
          <cell r="G543" t="str">
            <v>ONIXMED ATIVIDADES MEDICAS LTDA</v>
          </cell>
          <cell r="H543" t="str">
            <v>S</v>
          </cell>
          <cell r="I543" t="str">
            <v>S</v>
          </cell>
          <cell r="J543" t="str">
            <v>000000363</v>
          </cell>
          <cell r="K543">
            <v>45236</v>
          </cell>
          <cell r="L543" t="str">
            <v>NOSW42245</v>
          </cell>
          <cell r="M543" t="str">
            <v>2609600 - Olinda - PE</v>
          </cell>
          <cell r="N543">
            <v>107268.41</v>
          </cell>
        </row>
        <row r="544">
          <cell r="C544" t="str">
            <v>HOSPITAL PELÓPIDAS SILVEIRA - CG Nº 017/2022</v>
          </cell>
          <cell r="E544" t="str">
            <v>5.16 - Serviços Médico-Hospitalares, Odotonlogia e Laboratoriais</v>
          </cell>
          <cell r="F544" t="str">
            <v xml:space="preserve">39.725.332/0001-79 </v>
          </cell>
          <cell r="G544" t="str">
            <v>ORTOCARDIO - CONSULTORIOS ORTOPEDIA E CARDIOLOGIA LTDA</v>
          </cell>
          <cell r="H544" t="str">
            <v>S</v>
          </cell>
          <cell r="I544" t="str">
            <v>S</v>
          </cell>
          <cell r="J544" t="str">
            <v>00000169</v>
          </cell>
          <cell r="K544">
            <v>45251</v>
          </cell>
          <cell r="L544" t="str">
            <v>KRSVKMD7</v>
          </cell>
          <cell r="M544" t="str">
            <v>2611606 - Recife - PE</v>
          </cell>
          <cell r="N544">
            <v>2640</v>
          </cell>
        </row>
        <row r="545">
          <cell r="C545" t="str">
            <v>HOSPITAL PELÓPIDAS SILVEIRA - CG Nº 017/2022</v>
          </cell>
          <cell r="E545" t="str">
            <v>5.16 - Serviços Médico-Hospitalares, Odotonlogia e Laboratoriais</v>
          </cell>
          <cell r="F545" t="str">
            <v xml:space="preserve">42.005.056/0001-89 </v>
          </cell>
          <cell r="G545" t="str">
            <v>PONTOMED ATIVIDADES MEDICAS LTDA</v>
          </cell>
          <cell r="H545" t="str">
            <v>S</v>
          </cell>
          <cell r="I545" t="str">
            <v>S</v>
          </cell>
          <cell r="J545" t="str">
            <v>000000716</v>
          </cell>
          <cell r="K545">
            <v>45233</v>
          </cell>
          <cell r="L545" t="str">
            <v>QIUQ36726</v>
          </cell>
          <cell r="M545" t="str">
            <v>2609600 - Olinda - PE</v>
          </cell>
          <cell r="N545">
            <v>26580.21</v>
          </cell>
        </row>
        <row r="546">
          <cell r="C546" t="str">
            <v>HOSPITAL PELÓPIDAS SILVEIRA - CG Nº 017/2022</v>
          </cell>
          <cell r="E546" t="str">
            <v>5.16 - Serviços Médico-Hospitalares, Odotonlogia e Laboratoriais</v>
          </cell>
          <cell r="F546" t="str">
            <v>43.644.880/0001-41</v>
          </cell>
          <cell r="G546" t="str">
            <v>PORTALMED ATIVIDADES MEDICAS LTDA</v>
          </cell>
          <cell r="H546" t="str">
            <v>S</v>
          </cell>
          <cell r="I546" t="str">
            <v>S</v>
          </cell>
          <cell r="J546" t="str">
            <v>000000613</v>
          </cell>
          <cell r="K546">
            <v>45246</v>
          </cell>
          <cell r="L546" t="str">
            <v>UNFR28817</v>
          </cell>
          <cell r="M546" t="str">
            <v>2609600 - Olinda - PE</v>
          </cell>
          <cell r="N546">
            <v>27996.959999999999</v>
          </cell>
        </row>
        <row r="547">
          <cell r="C547" t="str">
            <v>HOSPITAL PELÓPIDAS SILVEIRA - CG Nº 017/2022</v>
          </cell>
          <cell r="E547" t="str">
            <v>5.16 - Serviços Médico-Hospitalares, Odotonlogia e Laboratoriais</v>
          </cell>
          <cell r="F547" t="str">
            <v xml:space="preserve">39.917.741/0001-77 </v>
          </cell>
          <cell r="G547" t="str">
            <v>PRISMAMED ATIVIDADES MÉDICAS LTDA</v>
          </cell>
          <cell r="H547" t="str">
            <v>S</v>
          </cell>
          <cell r="I547" t="str">
            <v>S</v>
          </cell>
          <cell r="J547" t="str">
            <v>000000491</v>
          </cell>
          <cell r="K547">
            <v>45233</v>
          </cell>
          <cell r="L547" t="str">
            <v>XWWZ69457</v>
          </cell>
          <cell r="M547" t="str">
            <v>2609600 - Olinda - PE</v>
          </cell>
          <cell r="N547">
            <v>70057.61</v>
          </cell>
        </row>
        <row r="548">
          <cell r="C548" t="str">
            <v>HOSPITAL PELÓPIDAS SILVEIRA - CG Nº 017/2022</v>
          </cell>
          <cell r="E548" t="str">
            <v>5.16 - Serviços Médico-Hospitalares, Odotonlogia e Laboratoriais</v>
          </cell>
          <cell r="F548" t="str">
            <v xml:space="preserve">43.843.356/0001-08 </v>
          </cell>
          <cell r="G548" t="str">
            <v>SAUDEMED ATIVIDADES MÉDICAS LTDA</v>
          </cell>
          <cell r="H548" t="str">
            <v>S</v>
          </cell>
          <cell r="I548" t="str">
            <v>S</v>
          </cell>
          <cell r="J548" t="str">
            <v>000002566</v>
          </cell>
          <cell r="K548">
            <v>45251</v>
          </cell>
          <cell r="L548" t="str">
            <v>IGOK40936</v>
          </cell>
          <cell r="M548" t="str">
            <v>2609600 - Olinda - PE</v>
          </cell>
          <cell r="N548">
            <v>152735.76999999999</v>
          </cell>
        </row>
        <row r="549">
          <cell r="C549" t="str">
            <v>HOSPITAL PELÓPIDAS SILVEIRA - CG Nº 017/2022</v>
          </cell>
          <cell r="E549" t="str">
            <v>5.16 - Serviços Médico-Hospitalares, Odotonlogia e Laboratoriais</v>
          </cell>
          <cell r="F549" t="str">
            <v xml:space="preserve">24.392.243/0001-80 </v>
          </cell>
          <cell r="G549" t="str">
            <v>SERVIÇO DE IMAGENS RADIOGRAFICAS DO RECIFE LTDA</v>
          </cell>
          <cell r="H549" t="str">
            <v>S</v>
          </cell>
          <cell r="I549" t="str">
            <v>S</v>
          </cell>
          <cell r="J549" t="str">
            <v>00026286</v>
          </cell>
          <cell r="K549">
            <v>45233</v>
          </cell>
          <cell r="L549" t="str">
            <v>PC5XAPEK</v>
          </cell>
          <cell r="M549" t="str">
            <v>2611606 - Recife - PE</v>
          </cell>
          <cell r="N549">
            <v>31160</v>
          </cell>
        </row>
        <row r="550">
          <cell r="C550" t="str">
            <v>HOSPITAL PELÓPIDAS SILVEIRA - CG Nº 017/2022</v>
          </cell>
          <cell r="E550" t="str">
            <v>5.16 - Serviços Médico-Hospitalares, Odotonlogia e Laboratoriais</v>
          </cell>
          <cell r="F550" t="str">
            <v xml:space="preserve">42.076.780/0001-01 </v>
          </cell>
          <cell r="G550" t="str">
            <v>TEOLINDA J. G. FREDERICO LTDA</v>
          </cell>
          <cell r="H550" t="str">
            <v>S</v>
          </cell>
          <cell r="I550" t="str">
            <v>S</v>
          </cell>
          <cell r="J550" t="str">
            <v>00000036</v>
          </cell>
          <cell r="K550">
            <v>45231</v>
          </cell>
          <cell r="L550" t="str">
            <v>RLXYFU9CZ</v>
          </cell>
          <cell r="M550" t="str">
            <v>MORENO - PE</v>
          </cell>
          <cell r="N550">
            <v>9247.7999999999993</v>
          </cell>
        </row>
        <row r="551">
          <cell r="C551" t="str">
            <v>HOSPITAL PELÓPIDAS SILVEIRA - CG Nº 017/2022</v>
          </cell>
          <cell r="E551" t="str">
            <v>5.16 - Serviços Médico-Hospitalares, Odotonlogia e Laboratoriais</v>
          </cell>
          <cell r="F551" t="str">
            <v xml:space="preserve">34.293.461/0001-11 </v>
          </cell>
          <cell r="G551" t="str">
            <v>TOP MAISMED SERVIÇOS MÉDICOS LTDA</v>
          </cell>
          <cell r="H551" t="str">
            <v>S</v>
          </cell>
          <cell r="I551" t="str">
            <v>S</v>
          </cell>
          <cell r="J551" t="str">
            <v>00000311</v>
          </cell>
          <cell r="K551">
            <v>45251</v>
          </cell>
          <cell r="L551" t="str">
            <v>GCFSXSRT</v>
          </cell>
          <cell r="M551" t="str">
            <v>2611606 - Recife - PE</v>
          </cell>
          <cell r="N551">
            <v>5521.33</v>
          </cell>
        </row>
        <row r="552">
          <cell r="C552" t="str">
            <v>HOSPITAL PELÓPIDAS SILVEIRA - CG Nº 017/2022</v>
          </cell>
          <cell r="E552" t="str">
            <v>5.16 - Serviços Médico-Hospitalares, Odotonlogia e Laboratoriais</v>
          </cell>
          <cell r="F552" t="str">
            <v xml:space="preserve">45.855.147/0001-00 </v>
          </cell>
          <cell r="G552" t="str">
            <v>TP &amp; AC SERVICOS MEDICOS LTDA</v>
          </cell>
          <cell r="H552" t="str">
            <v>S</v>
          </cell>
          <cell r="I552" t="str">
            <v>S</v>
          </cell>
          <cell r="J552" t="str">
            <v>00000033</v>
          </cell>
          <cell r="K552">
            <v>45233</v>
          </cell>
          <cell r="L552" t="str">
            <v>ZY52A6HA</v>
          </cell>
          <cell r="M552" t="str">
            <v>2611606 - Recife - PE</v>
          </cell>
          <cell r="N552">
            <v>32705.41</v>
          </cell>
        </row>
        <row r="553">
          <cell r="C553" t="str">
            <v>HOSPITAL PELÓPIDAS SILVEIRA - CG Nº 017/2022</v>
          </cell>
          <cell r="E553" t="str">
            <v>5.16 - Serviços Médico-Hospitalares, Odotonlogia e Laboratoriais</v>
          </cell>
          <cell r="F553" t="str">
            <v>00.062.519/0001-02</v>
          </cell>
          <cell r="G553" t="str">
            <v>UNIDADE DE CARDIOLOGIA INVASIVA S C LTDA</v>
          </cell>
          <cell r="H553" t="str">
            <v>S</v>
          </cell>
          <cell r="I553" t="str">
            <v>S</v>
          </cell>
          <cell r="K553">
            <v>45230</v>
          </cell>
          <cell r="M553" t="str">
            <v>2611606 - Recife - PE</v>
          </cell>
          <cell r="N553">
            <v>120000</v>
          </cell>
        </row>
        <row r="554">
          <cell r="C554" t="str">
            <v>HOSPITAL PELÓPIDAS SILVEIRA - CG Nº 017/2022</v>
          </cell>
          <cell r="E554" t="str">
            <v>5.16 - Serviços Médico-Hospitalares, Odotonlogia e Laboratoriais</v>
          </cell>
          <cell r="F554" t="str">
            <v xml:space="preserve">48.511.136/0001-92 </v>
          </cell>
          <cell r="G554" t="str">
            <v>V1 SERVIÇOS MEDICOS LTDA</v>
          </cell>
          <cell r="H554" t="str">
            <v>S</v>
          </cell>
          <cell r="I554" t="str">
            <v>S</v>
          </cell>
          <cell r="J554" t="str">
            <v>000000809</v>
          </cell>
          <cell r="K554">
            <v>45253</v>
          </cell>
          <cell r="L554" t="str">
            <v>WDXM98639</v>
          </cell>
          <cell r="M554" t="str">
            <v>2609600 - Olinda - PE</v>
          </cell>
          <cell r="N554">
            <v>10724.1</v>
          </cell>
        </row>
        <row r="555">
          <cell r="C555" t="str">
            <v>HOSPITAL PELÓPIDAS SILVEIRA - CG Nº 017/2022</v>
          </cell>
          <cell r="E555" t="str">
            <v>5.16 - Serviços Médico-Hospitalares, Odotonlogia e Laboratoriais</v>
          </cell>
          <cell r="F555" t="str">
            <v xml:space="preserve">13.575.825/0001-86 </v>
          </cell>
          <cell r="G555" t="str">
            <v>VEIGA E LIMA CIRURGIA E CLINICA MEDICA LTDA</v>
          </cell>
          <cell r="H555" t="str">
            <v>S</v>
          </cell>
          <cell r="I555" t="str">
            <v>S</v>
          </cell>
          <cell r="J555" t="str">
            <v>00000941</v>
          </cell>
          <cell r="K555">
            <v>45231</v>
          </cell>
          <cell r="L555" t="str">
            <v>YZTUPNXN</v>
          </cell>
          <cell r="M555" t="str">
            <v>2611606 - Recife - PE</v>
          </cell>
          <cell r="N555">
            <v>10724.1</v>
          </cell>
        </row>
        <row r="556">
          <cell r="C556" t="str">
            <v>HOSPITAL PELÓPIDAS SILVEIRA - CG Nº 017/2022</v>
          </cell>
          <cell r="E556" t="str">
            <v>5.16 - Serviços Médico-Hospitalares, Odotonlogia e Laboratoriais</v>
          </cell>
          <cell r="F556" t="str">
            <v xml:space="preserve">04.539.279/0173-74 </v>
          </cell>
          <cell r="G556" t="str">
            <v>CIENTIFICALAB PRODUTOS LABORATORIAIS E SISTEMAS LTDA</v>
          </cell>
          <cell r="H556" t="str">
            <v>S</v>
          </cell>
          <cell r="I556" t="str">
            <v>S</v>
          </cell>
          <cell r="J556" t="str">
            <v>00000217</v>
          </cell>
          <cell r="K556">
            <v>45230</v>
          </cell>
          <cell r="L556" t="str">
            <v>WPTKXEXJ</v>
          </cell>
          <cell r="M556" t="str">
            <v>2611606 - Recife - PE</v>
          </cell>
          <cell r="N556">
            <v>166774.68</v>
          </cell>
        </row>
        <row r="557">
          <cell r="C557" t="str">
            <v>HOSPITAL PELÓPIDAS SILVEIRA - CG Nº 017/2022</v>
          </cell>
          <cell r="E557" t="str">
            <v>5.16 - Serviços Médico-Hospitalares, Odotonlogia e Laboratoriais</v>
          </cell>
          <cell r="F557" t="str">
            <v xml:space="preserve">05.281.073/0001-12 </v>
          </cell>
          <cell r="G557" t="str">
            <v>LABORATÓRIO DE HISTOPATOLOGIA HORACIO FITTIPALDI S/C LT</v>
          </cell>
          <cell r="H557" t="str">
            <v>S</v>
          </cell>
          <cell r="I557" t="str">
            <v>S</v>
          </cell>
          <cell r="J557" t="str">
            <v>00012558</v>
          </cell>
          <cell r="K557">
            <v>45243</v>
          </cell>
          <cell r="L557" t="str">
            <v>X4LIM3D6</v>
          </cell>
          <cell r="M557" t="str">
            <v>2611606 - Recife - PE</v>
          </cell>
          <cell r="N557">
            <v>900</v>
          </cell>
        </row>
        <row r="558">
          <cell r="C558" t="str">
            <v>HOSPITAL PELÓPIDAS SILVEIRA - CG Nº 017/2022</v>
          </cell>
          <cell r="E558" t="str">
            <v>5.8 - Locação de Veículos Automotores</v>
          </cell>
          <cell r="F558" t="str">
            <v xml:space="preserve">29.932.922/0001-19 </v>
          </cell>
          <cell r="G558" t="str">
            <v>MEDLIFE LOCACAO DE MAQUINAS E EQUIPAMENTOS LTDA</v>
          </cell>
          <cell r="H558" t="str">
            <v>S</v>
          </cell>
          <cell r="I558" t="str">
            <v>N</v>
          </cell>
          <cell r="J558" t="str">
            <v>708</v>
          </cell>
          <cell r="K558">
            <v>45231</v>
          </cell>
          <cell r="M558" t="str">
            <v>2611606 - Recife - PE</v>
          </cell>
          <cell r="N558">
            <v>867</v>
          </cell>
        </row>
        <row r="559">
          <cell r="C559" t="str">
            <v>HOSPITAL PELÓPIDAS SILVEIRA - CG Nº 017/2022</v>
          </cell>
          <cell r="E559" t="str">
            <v>5.99 - Outros Serviços de Terceiros Pessoa Jurídica</v>
          </cell>
          <cell r="F559" t="str">
            <v xml:space="preserve">11.733.680/0001-79 </v>
          </cell>
          <cell r="G559" t="str">
            <v>DAVITA SERVIÇOS DE NEFROLOGIA BOA VISTA LTDA</v>
          </cell>
          <cell r="H559" t="str">
            <v>S</v>
          </cell>
          <cell r="I559" t="str">
            <v>S</v>
          </cell>
          <cell r="J559" t="str">
            <v>00002740</v>
          </cell>
          <cell r="K559">
            <v>45243</v>
          </cell>
          <cell r="L559" t="str">
            <v>ESCXQ46T</v>
          </cell>
          <cell r="M559" t="str">
            <v>2611606 - Recife - PE</v>
          </cell>
          <cell r="N559">
            <v>194462</v>
          </cell>
        </row>
        <row r="560">
          <cell r="C560" t="str">
            <v>HOSPITAL PELÓPIDAS SILVEIRA - CG Nº 017/2022</v>
          </cell>
          <cell r="E560" t="str">
            <v>4.6 - Serviços de Profissionais de Saúde</v>
          </cell>
          <cell r="F560" t="str">
            <v>043.604.084-04</v>
          </cell>
          <cell r="G560" t="str">
            <v>FLAVIO ALISON DE CARVALHO</v>
          </cell>
          <cell r="H560" t="str">
            <v>S</v>
          </cell>
          <cell r="I560" t="str">
            <v>N</v>
          </cell>
          <cell r="K560">
            <v>45205</v>
          </cell>
          <cell r="M560" t="str">
            <v>2611606 - Recife - PE</v>
          </cell>
          <cell r="N560">
            <v>4599.99</v>
          </cell>
        </row>
        <row r="561">
          <cell r="C561" t="str">
            <v>HOSPITAL PELÓPIDAS SILVEIRA - CG Nº 017/2022</v>
          </cell>
          <cell r="E561" t="str">
            <v>4.6 - Serviços de Profissionais de Saúde</v>
          </cell>
          <cell r="F561" t="str">
            <v>053.217.994-31</v>
          </cell>
          <cell r="G561" t="str">
            <v>PAULA FERNANDA SOARES DE ARAUJO MEIRELES COSTA</v>
          </cell>
          <cell r="H561" t="str">
            <v>S</v>
          </cell>
          <cell r="I561" t="str">
            <v>N</v>
          </cell>
          <cell r="K561">
            <v>45205</v>
          </cell>
          <cell r="M561" t="str">
            <v>2611606 - Recife - PE</v>
          </cell>
          <cell r="N561">
            <v>4820</v>
          </cell>
        </row>
        <row r="562">
          <cell r="C562" t="str">
            <v>HOSPITAL PELÓPIDAS SILVEIRA - CG Nº 017/2022</v>
          </cell>
          <cell r="E562" t="str">
            <v>4.6 - Serviços de Profissionais de Saúde</v>
          </cell>
          <cell r="F562" t="str">
            <v>112.585.334-48</v>
          </cell>
          <cell r="G562" t="str">
            <v>THAIS LIMA DA SILVA</v>
          </cell>
          <cell r="H562" t="str">
            <v>S</v>
          </cell>
          <cell r="I562" t="str">
            <v>N</v>
          </cell>
          <cell r="K562">
            <v>45205</v>
          </cell>
          <cell r="M562" t="str">
            <v>2611606 - Recife - PE</v>
          </cell>
          <cell r="N562">
            <v>3810</v>
          </cell>
        </row>
        <row r="563">
          <cell r="C563" t="str">
            <v>HOSPITAL PELÓPIDAS SILVEIRA - CG Nº 017/2022</v>
          </cell>
          <cell r="E563" t="str">
            <v>5.16 - Serviços Médico-Hospitalares, Odotonlogia e Laboratoriais</v>
          </cell>
          <cell r="F563" t="str">
            <v xml:space="preserve">11.187.085/0001-85 </v>
          </cell>
          <cell r="G563" t="str">
            <v>COOPANEST PE</v>
          </cell>
          <cell r="H563" t="str">
            <v>S</v>
          </cell>
          <cell r="I563" t="str">
            <v>S</v>
          </cell>
          <cell r="J563" t="str">
            <v>61223010</v>
          </cell>
          <cell r="K563">
            <v>45236</v>
          </cell>
          <cell r="M563" t="str">
            <v>2611606 - Recife - PE</v>
          </cell>
          <cell r="N563">
            <v>202638.7</v>
          </cell>
        </row>
        <row r="564">
          <cell r="C564" t="str">
            <v>HOSPITAL PELÓPIDAS SILVEIRA - CG Nº 017/2022</v>
          </cell>
          <cell r="E564" t="str">
            <v>5.15 - Serviços Domésticos</v>
          </cell>
          <cell r="F564" t="str">
            <v xml:space="preserve">27.837.083/0001-24 </v>
          </cell>
          <cell r="G564" t="str">
            <v>CLEAN HIGIENIZACAO DE TEXTEIS LTDA ME</v>
          </cell>
          <cell r="H564" t="str">
            <v>S</v>
          </cell>
          <cell r="I564" t="str">
            <v>S</v>
          </cell>
          <cell r="J564" t="str">
            <v>000003041</v>
          </cell>
          <cell r="K564">
            <v>45233</v>
          </cell>
          <cell r="L564" t="str">
            <v>LNQG69599</v>
          </cell>
          <cell r="M564" t="str">
            <v>2607901 - Jaboatão dos Guararapes - PE</v>
          </cell>
          <cell r="N564">
            <v>37399.51</v>
          </cell>
        </row>
        <row r="565">
          <cell r="C565" t="str">
            <v>HOSPITAL PELÓPIDAS SILVEIRA - CG Nº 017/2022</v>
          </cell>
          <cell r="E565" t="str">
            <v>5.10 - Detetização/Tratamento de Resíduos e Afins</v>
          </cell>
          <cell r="F565" t="str">
            <v xml:space="preserve">11.863.530/0001-80 </v>
          </cell>
          <cell r="G565" t="str">
            <v>BRASCON GESTAO AMBIENTAL LTDA</v>
          </cell>
          <cell r="H565" t="str">
            <v>S</v>
          </cell>
          <cell r="I565" t="str">
            <v>S</v>
          </cell>
          <cell r="J565" t="str">
            <v>00171058</v>
          </cell>
          <cell r="K565">
            <v>45237</v>
          </cell>
          <cell r="M565" t="str">
            <v>2611309 - Pombos - PE</v>
          </cell>
          <cell r="N565">
            <v>15131.52</v>
          </cell>
        </row>
        <row r="566">
          <cell r="C566" t="str">
            <v>HOSPITAL PELÓPIDAS SILVEIRA - CG Nº 017/2022</v>
          </cell>
          <cell r="E566" t="str">
            <v>5.17 - Manutenção de Software, Certificação Digital e Microfilmagem</v>
          </cell>
          <cell r="F566" t="str">
            <v xml:space="preserve">05.020.356/0001-00 </v>
          </cell>
          <cell r="G566" t="str">
            <v>BID COMERCIO E SERVICOS EM TECNOLOGIA DA INFORMACAO LTDA</v>
          </cell>
          <cell r="H566" t="str">
            <v>S</v>
          </cell>
          <cell r="I566" t="str">
            <v>S</v>
          </cell>
          <cell r="J566" t="str">
            <v>00006137</v>
          </cell>
          <cell r="K566">
            <v>45231</v>
          </cell>
          <cell r="L566" t="str">
            <v>ILKC6GYP</v>
          </cell>
          <cell r="M566" t="str">
            <v>2611606 - Recife - PE</v>
          </cell>
          <cell r="N566">
            <v>1072.94</v>
          </cell>
        </row>
        <row r="567">
          <cell r="C567" t="str">
            <v>HOSPITAL PELÓPIDAS SILVEIRA - CG Nº 017/2022</v>
          </cell>
          <cell r="E567" t="str">
            <v>5.17 - Manutenção de Software, Certificação Digital e Microfilmagem</v>
          </cell>
          <cell r="F567" t="str">
            <v xml:space="preserve">04.069.709/0001-02 </v>
          </cell>
          <cell r="G567" t="str">
            <v>BIONEXO S.A</v>
          </cell>
          <cell r="H567" t="str">
            <v>S</v>
          </cell>
          <cell r="I567" t="str">
            <v>S</v>
          </cell>
          <cell r="J567" t="str">
            <v>00409566</v>
          </cell>
          <cell r="K567">
            <v>45231</v>
          </cell>
          <cell r="L567" t="str">
            <v>3L9SZDJT</v>
          </cell>
          <cell r="M567" t="str">
            <v>3550308 - São Paulo - SP</v>
          </cell>
          <cell r="N567">
            <v>2406.9699999999998</v>
          </cell>
        </row>
        <row r="568">
          <cell r="C568" t="str">
            <v>HOSPITAL PELÓPIDAS SILVEIRA - CG Nº 017/2022</v>
          </cell>
          <cell r="E568" t="str">
            <v>5.17 - Manutenção de Software, Certificação Digital e Microfilmagem</v>
          </cell>
          <cell r="F568" t="str">
            <v xml:space="preserve">12.499.520/0001-70 </v>
          </cell>
          <cell r="G568" t="str">
            <v>CLICKSIGN GESTAO DE DOCUMENTOS S/A</v>
          </cell>
          <cell r="H568" t="str">
            <v>S</v>
          </cell>
          <cell r="I568" t="str">
            <v>S</v>
          </cell>
          <cell r="J568" t="str">
            <v>047896</v>
          </cell>
          <cell r="K568">
            <v>45246</v>
          </cell>
          <cell r="L568" t="str">
            <v>270Q618976158459299Z</v>
          </cell>
          <cell r="M568" t="str">
            <v>35 - São Paulo</v>
          </cell>
          <cell r="N568">
            <v>94.47</v>
          </cell>
        </row>
        <row r="569">
          <cell r="C569" t="str">
            <v>HOSPITAL PELÓPIDAS SILVEIRA - CG Nº 017/2022</v>
          </cell>
          <cell r="E569" t="str">
            <v>5.17 - Manutenção de Software, Certificação Digital e Microfilmagem</v>
          </cell>
          <cell r="F569" t="str">
            <v xml:space="preserve">08.399.167/0001-89 </v>
          </cell>
          <cell r="G569" t="str">
            <v>ICTS GLOBAL DO BRASIL LTDA</v>
          </cell>
          <cell r="H569" t="str">
            <v>S</v>
          </cell>
          <cell r="I569" t="str">
            <v>S</v>
          </cell>
          <cell r="J569" t="str">
            <v>053105</v>
          </cell>
          <cell r="K569">
            <v>45233</v>
          </cell>
          <cell r="L569" t="str">
            <v>128T749336413686899X</v>
          </cell>
          <cell r="M569" t="str">
            <v>35 -  São Paulo</v>
          </cell>
          <cell r="N569">
            <v>594.58000000000004</v>
          </cell>
        </row>
        <row r="570">
          <cell r="C570" t="str">
            <v>HOSPITAL PELÓPIDAS SILVEIRA - CG Nº 017/2022</v>
          </cell>
          <cell r="E570" t="str">
            <v>5.17 - Manutenção de Software, Certificação Digital e Microfilmagem</v>
          </cell>
          <cell r="F570" t="str">
            <v xml:space="preserve">58.295.213/0023-83 </v>
          </cell>
          <cell r="G570" t="str">
            <v xml:space="preserve">PHILIPS MEDICAL SYSTEMS LTDA </v>
          </cell>
          <cell r="H570" t="str">
            <v>S</v>
          </cell>
          <cell r="I570" t="str">
            <v>S</v>
          </cell>
          <cell r="J570" t="str">
            <v>00022233</v>
          </cell>
          <cell r="K570">
            <v>45218</v>
          </cell>
          <cell r="L570" t="str">
            <v>G8VG8L3T</v>
          </cell>
          <cell r="M570" t="str">
            <v>3125101 - Extrema - MG</v>
          </cell>
          <cell r="N570">
            <v>5115.0600000000004</v>
          </cell>
        </row>
        <row r="571">
          <cell r="C571" t="str">
            <v>HOSPITAL PELÓPIDAS SILVEIRA - CG Nº 017/2022</v>
          </cell>
          <cell r="E571" t="str">
            <v>5.17 - Manutenção de Software, Certificação Digital e Microfilmagem</v>
          </cell>
          <cell r="F571" t="str">
            <v>27.208.515/0001-38</v>
          </cell>
          <cell r="G571" t="str">
            <v>REDFOX SOLUCOES DIGITAIS LTDA - ME</v>
          </cell>
          <cell r="H571" t="str">
            <v>S</v>
          </cell>
          <cell r="I571" t="str">
            <v>S</v>
          </cell>
          <cell r="J571" t="str">
            <v>00000769</v>
          </cell>
          <cell r="K571">
            <v>45235</v>
          </cell>
          <cell r="L571" t="str">
            <v>IGYQ7HWI</v>
          </cell>
          <cell r="M571" t="str">
            <v>35 -  São Paulo</v>
          </cell>
          <cell r="N571">
            <v>939.31</v>
          </cell>
        </row>
        <row r="572">
          <cell r="C572" t="str">
            <v>HOSPITAL PELÓPIDAS SILVEIRA - CG Nº 017/2022</v>
          </cell>
          <cell r="E572" t="str">
            <v>5.17 - Manutenção de Software, Certificação Digital e Microfilmagem</v>
          </cell>
          <cell r="F572" t="str">
            <v xml:space="preserve">09.236.362/0001-50 </v>
          </cell>
          <cell r="G572" t="str">
            <v>SELECTY TECNOLOGIA PARA RH LTDA - ME</v>
          </cell>
          <cell r="H572" t="str">
            <v>S</v>
          </cell>
          <cell r="I572" t="str">
            <v>S</v>
          </cell>
          <cell r="J572" t="str">
            <v>9559</v>
          </cell>
          <cell r="K572">
            <v>45252</v>
          </cell>
          <cell r="L572" t="str">
            <v>EQLO2G0Y</v>
          </cell>
          <cell r="M572" t="str">
            <v>CURITIBA - PR</v>
          </cell>
          <cell r="N572">
            <v>228</v>
          </cell>
        </row>
        <row r="573">
          <cell r="C573" t="str">
            <v>HOSPITAL PELÓPIDAS SILVEIRA - CG Nº 017/2022</v>
          </cell>
          <cell r="E573" t="str">
            <v>5.17 - Manutenção de Software, Certificação Digital e Microfilmagem</v>
          </cell>
          <cell r="F573" t="str">
            <v xml:space="preserve">53.113.791/0001-22 </v>
          </cell>
          <cell r="G573" t="str">
            <v>TOTVS S.A.</v>
          </cell>
          <cell r="H573" t="str">
            <v>S</v>
          </cell>
          <cell r="I573" t="str">
            <v>S</v>
          </cell>
          <cell r="J573" t="str">
            <v>03651200</v>
          </cell>
          <cell r="K573">
            <v>45203</v>
          </cell>
          <cell r="L573" t="str">
            <v>LSR6UZ5J</v>
          </cell>
          <cell r="M573" t="str">
            <v>35 -  São Paulo</v>
          </cell>
          <cell r="N573">
            <v>869.63</v>
          </cell>
        </row>
        <row r="574">
          <cell r="C574" t="str">
            <v>HOSPITAL PELÓPIDAS SILVEIRA - CG Nº 017/2022</v>
          </cell>
          <cell r="E574" t="str">
            <v>5.17 - Manutenção de Software, Certificação Digital e Microfilmagem</v>
          </cell>
          <cell r="F574" t="str">
            <v xml:space="preserve">53.113.791/0001-22 </v>
          </cell>
          <cell r="G574" t="str">
            <v>TOTVS S.A.</v>
          </cell>
          <cell r="H574" t="str">
            <v>S</v>
          </cell>
          <cell r="I574" t="str">
            <v>S</v>
          </cell>
          <cell r="J574" t="str">
            <v>03651258</v>
          </cell>
          <cell r="K574">
            <v>45203</v>
          </cell>
          <cell r="L574" t="str">
            <v>GDI9LJ7W</v>
          </cell>
          <cell r="M574" t="str">
            <v>35 -  São Paulo</v>
          </cell>
          <cell r="N574">
            <v>5751.5</v>
          </cell>
        </row>
        <row r="575">
          <cell r="C575" t="str">
            <v>HOSPITAL PELÓPIDAS SILVEIRA - CG Nº 017/2022</v>
          </cell>
          <cell r="E575" t="str">
            <v>5.17 - Manutenção de Software, Certificação Digital e Microfilmagem</v>
          </cell>
          <cell r="F575" t="str">
            <v xml:space="preserve">53.113.791/0001-22 </v>
          </cell>
          <cell r="G575" t="str">
            <v>TOTVS S.A.</v>
          </cell>
          <cell r="H575" t="str">
            <v>S</v>
          </cell>
          <cell r="I575" t="str">
            <v>S</v>
          </cell>
          <cell r="J575" t="str">
            <v>03651280</v>
          </cell>
          <cell r="K575">
            <v>45203</v>
          </cell>
          <cell r="L575" t="str">
            <v>FDGBH9RM</v>
          </cell>
          <cell r="M575" t="str">
            <v>35 -  São Paulo</v>
          </cell>
          <cell r="N575">
            <v>518.05999999999995</v>
          </cell>
        </row>
        <row r="576">
          <cell r="C576" t="str">
            <v>HOSPITAL PELÓPIDAS SILVEIRA - CG Nº 017/2022</v>
          </cell>
          <cell r="E576" t="str">
            <v>5.17 - Manutenção de Software, Certificação Digital e Microfilmagem</v>
          </cell>
          <cell r="F576" t="str">
            <v xml:space="preserve">12.776.921/0001-20 </v>
          </cell>
          <cell r="G576" t="str">
            <v>VALDEMIR TEOTONIO DE LIMA</v>
          </cell>
          <cell r="H576" t="str">
            <v>S</v>
          </cell>
          <cell r="I576" t="str">
            <v>S</v>
          </cell>
          <cell r="J576" t="str">
            <v>7</v>
          </cell>
          <cell r="K576">
            <v>45235</v>
          </cell>
          <cell r="L576" t="str">
            <v>26096002212776921000120000000000000723110173588242</v>
          </cell>
          <cell r="M576" t="str">
            <v>2609600 - Olinda - PE</v>
          </cell>
          <cell r="N576">
            <v>376.3</v>
          </cell>
        </row>
        <row r="577">
          <cell r="C577" t="str">
            <v>HOSPITAL PELÓPIDAS SILVEIRA - CG Nº 017/2022</v>
          </cell>
          <cell r="E577" t="str">
            <v>5.17 - Manutenção de Software, Certificação Digital e Microfilmagem</v>
          </cell>
          <cell r="F577" t="str">
            <v xml:space="preserve">45.384.884/0001-63 </v>
          </cell>
          <cell r="G577" t="str">
            <v>WEBDOX DO BRASIL LTDA</v>
          </cell>
          <cell r="H577" t="str">
            <v>S</v>
          </cell>
          <cell r="I577" t="str">
            <v>S</v>
          </cell>
          <cell r="J577" t="str">
            <v>00000323</v>
          </cell>
          <cell r="K577">
            <v>45210</v>
          </cell>
          <cell r="L577" t="str">
            <v>USSIJ3PE</v>
          </cell>
          <cell r="M577" t="str">
            <v>35 -  São Paulo</v>
          </cell>
          <cell r="N577">
            <v>960</v>
          </cell>
        </row>
        <row r="578">
          <cell r="C578" t="str">
            <v>HOSPITAL PELÓPIDAS SILVEIRA - CG Nº 017/2022</v>
          </cell>
          <cell r="E578" t="str">
            <v>5.99 - Outros Serviços de Terceiros Pessoa Jurídica</v>
          </cell>
          <cell r="F578" t="str">
            <v xml:space="preserve">58.921.792/0001-17 </v>
          </cell>
          <cell r="G578" t="str">
            <v>PLANISA PLANEJAMENTO E ORG DE INSTITUIÇOES DE SAÚDE LTDA</v>
          </cell>
          <cell r="H578" t="str">
            <v>S</v>
          </cell>
          <cell r="I578" t="str">
            <v>S</v>
          </cell>
          <cell r="J578" t="str">
            <v>00031327</v>
          </cell>
          <cell r="K578">
            <v>45202</v>
          </cell>
          <cell r="L578" t="str">
            <v>VCBWNQSG</v>
          </cell>
          <cell r="M578" t="str">
            <v>35 -  São Paulo</v>
          </cell>
          <cell r="N578">
            <v>4610</v>
          </cell>
        </row>
        <row r="579">
          <cell r="C579" t="str">
            <v>HOSPITAL PELÓPIDAS SILVEIRA - CG Nº 017/2022</v>
          </cell>
          <cell r="E579" t="str">
            <v>5.99 - Outros Serviços de Terceiros Pessoa Jurídica</v>
          </cell>
          <cell r="F579" t="str">
            <v xml:space="preserve">06.317.907/0001-65 </v>
          </cell>
          <cell r="G579" t="str">
            <v>RUI JORGE DE A. PIRES - ME</v>
          </cell>
          <cell r="H579" t="str">
            <v>S</v>
          </cell>
          <cell r="I579" t="str">
            <v>S</v>
          </cell>
          <cell r="J579" t="str">
            <v>00008692</v>
          </cell>
          <cell r="K579">
            <v>45231</v>
          </cell>
          <cell r="L579" t="str">
            <v>QTMM9TRI</v>
          </cell>
          <cell r="M579" t="str">
            <v>2611606 - Recife - PE</v>
          </cell>
          <cell r="N579">
            <v>3000</v>
          </cell>
        </row>
        <row r="580">
          <cell r="C580" t="str">
            <v>HOSPITAL PELÓPIDAS SILVEIRA - CG Nº 017/2022</v>
          </cell>
          <cell r="E580" t="str">
            <v>5.99 - Outros Serviços de Terceiros Pessoa Jurídica</v>
          </cell>
          <cell r="F580" t="str">
            <v xml:space="preserve">35.521.046/0001-30 </v>
          </cell>
          <cell r="G580" t="str">
            <v>TGI CONSULTORIA EM GESTÃO S.A</v>
          </cell>
          <cell r="H580" t="str">
            <v>S</v>
          </cell>
          <cell r="I580" t="str">
            <v>S</v>
          </cell>
          <cell r="J580" t="str">
            <v>00023712</v>
          </cell>
          <cell r="K580">
            <v>45203</v>
          </cell>
          <cell r="L580" t="str">
            <v>EIMPWUHR</v>
          </cell>
          <cell r="M580" t="str">
            <v>2611606 - Recife - PE</v>
          </cell>
          <cell r="N580">
            <v>3600</v>
          </cell>
        </row>
        <row r="581">
          <cell r="C581" t="str">
            <v>HOSPITAL PELÓPIDAS SILVEIRA - CG Nº 017/2022</v>
          </cell>
          <cell r="E581" t="str">
            <v>5.99 - Outros Serviços de Terceiros Pessoa Jurídica</v>
          </cell>
          <cell r="F581" t="str">
            <v>47.393.831/0001-34</v>
          </cell>
          <cell r="G581" t="str">
            <v>HUMANOS GESTAO LTDA</v>
          </cell>
          <cell r="H581" t="str">
            <v>S</v>
          </cell>
          <cell r="I581" t="str">
            <v>S</v>
          </cell>
          <cell r="J581" t="str">
            <v>00000021</v>
          </cell>
          <cell r="K581">
            <v>45238</v>
          </cell>
          <cell r="L581" t="str">
            <v>AXSEWHPX</v>
          </cell>
          <cell r="M581" t="str">
            <v>2611606 - Recife - PE</v>
          </cell>
          <cell r="N581">
            <v>412.09</v>
          </cell>
        </row>
        <row r="582">
          <cell r="C582" t="str">
            <v>HOSPITAL PELÓPIDAS SILVEIRA - CG Nº 017/2022</v>
          </cell>
          <cell r="E582" t="str">
            <v>5.2 - Serviços Técnicos Profissionais</v>
          </cell>
          <cell r="F582" t="str">
            <v xml:space="preserve">02.512.303/0001-19 </v>
          </cell>
          <cell r="G582" t="str">
            <v>NOROES AZEVEDO SOCIEDADE DE ADVOGADOS</v>
          </cell>
          <cell r="H582" t="str">
            <v>S</v>
          </cell>
          <cell r="I582" t="str">
            <v>S</v>
          </cell>
          <cell r="J582" t="str">
            <v>00006803</v>
          </cell>
          <cell r="K582">
            <v>45215</v>
          </cell>
          <cell r="L582" t="str">
            <v>LLTQZFJN</v>
          </cell>
          <cell r="M582" t="str">
            <v>2611606 - Recife - PE</v>
          </cell>
          <cell r="N582">
            <v>3640.93</v>
          </cell>
        </row>
        <row r="583">
          <cell r="C583" t="str">
            <v>HOSPITAL PELÓPIDAS SILVEIRA - CG Nº 017/2022</v>
          </cell>
          <cell r="E583" t="str">
            <v>5.2 - Serviços Técnicos Profissionais</v>
          </cell>
          <cell r="F583" t="str">
            <v xml:space="preserve">02.512.303/0001-19 </v>
          </cell>
          <cell r="G583" t="str">
            <v>NOROES AZEVEDO SOCIEDADE DE ADVOGADOS</v>
          </cell>
          <cell r="H583" t="str">
            <v>S</v>
          </cell>
          <cell r="I583" t="str">
            <v>S</v>
          </cell>
          <cell r="J583" t="str">
            <v>00006804</v>
          </cell>
          <cell r="K583">
            <v>45215</v>
          </cell>
          <cell r="L583" t="str">
            <v>MIBXX5WQ</v>
          </cell>
          <cell r="M583" t="str">
            <v>2611606 - Recife - PE</v>
          </cell>
          <cell r="N583">
            <v>12141.37</v>
          </cell>
        </row>
        <row r="584">
          <cell r="C584" t="str">
            <v>HOSPITAL PELÓPIDAS SILVEIRA - CG Nº 017/2022</v>
          </cell>
          <cell r="E584" t="str">
            <v>5.2 - Serviços Técnicos Profissionais</v>
          </cell>
          <cell r="F584" t="str">
            <v xml:space="preserve">02.512.303/0001-19 </v>
          </cell>
          <cell r="G584" t="str">
            <v>NOROES AZEVEDO SOCIEDADE DE ADVOGADOS</v>
          </cell>
          <cell r="H584" t="str">
            <v>S</v>
          </cell>
          <cell r="I584" t="str">
            <v>S</v>
          </cell>
          <cell r="J584" t="str">
            <v>00006817</v>
          </cell>
          <cell r="K584">
            <v>45215</v>
          </cell>
          <cell r="L584" t="str">
            <v>UWEU942T</v>
          </cell>
          <cell r="M584" t="str">
            <v>2611606 - Recife - PE</v>
          </cell>
          <cell r="N584">
            <v>1488.76</v>
          </cell>
        </row>
        <row r="585">
          <cell r="C585" t="str">
            <v>HOSPITAL PELÓPIDAS SILVEIRA - CG Nº 017/2022</v>
          </cell>
          <cell r="E585" t="str">
            <v>5.10 - Detetização/Tratamento de Resíduos e Afins</v>
          </cell>
          <cell r="F585" t="str">
            <v xml:space="preserve">10.333.266/0001-00 </v>
          </cell>
          <cell r="G585" t="str">
            <v>CARLOS ANTONIO DE OLIVEIRA MILET JUNIOR ME</v>
          </cell>
          <cell r="H585" t="str">
            <v>S</v>
          </cell>
          <cell r="I585" t="str">
            <v>S</v>
          </cell>
          <cell r="J585" t="str">
            <v>00010570</v>
          </cell>
          <cell r="K585">
            <v>45229</v>
          </cell>
          <cell r="L585" t="str">
            <v>JIYUXMKB</v>
          </cell>
          <cell r="M585" t="str">
            <v>2611606 - Recife - PE</v>
          </cell>
          <cell r="N585">
            <v>780</v>
          </cell>
        </row>
        <row r="586">
          <cell r="C586" t="str">
            <v>HOSPITAL PELÓPIDAS SILVEIRA - CG Nº 017/2022</v>
          </cell>
          <cell r="E586" t="str">
            <v>5.23 - Limpeza e Conservação</v>
          </cell>
          <cell r="F586" t="str">
            <v xml:space="preserve">10.229.013/0001-90 </v>
          </cell>
          <cell r="G586" t="str">
            <v>INTERCLEAN ADMINISTRACAO LTDA ME</v>
          </cell>
          <cell r="H586" t="str">
            <v>S</v>
          </cell>
          <cell r="I586" t="str">
            <v>S</v>
          </cell>
          <cell r="J586" t="str">
            <v>00000999</v>
          </cell>
          <cell r="K586">
            <v>45217</v>
          </cell>
          <cell r="L586" t="str">
            <v>T2NK9FIH</v>
          </cell>
          <cell r="M586" t="str">
            <v>2611606 - Recife - PE</v>
          </cell>
          <cell r="N586">
            <v>296563.46000000002</v>
          </cell>
        </row>
        <row r="587">
          <cell r="C587" t="str">
            <v>HOSPITAL PELÓPIDAS SILVEIRA - CG Nº 017/2022</v>
          </cell>
          <cell r="E587" t="str">
            <v>5.99 - Outros Serviços de Terceiros Pessoa Jurídica</v>
          </cell>
          <cell r="F587" t="str">
            <v xml:space="preserve">09.024.660/0001-87 </v>
          </cell>
          <cell r="G587" t="str">
            <v>A SAE SERVICOS DE ENTREGA RAPIDA DE DOCUMENTOS E TERCEI?</v>
          </cell>
          <cell r="H587" t="str">
            <v>S</v>
          </cell>
          <cell r="I587" t="str">
            <v>S</v>
          </cell>
          <cell r="J587" t="str">
            <v>00012956</v>
          </cell>
          <cell r="K587">
            <v>45238</v>
          </cell>
          <cell r="L587" t="str">
            <v>BNBLCQ3Y</v>
          </cell>
          <cell r="M587" t="str">
            <v>2611606 - Recife - PE</v>
          </cell>
          <cell r="N587">
            <v>3900</v>
          </cell>
        </row>
        <row r="588">
          <cell r="C588" t="str">
            <v>HOSPITAL PELÓPIDAS SILVEIRA - CG Nº 017/2022</v>
          </cell>
          <cell r="E588" t="str">
            <v>5.99 - Outros Serviços de Terceiros Pessoa Jurídica</v>
          </cell>
          <cell r="F588" t="str">
            <v xml:space="preserve">10.816.775/0002-74 </v>
          </cell>
          <cell r="G588" t="str">
            <v>INSPETORIA SALESIANA DO NORDESTE DO BRASIL</v>
          </cell>
          <cell r="H588" t="str">
            <v>S</v>
          </cell>
          <cell r="I588" t="str">
            <v>S</v>
          </cell>
          <cell r="J588" t="str">
            <v>00018692</v>
          </cell>
          <cell r="K588">
            <v>45202</v>
          </cell>
          <cell r="L588" t="str">
            <v>ULPAILLD</v>
          </cell>
          <cell r="M588" t="str">
            <v>2611606 - Recife - PE</v>
          </cell>
          <cell r="N588">
            <v>1050</v>
          </cell>
        </row>
        <row r="589">
          <cell r="C589" t="str">
            <v>HOSPITAL PELÓPIDAS SILVEIRA - CG Nº 017/2022</v>
          </cell>
          <cell r="E589" t="str">
            <v>5.99 - Outros Serviços de Terceiros Pessoa Jurídica</v>
          </cell>
          <cell r="F589" t="str">
            <v xml:space="preserve">13.409.775/0003-29 </v>
          </cell>
          <cell r="G589" t="str">
            <v>LINUS LOG LTDA ME</v>
          </cell>
          <cell r="H589" t="str">
            <v>S</v>
          </cell>
          <cell r="I589" t="str">
            <v>S</v>
          </cell>
          <cell r="J589" t="str">
            <v>000002431</v>
          </cell>
          <cell r="K589">
            <v>45238</v>
          </cell>
          <cell r="L589" t="str">
            <v>RJWH20088</v>
          </cell>
          <cell r="M589" t="str">
            <v>2607901 - Jaboatão dos Guararapes - PE</v>
          </cell>
          <cell r="N589">
            <v>1548.45</v>
          </cell>
        </row>
        <row r="590">
          <cell r="C590" t="str">
            <v>HOSPITAL PELÓPIDAS SILVEIRA - CG Nº 017/2022</v>
          </cell>
          <cell r="E590" t="str">
            <v>5.99 - Outros Serviços de Terceiros Pessoa Jurídica</v>
          </cell>
          <cell r="F590" t="str">
            <v xml:space="preserve">87.389.086/0001-74 </v>
          </cell>
          <cell r="G590" t="str">
            <v>PRO-RAD CONSULTORES EM RADIOPROTECAO S/S LTDA</v>
          </cell>
          <cell r="H590" t="str">
            <v>S</v>
          </cell>
          <cell r="I590" t="str">
            <v>S</v>
          </cell>
          <cell r="J590" t="str">
            <v>201714</v>
          </cell>
          <cell r="K590">
            <v>45231</v>
          </cell>
          <cell r="L590" t="str">
            <v>8561738824208738908620241101112224834903</v>
          </cell>
          <cell r="M590" t="str">
            <v>RIO GRANDE DO SUL</v>
          </cell>
          <cell r="N590">
            <v>1513</v>
          </cell>
        </row>
        <row r="591">
          <cell r="C591" t="str">
            <v>HOSPITAL PELÓPIDAS SILVEIRA - CG Nº 017/2022</v>
          </cell>
          <cell r="E591" t="str">
            <v>5.99 - Outros Serviços de Terceiros Pessoa Jurídica</v>
          </cell>
          <cell r="F591" t="str">
            <v xml:space="preserve">18.717.010/0001-08 </v>
          </cell>
          <cell r="G591" t="str">
            <v>EDJANE SANTOS DE MOURA LTDA - ME</v>
          </cell>
          <cell r="H591" t="str">
            <v>S</v>
          </cell>
          <cell r="I591" t="str">
            <v>S</v>
          </cell>
          <cell r="J591" t="str">
            <v>00005666</v>
          </cell>
          <cell r="K591">
            <v>45202</v>
          </cell>
          <cell r="L591" t="str">
            <v>JWZEMGYS</v>
          </cell>
          <cell r="M591" t="str">
            <v>2611606 - Recife - PE</v>
          </cell>
          <cell r="N591">
            <v>60</v>
          </cell>
        </row>
        <row r="592">
          <cell r="C592" t="str">
            <v>HOSPITAL PELÓPIDAS SILVEIRA - CG Nº 017/2022</v>
          </cell>
          <cell r="E592" t="str">
            <v>5.99 - Outros Serviços de Terceiros Pessoa Jurídica</v>
          </cell>
          <cell r="F592" t="str">
            <v xml:space="preserve">18.717.010/0001-08 </v>
          </cell>
          <cell r="G592" t="str">
            <v>EDJANE SANTOS DE MOURA LTDA - ME</v>
          </cell>
          <cell r="H592" t="str">
            <v>S</v>
          </cell>
          <cell r="I592" t="str">
            <v>N</v>
          </cell>
          <cell r="J592" t="str">
            <v>9642</v>
          </cell>
          <cell r="K592">
            <v>45202</v>
          </cell>
          <cell r="M592" t="str">
            <v>2611606 - Recife - PE</v>
          </cell>
          <cell r="N592">
            <v>2356.88</v>
          </cell>
        </row>
        <row r="593">
          <cell r="C593" t="str">
            <v>HOSPITAL PELÓPIDAS SILVEIRA - CG Nº 017/2022</v>
          </cell>
          <cell r="E593" t="str">
            <v>5.99 - Outros Serviços de Terceiros Pessoa Jurídica</v>
          </cell>
          <cell r="F593" t="str">
            <v xml:space="preserve">04.172.439/0001-52 </v>
          </cell>
          <cell r="G593" t="str">
            <v>ROSEMA PEREIRA DO NASCIMENTO EXTINTORES ME</v>
          </cell>
          <cell r="H593" t="str">
            <v>S</v>
          </cell>
          <cell r="I593" t="str">
            <v>S</v>
          </cell>
          <cell r="J593" t="str">
            <v>00028586</v>
          </cell>
          <cell r="K593">
            <v>45203</v>
          </cell>
          <cell r="L593" t="str">
            <v>6Q7JAGB3</v>
          </cell>
          <cell r="M593" t="str">
            <v>2611606 - Recife - PE</v>
          </cell>
          <cell r="N593">
            <v>319</v>
          </cell>
        </row>
        <row r="594">
          <cell r="C594" t="str">
            <v>HOSPITAL PELÓPIDAS SILVEIRA - CG Nº 017/2022</v>
          </cell>
          <cell r="E594" t="str">
            <v>5.99 - Outros Serviços de Terceiros Pessoa Jurídica</v>
          </cell>
          <cell r="F594" t="str">
            <v xml:space="preserve">04.172.439/0001-52 </v>
          </cell>
          <cell r="G594" t="str">
            <v>ROSEMA PEREIRA DO NASCIMENTO EXTINTORES ME</v>
          </cell>
          <cell r="H594" t="str">
            <v>S</v>
          </cell>
          <cell r="I594" t="str">
            <v>S</v>
          </cell>
          <cell r="J594" t="str">
            <v>00028587</v>
          </cell>
          <cell r="K594">
            <v>45203</v>
          </cell>
          <cell r="L594" t="str">
            <v>Q7EJEJKH</v>
          </cell>
          <cell r="M594" t="str">
            <v>2611606 - Recife - PE</v>
          </cell>
          <cell r="N594">
            <v>359</v>
          </cell>
        </row>
        <row r="595">
          <cell r="C595" t="str">
            <v>HOSPITAL PELÓPIDAS SILVEIRA - CG Nº 017/2022</v>
          </cell>
          <cell r="E595" t="str">
            <v>4.7 - Apoio Administrativo, Técnico e Operacional</v>
          </cell>
          <cell r="F595" t="str">
            <v>063.089.654-21</v>
          </cell>
          <cell r="G595" t="str">
            <v>ALANIA SILVA DE OLIVEIRA PEREIRA</v>
          </cell>
          <cell r="H595" t="str">
            <v>S</v>
          </cell>
          <cell r="I595" t="str">
            <v>S</v>
          </cell>
          <cell r="K595">
            <v>45236</v>
          </cell>
          <cell r="M595" t="str">
            <v>2611606 - Recife - PE</v>
          </cell>
          <cell r="N595">
            <v>1320</v>
          </cell>
        </row>
        <row r="596">
          <cell r="C596" t="str">
            <v>HOSPITAL PELÓPIDAS SILVEIRA - CG Nº 017/2022</v>
          </cell>
          <cell r="E596" t="str">
            <v>5.5 - Reparo e Manutenção de Máquinas e Equipamentos</v>
          </cell>
          <cell r="F596" t="str">
            <v xml:space="preserve">37.814.890/0001-85 </v>
          </cell>
          <cell r="G596" t="str">
            <v>BIOXXI NORDESTE ESTERILIZACOES LTDA</v>
          </cell>
          <cell r="H596" t="str">
            <v>S</v>
          </cell>
          <cell r="I596" t="str">
            <v>S</v>
          </cell>
          <cell r="J596" t="str">
            <v>00001943</v>
          </cell>
          <cell r="K596">
            <v>45231</v>
          </cell>
          <cell r="L596" t="str">
            <v>TH5KAXB5</v>
          </cell>
          <cell r="M596" t="str">
            <v>2611606 - Recife - PE</v>
          </cell>
          <cell r="N596">
            <v>3459</v>
          </cell>
        </row>
        <row r="597">
          <cell r="C597" t="str">
            <v>HOSPITAL PELÓPIDAS SILVEIRA - CG Nº 017/2022</v>
          </cell>
          <cell r="E597" t="str">
            <v>5.5 - Reparo e Manutenção de Máquinas e Equipamentos</v>
          </cell>
          <cell r="F597" t="str">
            <v xml:space="preserve">14.951.481/0001-25 </v>
          </cell>
          <cell r="G597" t="str">
            <v>BM COM E SERV DE EQUIP MEDICOS HOSPITALARES LTDA</v>
          </cell>
          <cell r="H597" t="str">
            <v>S</v>
          </cell>
          <cell r="I597" t="str">
            <v>S</v>
          </cell>
          <cell r="J597" t="str">
            <v>000000783</v>
          </cell>
          <cell r="K597">
            <v>45231</v>
          </cell>
          <cell r="L597" t="str">
            <v>UWDS64555</v>
          </cell>
          <cell r="M597" t="str">
            <v>2603454 - Camaragibe - PE</v>
          </cell>
          <cell r="N597">
            <v>6800</v>
          </cell>
        </row>
        <row r="598">
          <cell r="C598" t="str">
            <v>HOSPITAL PELÓPIDAS SILVEIRA - CG Nº 017/2022</v>
          </cell>
          <cell r="E598" t="str">
            <v>5.5 - Reparo e Manutenção de Máquinas e Equipamentos</v>
          </cell>
          <cell r="F598" t="str">
            <v>11.480.646/0001-30</v>
          </cell>
          <cell r="G598" t="str">
            <v>G C DE ALMEIDA E CIA LTDA - ME</v>
          </cell>
          <cell r="H598" t="str">
            <v>S</v>
          </cell>
          <cell r="I598" t="str">
            <v>S</v>
          </cell>
          <cell r="J598" t="str">
            <v>230000529</v>
          </cell>
          <cell r="K598">
            <v>45217</v>
          </cell>
          <cell r="L598" t="str">
            <v>GNCD40357</v>
          </cell>
          <cell r="M598" t="str">
            <v>Ipojuca - PE</v>
          </cell>
          <cell r="N598">
            <v>6266</v>
          </cell>
        </row>
        <row r="599">
          <cell r="C599" t="str">
            <v>HOSPITAL PELÓPIDAS SILVEIRA - CG Nº 017/2022</v>
          </cell>
          <cell r="E599" t="str">
            <v>5.5 - Reparo e Manutenção de Máquinas e Equipamentos</v>
          </cell>
          <cell r="F599" t="str">
            <v xml:space="preserve">13.302.865/0001-54 </v>
          </cell>
          <cell r="G599" t="str">
            <v>MEDICAL VENETUS COMERCIO DE PRODUTOS HOSPITALARES LTDA</v>
          </cell>
          <cell r="H599" t="str">
            <v>S</v>
          </cell>
          <cell r="I599" t="str">
            <v>S</v>
          </cell>
          <cell r="J599" t="str">
            <v>441</v>
          </cell>
          <cell r="K599">
            <v>45216</v>
          </cell>
          <cell r="L599" t="str">
            <v>J3LISAL9W</v>
          </cell>
          <cell r="M599" t="str">
            <v>Maceio - AL</v>
          </cell>
          <cell r="N599">
            <v>2300</v>
          </cell>
        </row>
        <row r="600">
          <cell r="C600" t="str">
            <v>HOSPITAL PELÓPIDAS SILVEIRA - CG Nº 017/2022</v>
          </cell>
          <cell r="E600" t="str">
            <v>5.5 - Reparo e Manutenção de Máquinas e Equipamentos</v>
          </cell>
          <cell r="F600" t="str">
            <v xml:space="preserve">13.302.865/0001-54 </v>
          </cell>
          <cell r="G600" t="str">
            <v>MEDICAL VENETUS COMERCIO DE PRODUTOS HOSPITALARES LTDA</v>
          </cell>
          <cell r="H600" t="str">
            <v>S</v>
          </cell>
          <cell r="I600" t="str">
            <v>S</v>
          </cell>
          <cell r="J600" t="str">
            <v>442</v>
          </cell>
          <cell r="K600">
            <v>45216</v>
          </cell>
          <cell r="L600" t="str">
            <v>R9CGNAFRS</v>
          </cell>
          <cell r="M600" t="str">
            <v>Maceio - AL</v>
          </cell>
          <cell r="N600">
            <v>2300</v>
          </cell>
        </row>
        <row r="601">
          <cell r="C601" t="str">
            <v>HOSPITAL PELÓPIDAS SILVEIRA - CG Nº 017/2022</v>
          </cell>
          <cell r="E601" t="str">
            <v>5.5 - Reparo e Manutenção de Máquinas e Equipamentos</v>
          </cell>
          <cell r="F601" t="str">
            <v xml:space="preserve">13.302.865/0001-54 </v>
          </cell>
          <cell r="G601" t="str">
            <v>MEDICAL VENETUS COMERCIO DE PRODUTOS HOSPITALARES LTDA</v>
          </cell>
          <cell r="H601" t="str">
            <v>S</v>
          </cell>
          <cell r="I601" t="str">
            <v>S</v>
          </cell>
          <cell r="J601" t="str">
            <v>443</v>
          </cell>
          <cell r="K601">
            <v>45216</v>
          </cell>
          <cell r="L601" t="str">
            <v>YNN5OG4TI</v>
          </cell>
          <cell r="M601" t="str">
            <v>Maceio - AL</v>
          </cell>
          <cell r="N601">
            <v>2300</v>
          </cell>
        </row>
        <row r="602">
          <cell r="C602" t="str">
            <v>HOSPITAL PELÓPIDAS SILVEIRA - CG Nº 017/2022</v>
          </cell>
          <cell r="E602" t="str">
            <v>5.5 - Reparo e Manutenção de Máquinas e Equipamentos</v>
          </cell>
          <cell r="F602" t="str">
            <v xml:space="preserve">13.302.865/0001-54 </v>
          </cell>
          <cell r="G602" t="str">
            <v>MEDICAL VENETUS COMERCIO DE PRODUTOS HOSPITALARES LTDA</v>
          </cell>
          <cell r="H602" t="str">
            <v>S</v>
          </cell>
          <cell r="I602" t="str">
            <v>S</v>
          </cell>
          <cell r="J602" t="str">
            <v>444</v>
          </cell>
          <cell r="K602">
            <v>45217</v>
          </cell>
          <cell r="L602" t="str">
            <v>YP8TGJQ14</v>
          </cell>
          <cell r="M602" t="str">
            <v>Maceio - AL</v>
          </cell>
          <cell r="N602">
            <v>2300</v>
          </cell>
        </row>
        <row r="603">
          <cell r="C603" t="str">
            <v>HOSPITAL PELÓPIDAS SILVEIRA - CG Nº 017/2022</v>
          </cell>
          <cell r="E603" t="str">
            <v>5.5 - Reparo e Manutenção de Máquinas e Equipamentos</v>
          </cell>
          <cell r="F603" t="str">
            <v xml:space="preserve">13.302.865/0001-54 </v>
          </cell>
          <cell r="G603" t="str">
            <v>MEDICAL VENETUS COMERCIO DE PRODUTOS HOSPITALARES LTDA</v>
          </cell>
          <cell r="H603" t="str">
            <v>S</v>
          </cell>
          <cell r="I603" t="str">
            <v>S</v>
          </cell>
          <cell r="J603" t="str">
            <v>445</v>
          </cell>
          <cell r="K603">
            <v>45217</v>
          </cell>
          <cell r="L603" t="str">
            <v>S5MSPPJO4</v>
          </cell>
          <cell r="M603" t="str">
            <v>Maceio - AL</v>
          </cell>
          <cell r="N603">
            <v>600</v>
          </cell>
        </row>
        <row r="604">
          <cell r="C604" t="str">
            <v>HOSPITAL PELÓPIDAS SILVEIRA - CG Nº 017/2022</v>
          </cell>
          <cell r="E604" t="str">
            <v>5.5 - Reparo e Manutenção de Máquinas e Equipamentos</v>
          </cell>
          <cell r="F604" t="str">
            <v xml:space="preserve">13.302.865/0001-54 </v>
          </cell>
          <cell r="G604" t="str">
            <v>MEDICAL VENETUS COMERCIO DE PRODUTOS HOSPITALARES LTDA</v>
          </cell>
          <cell r="H604" t="str">
            <v>S</v>
          </cell>
          <cell r="I604" t="str">
            <v>S</v>
          </cell>
          <cell r="J604" t="str">
            <v>446</v>
          </cell>
          <cell r="K604">
            <v>45217</v>
          </cell>
          <cell r="L604" t="str">
            <v>RY4GVO9II</v>
          </cell>
          <cell r="M604" t="str">
            <v>Maceio - AL</v>
          </cell>
          <cell r="N604">
            <v>600</v>
          </cell>
        </row>
        <row r="605">
          <cell r="C605" t="str">
            <v>HOSPITAL PELÓPIDAS SILVEIRA - CG Nº 017/2022</v>
          </cell>
          <cell r="E605" t="str">
            <v>5.5 - Reparo e Manutenção de Máquinas e Equipamentos</v>
          </cell>
          <cell r="F605" t="str">
            <v xml:space="preserve">13.302.865/0001-54 </v>
          </cell>
          <cell r="G605" t="str">
            <v>MEDICAL VENETUS COMERCIO DE PRODUTOS HOSPITALARES LTDA</v>
          </cell>
          <cell r="H605" t="str">
            <v>S</v>
          </cell>
          <cell r="I605" t="str">
            <v>S</v>
          </cell>
          <cell r="J605" t="str">
            <v>447</v>
          </cell>
          <cell r="K605">
            <v>45217</v>
          </cell>
          <cell r="L605" t="str">
            <v>TBOTOKG5V</v>
          </cell>
          <cell r="M605" t="str">
            <v>Maceio - AL</v>
          </cell>
          <cell r="N605">
            <v>600</v>
          </cell>
        </row>
        <row r="606">
          <cell r="C606" t="str">
            <v>HOSPITAL PELÓPIDAS SILVEIRA - CG Nº 017/2022</v>
          </cell>
          <cell r="E606" t="str">
            <v>5.5 - Reparo e Manutenção de Máquinas e Equipamentos</v>
          </cell>
          <cell r="F606" t="str">
            <v xml:space="preserve">13.302.865/0001-54 </v>
          </cell>
          <cell r="G606" t="str">
            <v>MEDICAL VENETUS COMERCIO DE PRODUTOS HOSPITALARES LTDA</v>
          </cell>
          <cell r="H606" t="str">
            <v>S</v>
          </cell>
          <cell r="I606" t="str">
            <v>S</v>
          </cell>
          <cell r="J606" t="str">
            <v>448</v>
          </cell>
          <cell r="K606">
            <v>45217</v>
          </cell>
          <cell r="L606" t="str">
            <v>PYWYQ6VRH</v>
          </cell>
          <cell r="M606" t="str">
            <v>Maceio - AL</v>
          </cell>
          <cell r="N606">
            <v>600</v>
          </cell>
        </row>
        <row r="607">
          <cell r="C607" t="str">
            <v>HOSPITAL PELÓPIDAS SILVEIRA - CG Nº 017/2022</v>
          </cell>
          <cell r="E607" t="str">
            <v>5.5 - Reparo e Manutenção de Máquinas e Equipamentos</v>
          </cell>
          <cell r="F607" t="str">
            <v xml:space="preserve">58.295.213/0023-83 </v>
          </cell>
          <cell r="G607" t="str">
            <v xml:space="preserve">PHILIPS MEDICAL SYSTEMS LTDA </v>
          </cell>
          <cell r="H607" t="str">
            <v>S</v>
          </cell>
          <cell r="I607" t="str">
            <v>S</v>
          </cell>
          <cell r="J607" t="str">
            <v>00020946</v>
          </cell>
          <cell r="K607">
            <v>45203</v>
          </cell>
          <cell r="L607" t="str">
            <v>6Q7TTQZV</v>
          </cell>
          <cell r="M607" t="str">
            <v>3125101 - Extrema - MG</v>
          </cell>
          <cell r="N607">
            <v>38602.47</v>
          </cell>
        </row>
        <row r="608">
          <cell r="C608" t="str">
            <v>HOSPITAL PELÓPIDAS SILVEIRA - CG Nº 017/2022</v>
          </cell>
          <cell r="E608" t="str">
            <v>5.5 - Reparo e Manutenção de Máquinas e Equipamentos</v>
          </cell>
          <cell r="F608" t="str">
            <v xml:space="preserve">12.891.935/0001-94 </v>
          </cell>
          <cell r="G608" t="str">
            <v>REPRESENTA MATERIAIS CIRURGICOS MEDICOS E HOSPITALARES</v>
          </cell>
          <cell r="H608" t="str">
            <v>S</v>
          </cell>
          <cell r="I608" t="str">
            <v>S</v>
          </cell>
          <cell r="J608" t="str">
            <v>00001246</v>
          </cell>
          <cell r="K608">
            <v>45230</v>
          </cell>
          <cell r="L608" t="str">
            <v>SXMUT8WM</v>
          </cell>
          <cell r="M608" t="str">
            <v>2611606 - Recife - PE</v>
          </cell>
          <cell r="N608">
            <v>5570</v>
          </cell>
        </row>
        <row r="609">
          <cell r="C609" t="str">
            <v>HOSPITAL PELÓPIDAS SILVEIRA - CG Nº 017/2022</v>
          </cell>
          <cell r="E609" t="str">
            <v>5.5 - Reparo e Manutenção de Máquinas e Equipamentos</v>
          </cell>
          <cell r="F609" t="str">
            <v xml:space="preserve">07.146.768/0001-17 </v>
          </cell>
          <cell r="G609" t="str">
            <v>SERV IMAGEM NORDESTE ASSIST TECNICA LTDA EPP</v>
          </cell>
          <cell r="H609" t="str">
            <v>S</v>
          </cell>
          <cell r="I609" t="str">
            <v>S</v>
          </cell>
          <cell r="J609" t="str">
            <v>000005603</v>
          </cell>
          <cell r="K609">
            <v>45230</v>
          </cell>
          <cell r="L609" t="str">
            <v>VWMD59783</v>
          </cell>
          <cell r="M609" t="str">
            <v>2607901 - Jaboatão dos Guararapes - PE</v>
          </cell>
          <cell r="N609">
            <v>5146</v>
          </cell>
        </row>
        <row r="610">
          <cell r="C610" t="str">
            <v>HOSPITAL PELÓPIDAS SILVEIRA - CG Nº 017/2022</v>
          </cell>
          <cell r="E610" t="str">
            <v>5.5 - Reparo e Manutenção de Máquinas e Equipamentos</v>
          </cell>
          <cell r="F610" t="str">
            <v xml:space="preserve">01.449.930/0007-85 </v>
          </cell>
          <cell r="G610" t="str">
            <v>SIEMENS HEALTHCARE DIAGNOSTICOS LTDA</v>
          </cell>
          <cell r="H610" t="str">
            <v>S</v>
          </cell>
          <cell r="I610" t="str">
            <v>S</v>
          </cell>
          <cell r="J610" t="str">
            <v>00014099</v>
          </cell>
          <cell r="K610">
            <v>45210</v>
          </cell>
          <cell r="L610" t="str">
            <v>LJVTGDP8</v>
          </cell>
          <cell r="M610" t="str">
            <v>2611606 - Recife - PE</v>
          </cell>
          <cell r="N610">
            <v>66590.62</v>
          </cell>
        </row>
        <row r="611">
          <cell r="C611" t="str">
            <v>HOSPITAL PELÓPIDAS SILVEIRA - CG Nº 017/2022</v>
          </cell>
          <cell r="E611" t="str">
            <v>5.5 - Reparo e Manutenção de Máquinas e Equipamentos</v>
          </cell>
          <cell r="F611" t="str">
            <v xml:space="preserve">02.966.317/0001-02 </v>
          </cell>
          <cell r="G611" t="str">
            <v>STYKER DO BRASIL LTDA</v>
          </cell>
          <cell r="H611" t="str">
            <v>S</v>
          </cell>
          <cell r="I611" t="str">
            <v>S</v>
          </cell>
          <cell r="J611" t="str">
            <v>00006286</v>
          </cell>
          <cell r="K611">
            <v>45217</v>
          </cell>
          <cell r="L611" t="str">
            <v>VPM6WCL2</v>
          </cell>
          <cell r="M611" t="str">
            <v>2611606 - Recife - PE</v>
          </cell>
          <cell r="N611">
            <v>924</v>
          </cell>
        </row>
        <row r="612">
          <cell r="C612" t="str">
            <v>HOSPITAL PELÓPIDAS SILVEIRA - CG Nº 017/2022</v>
          </cell>
          <cell r="E612" t="str">
            <v>5.5 - Reparo e Manutenção de Máquinas e Equipamentos</v>
          </cell>
          <cell r="F612" t="str">
            <v xml:space="preserve">01.994.968/0001-43 </v>
          </cell>
          <cell r="G612" t="str">
            <v>VIDEOMED REPRESENTACOES, COMERCIO E SERVICOS LTDA</v>
          </cell>
          <cell r="H612" t="str">
            <v>S</v>
          </cell>
          <cell r="I612" t="str">
            <v>S</v>
          </cell>
          <cell r="J612" t="str">
            <v>00003652</v>
          </cell>
          <cell r="K612">
            <v>45215</v>
          </cell>
          <cell r="L612" t="str">
            <v>B3AWMHLG</v>
          </cell>
          <cell r="M612" t="str">
            <v>2611606 - Recife - PE</v>
          </cell>
          <cell r="N612">
            <v>1176</v>
          </cell>
        </row>
        <row r="613">
          <cell r="C613" t="str">
            <v>HOSPITAL PELÓPIDAS SILVEIRA - CG Nº 017/2022</v>
          </cell>
          <cell r="E613" t="str">
            <v>5.5 - Reparo e Manutenção de Máquinas e Equipamentos</v>
          </cell>
          <cell r="F613" t="str">
            <v xml:space="preserve">17.104.250/0001-74 </v>
          </cell>
          <cell r="G613" t="str">
            <v>VIRTUABIL CONSULTORIA EMPRESARIAL E SERVICOS DE PRECIA</v>
          </cell>
          <cell r="H613" t="str">
            <v>S</v>
          </cell>
          <cell r="I613" t="str">
            <v>S</v>
          </cell>
          <cell r="J613" t="str">
            <v>00005590</v>
          </cell>
          <cell r="K613">
            <v>45229</v>
          </cell>
          <cell r="L613" t="str">
            <v>SDCT6V1G</v>
          </cell>
          <cell r="M613" t="str">
            <v>2611606 - Recife - PE</v>
          </cell>
          <cell r="N613">
            <v>270</v>
          </cell>
        </row>
        <row r="614">
          <cell r="C614" t="str">
            <v>HOSPITAL PELÓPIDAS SILVEIRA - CG Nº 017/2022</v>
          </cell>
          <cell r="E614" t="str">
            <v>5.5 - Reparo e Manutenção de Máquinas e Equipamentos</v>
          </cell>
          <cell r="F614" t="str">
            <v xml:space="preserve">24.380.578/0020-41 </v>
          </cell>
          <cell r="G614" t="str">
            <v>WHITE MARTINS GASES INDUSTRIAIS DO NORDESTE LTDA</v>
          </cell>
          <cell r="H614" t="str">
            <v>S</v>
          </cell>
          <cell r="I614" t="str">
            <v>S</v>
          </cell>
          <cell r="J614" t="str">
            <v>000015693</v>
          </cell>
          <cell r="K614">
            <v>45209</v>
          </cell>
          <cell r="L614" t="str">
            <v>ZVUX05121</v>
          </cell>
          <cell r="M614" t="str">
            <v>2607901 - Jaboatão dos Guararapes - PE</v>
          </cell>
          <cell r="N614">
            <v>628.36</v>
          </cell>
        </row>
        <row r="615">
          <cell r="C615" t="str">
            <v>HOSPITAL PELÓPIDAS SILVEIRA - CG Nº 017/2022</v>
          </cell>
          <cell r="E615" t="str">
            <v>5.5 - Reparo e Manutenção de Máquinas e Equipamentos</v>
          </cell>
          <cell r="F615" t="str">
            <v xml:space="preserve">03.480.539/0001-83 </v>
          </cell>
          <cell r="G615" t="str">
            <v xml:space="preserve">SL ENGENHARIA HOSPITALAR LTDA </v>
          </cell>
          <cell r="H615" t="str">
            <v>S</v>
          </cell>
          <cell r="I615" t="str">
            <v>S</v>
          </cell>
          <cell r="J615" t="str">
            <v>000014574</v>
          </cell>
          <cell r="K615">
            <v>45236</v>
          </cell>
          <cell r="L615" t="str">
            <v>IQZI68847</v>
          </cell>
          <cell r="M615" t="str">
            <v>2607901 - Jaboatão dos Guararapes - PE</v>
          </cell>
          <cell r="N615">
            <v>30873.26</v>
          </cell>
        </row>
        <row r="616">
          <cell r="C616" t="str">
            <v>HOSPITAL PELÓPIDAS SILVEIRA - CG Nº 017/2022</v>
          </cell>
          <cell r="E616" t="str">
            <v>5.5 - Reparo e Manutenção de Máquinas e Equipamentos</v>
          </cell>
          <cell r="F616" t="str">
            <v xml:space="preserve">41.556.079/0001-19 </v>
          </cell>
          <cell r="G616" t="str">
            <v xml:space="preserve">CARINA DIAS DE MIRANDA </v>
          </cell>
          <cell r="H616" t="str">
            <v>S</v>
          </cell>
          <cell r="I616" t="str">
            <v>S</v>
          </cell>
          <cell r="J616" t="str">
            <v>10</v>
          </cell>
          <cell r="K616">
            <v>45212</v>
          </cell>
          <cell r="L616" t="str">
            <v>2611606224155607900011900000000001023105692429280</v>
          </cell>
          <cell r="M616" t="str">
            <v>2611606 - Recife - PE</v>
          </cell>
          <cell r="N616">
            <v>1250</v>
          </cell>
        </row>
        <row r="617">
          <cell r="C617" t="str">
            <v>HOSPITAL PELÓPIDAS SILVEIRA - CG Nº 017/2022</v>
          </cell>
          <cell r="E617" t="str">
            <v>5.5 - Reparo e Manutenção de Máquinas e Equipamentos</v>
          </cell>
          <cell r="F617" t="str">
            <v xml:space="preserve">41.556.079/0001-19 </v>
          </cell>
          <cell r="G617" t="str">
            <v xml:space="preserve">CARINA DIAS DE MIRANDA </v>
          </cell>
          <cell r="H617" t="str">
            <v>S</v>
          </cell>
          <cell r="I617" t="str">
            <v>S</v>
          </cell>
          <cell r="J617" t="str">
            <v>12</v>
          </cell>
          <cell r="K617">
            <v>45226</v>
          </cell>
          <cell r="L617" t="str">
            <v>26116062241556079000119000000000001223108069588069</v>
          </cell>
          <cell r="M617" t="str">
            <v>2611606 - Recife - PE</v>
          </cell>
          <cell r="N617">
            <v>300</v>
          </cell>
        </row>
        <row r="618">
          <cell r="C618" t="str">
            <v>HOSPITAL PELÓPIDAS SILVEIRA - CG Nº 017/2022</v>
          </cell>
          <cell r="E618" t="str">
            <v>5.5 - Reparo e Manutenção de Máquinas e Equipamentos</v>
          </cell>
          <cell r="F618" t="str">
            <v xml:space="preserve">41.556.079/0001-19 </v>
          </cell>
          <cell r="G618" t="str">
            <v xml:space="preserve">CARINA DIAS DE MIRANDA </v>
          </cell>
          <cell r="H618" t="str">
            <v>S</v>
          </cell>
          <cell r="I618" t="str">
            <v>S</v>
          </cell>
          <cell r="J618" t="str">
            <v>16</v>
          </cell>
          <cell r="K618">
            <v>45230</v>
          </cell>
          <cell r="L618" t="str">
            <v>26116062241556079000119000000000001623109530941070</v>
          </cell>
          <cell r="M618" t="str">
            <v>2611606 - Recife - PE</v>
          </cell>
          <cell r="N618">
            <v>1960</v>
          </cell>
        </row>
        <row r="619">
          <cell r="C619" t="str">
            <v>HOSPITAL PELÓPIDAS SILVEIRA - CG Nº 017/2022</v>
          </cell>
          <cell r="E619" t="str">
            <v>5.5 - Reparo e Manutenção de Máquinas e Equipamentos</v>
          </cell>
          <cell r="F619" t="str">
            <v xml:space="preserve">27.534.506/0001-37 </v>
          </cell>
          <cell r="G619" t="str">
            <v>FELLIPE R P DE OLIVEIRA TRATAMENTO DE AGUA</v>
          </cell>
          <cell r="H619" t="str">
            <v>S</v>
          </cell>
          <cell r="I619" t="str">
            <v>S</v>
          </cell>
          <cell r="J619" t="str">
            <v>00002102</v>
          </cell>
          <cell r="K619">
            <v>45236</v>
          </cell>
          <cell r="L619" t="str">
            <v>WEWQ4MBF</v>
          </cell>
          <cell r="M619" t="str">
            <v>2611606 - Recife - PE</v>
          </cell>
          <cell r="N619">
            <v>3190</v>
          </cell>
        </row>
        <row r="620">
          <cell r="C620" t="str">
            <v>HOSPITAL PELÓPIDAS SILVEIRA - CG Nº 017/2022</v>
          </cell>
          <cell r="E620" t="str">
            <v>5.5 - Reparo e Manutenção de Máquinas e Equipamentos</v>
          </cell>
          <cell r="F620" t="str">
            <v xml:space="preserve">09.362.881/0001-65 </v>
          </cell>
          <cell r="G620" t="str">
            <v>KALT COMERCIO E SERVIÇOS DE REFRIGERAÇÃO LTDA EPP</v>
          </cell>
          <cell r="H620" t="str">
            <v>S</v>
          </cell>
          <cell r="I620" t="str">
            <v>S</v>
          </cell>
          <cell r="J620" t="str">
            <v>00002453</v>
          </cell>
          <cell r="K620">
            <v>45233</v>
          </cell>
          <cell r="L620" t="str">
            <v>V7QDSUYH</v>
          </cell>
          <cell r="M620" t="str">
            <v>2611606 - Recife - PE</v>
          </cell>
          <cell r="N620">
            <v>4970</v>
          </cell>
        </row>
        <row r="621">
          <cell r="C621" t="str">
            <v>HOSPITAL PELÓPIDAS SILVEIRA - CG Nº 017/2022</v>
          </cell>
          <cell r="E621" t="str">
            <v>5.5 - Reparo e Manutenção de Máquinas e Equipamentos</v>
          </cell>
          <cell r="F621" t="str">
            <v xml:space="preserve">23.084.013/0001-91 </v>
          </cell>
          <cell r="G621" t="str">
            <v>LIFT SERVICOS DE CLIMATIZACAO EIRELI EPP</v>
          </cell>
          <cell r="H621" t="str">
            <v>S</v>
          </cell>
          <cell r="I621" t="str">
            <v>S</v>
          </cell>
          <cell r="J621" t="str">
            <v>4277</v>
          </cell>
          <cell r="K621">
            <v>45231</v>
          </cell>
          <cell r="L621" t="str">
            <v>ZDIK66883</v>
          </cell>
          <cell r="M621" t="str">
            <v>PAULISTA - PE</v>
          </cell>
          <cell r="N621">
            <v>58900</v>
          </cell>
        </row>
        <row r="622">
          <cell r="C622" t="str">
            <v>HOSPITAL PELÓPIDAS SILVEIRA - CG Nº 017/2022</v>
          </cell>
          <cell r="E622" t="str">
            <v>5.5 - Reparo e Manutenção de Máquinas e Equipamentos</v>
          </cell>
          <cell r="F622" t="str">
            <v xml:space="preserve">21.227.106/0001-00 </v>
          </cell>
          <cell r="G622" t="str">
            <v>PLCDRIVE ELETRONICA COMERCIAL LTDA</v>
          </cell>
          <cell r="H622" t="str">
            <v>S</v>
          </cell>
          <cell r="I622" t="str">
            <v>S</v>
          </cell>
          <cell r="J622" t="str">
            <v>00002211</v>
          </cell>
          <cell r="K622">
            <v>45210</v>
          </cell>
          <cell r="L622" t="str">
            <v>2BJYA2GR</v>
          </cell>
          <cell r="M622" t="str">
            <v>2611606 - Recife - PE</v>
          </cell>
          <cell r="N622">
            <v>6440</v>
          </cell>
        </row>
        <row r="623">
          <cell r="C623" t="str">
            <v>HOSPITAL PELÓPIDAS SILVEIRA - CG Nº 017/2022</v>
          </cell>
          <cell r="E623" t="str">
            <v>5.5 - Reparo e Manutenção de Máquinas e Equipamentos</v>
          </cell>
          <cell r="F623" t="str">
            <v>41.096.520/0001-27</v>
          </cell>
          <cell r="G623" t="str">
            <v>PRISMA TELECOMUNICACOES LTDA</v>
          </cell>
          <cell r="H623" t="str">
            <v>S</v>
          </cell>
          <cell r="I623" t="str">
            <v>S</v>
          </cell>
          <cell r="J623" t="str">
            <v>00011887</v>
          </cell>
          <cell r="K623">
            <v>45203</v>
          </cell>
          <cell r="L623" t="str">
            <v xml:space="preserve">ALHT3CXG </v>
          </cell>
          <cell r="M623" t="str">
            <v>2611606 - Recife - PE</v>
          </cell>
          <cell r="N623">
            <v>2453</v>
          </cell>
        </row>
        <row r="624">
          <cell r="C624" t="str">
            <v>HOSPITAL PELÓPIDAS SILVEIRA - CG Nº 017/2022</v>
          </cell>
          <cell r="E624" t="str">
            <v>5.5 - Reparo e Manutenção de Máquinas e Equipamentos</v>
          </cell>
          <cell r="F624" t="str">
            <v xml:space="preserve">28.263.940/0001-92 </v>
          </cell>
          <cell r="G624" t="str">
            <v>RAMILA MARIA BRITO DA CRUZ</v>
          </cell>
          <cell r="H624" t="str">
            <v>S</v>
          </cell>
          <cell r="I624" t="str">
            <v>S</v>
          </cell>
          <cell r="J624" t="str">
            <v>6</v>
          </cell>
          <cell r="K624">
            <v>45229</v>
          </cell>
          <cell r="L624" t="str">
            <v>26116062228263940000192000000000000</v>
          </cell>
          <cell r="M624" t="str">
            <v>2611606 - Recife - PE</v>
          </cell>
          <cell r="N624">
            <v>1960</v>
          </cell>
        </row>
        <row r="625">
          <cell r="C625" t="str">
            <v>HOSPITAL PELÓPIDAS SILVEIRA - CG Nº 017/2022</v>
          </cell>
          <cell r="E625" t="str">
            <v>5.5 - Reparo e Manutenção de Máquinas e Equipamentos</v>
          </cell>
          <cell r="F625" t="str">
            <v xml:space="preserve">15.336.567/0001-00 </v>
          </cell>
          <cell r="G625" t="str">
            <v>RONALDO SANTANA MOURA</v>
          </cell>
          <cell r="H625" t="str">
            <v>S</v>
          </cell>
          <cell r="I625" t="str">
            <v>S</v>
          </cell>
          <cell r="J625" t="str">
            <v>5</v>
          </cell>
          <cell r="K625">
            <v>45223</v>
          </cell>
          <cell r="L625" t="str">
            <v>26116062215336567000100000000000000523100405537611</v>
          </cell>
          <cell r="M625" t="str">
            <v>2611606 - Recife - PE</v>
          </cell>
          <cell r="N625">
            <v>1380</v>
          </cell>
        </row>
        <row r="626">
          <cell r="C626" t="str">
            <v>HOSPITAL PELÓPIDAS SILVEIRA - CG Nº 017/2022</v>
          </cell>
          <cell r="E626" t="str">
            <v>5.5 - Reparo e Manutenção de Máquinas e Equipamentos</v>
          </cell>
          <cell r="F626" t="str">
            <v xml:space="preserve">11.343.756/0001-50 </v>
          </cell>
          <cell r="G626" t="str">
            <v>STEMAC SA GRUPO GERADORES EM RECUPERACAO JUDICIAL</v>
          </cell>
          <cell r="H626" t="str">
            <v>S</v>
          </cell>
          <cell r="I626" t="str">
            <v>S</v>
          </cell>
          <cell r="J626" t="str">
            <v>12930</v>
          </cell>
          <cell r="K626">
            <v>45231</v>
          </cell>
          <cell r="L626" t="str">
            <v>8327738824209275326820391101112035920645</v>
          </cell>
          <cell r="M626" t="str">
            <v>Santa Catarina</v>
          </cell>
          <cell r="N626">
            <v>4200</v>
          </cell>
        </row>
        <row r="627">
          <cell r="C627" t="str">
            <v>HOSPITAL PELÓPIDAS SILVEIRA - CG Nº 017/2022</v>
          </cell>
          <cell r="E627" t="str">
            <v>5.6 - Reparo e Manutanção de Veículos</v>
          </cell>
          <cell r="F627" t="str">
            <v>23.338.229/0001-36</v>
          </cell>
          <cell r="G627" t="str">
            <v>PRECISION ALINHAMENTO TECNICO DE VEICULOS LTDA</v>
          </cell>
          <cell r="H627" t="str">
            <v>S</v>
          </cell>
          <cell r="I627" t="str">
            <v>S</v>
          </cell>
          <cell r="J627" t="str">
            <v>00003601</v>
          </cell>
          <cell r="K627">
            <v>45202</v>
          </cell>
          <cell r="L627" t="str">
            <v>728Y2WZ6</v>
          </cell>
          <cell r="M627" t="str">
            <v>2611606 - Recife - PE</v>
          </cell>
          <cell r="N627">
            <v>80</v>
          </cell>
        </row>
        <row r="628">
          <cell r="C628" t="str">
            <v>HOSPITAL PELÓPIDAS SILVEIRA - CG Nº 017/2022</v>
          </cell>
          <cell r="E628" t="str">
            <v>5.6 - Reparo e Manutanção de Veículos</v>
          </cell>
          <cell r="F628" t="str">
            <v xml:space="preserve">11.568.661/0001-34 </v>
          </cell>
          <cell r="G628" t="str">
            <v>ROMA SERVICOS E LOCACOES DE AUTO LTDA</v>
          </cell>
          <cell r="H628" t="str">
            <v>S</v>
          </cell>
          <cell r="I628" t="str">
            <v>S</v>
          </cell>
          <cell r="J628" t="str">
            <v>00002932</v>
          </cell>
          <cell r="K628">
            <v>45217</v>
          </cell>
          <cell r="L628" t="str">
            <v>SUW3HCFR</v>
          </cell>
          <cell r="M628" t="str">
            <v>2611606 - Recife - PE</v>
          </cell>
          <cell r="N628">
            <v>2600</v>
          </cell>
        </row>
        <row r="629">
          <cell r="C629" t="str">
            <v>HOSPITAL PELÓPIDAS SILVEIRA - CG Nº 017/2022</v>
          </cell>
          <cell r="E629" t="str">
            <v xml:space="preserve">5.7 - Reparo e Manutenção de Bens Movéis de Outras Naturezas </v>
          </cell>
          <cell r="F629" t="str">
            <v xml:space="preserve">09.315.554/0001-52 </v>
          </cell>
          <cell r="G629" t="str">
            <v>DA TERRA PAISAGISMO &amp; JARDINAGEM LTDA ME</v>
          </cell>
          <cell r="H629" t="str">
            <v>S</v>
          </cell>
          <cell r="I629" t="str">
            <v>S</v>
          </cell>
          <cell r="J629" t="str">
            <v>00003479</v>
          </cell>
          <cell r="K629">
            <v>45231</v>
          </cell>
          <cell r="L629" t="str">
            <v>XSRD1UXP</v>
          </cell>
          <cell r="M629" t="str">
            <v>2611606 - Recife - PE</v>
          </cell>
          <cell r="N629">
            <v>5850</v>
          </cell>
        </row>
        <row r="630">
          <cell r="C630" t="str">
            <v>HOSPITAL PELÓPIDAS SILVEIRA - CG Nº 017/2022</v>
          </cell>
          <cell r="E630" t="str">
            <v xml:space="preserve">5.7 - Reparo e Manutenção de Bens Movéis de Outras Naturezas </v>
          </cell>
          <cell r="F630" t="str">
            <v xml:space="preserve">01.699.696/0001-59 </v>
          </cell>
          <cell r="G630" t="str">
            <v>QUALIÁGUA LABORATÓRIO E CONSULTORIA LTDA</v>
          </cell>
          <cell r="H630" t="str">
            <v>S</v>
          </cell>
          <cell r="I630" t="str">
            <v>S</v>
          </cell>
          <cell r="J630" t="str">
            <v>00067024</v>
          </cell>
          <cell r="K630">
            <v>45231</v>
          </cell>
          <cell r="L630" t="str">
            <v>JSPIT9KF</v>
          </cell>
          <cell r="M630" t="str">
            <v>2611606 - Recife - PE</v>
          </cell>
          <cell r="N630">
            <v>559.70000000000005</v>
          </cell>
        </row>
        <row r="631">
          <cell r="C631" t="str">
            <v>HOSPITAL PELÓPIDAS SILVEIRA - CG Nº 017/2022</v>
          </cell>
          <cell r="E631" t="str">
            <v xml:space="preserve">5.7 - Reparo e Manutenção de Bens Movéis de Outras Naturezas </v>
          </cell>
          <cell r="F631" t="str">
            <v xml:space="preserve">90.347.840/0008-94 </v>
          </cell>
          <cell r="G631" t="str">
            <v>TK ELEVADORES BRASIL LTDA</v>
          </cell>
          <cell r="H631" t="str">
            <v>S</v>
          </cell>
          <cell r="I631" t="str">
            <v>S</v>
          </cell>
          <cell r="J631" t="str">
            <v>143267</v>
          </cell>
          <cell r="K631">
            <v>45231</v>
          </cell>
          <cell r="L631" t="str">
            <v>LAMATYYQ</v>
          </cell>
          <cell r="M631" t="str">
            <v>2611606 - Recife - PE</v>
          </cell>
          <cell r="N631">
            <v>11812.3</v>
          </cell>
        </row>
        <row r="632">
          <cell r="C632" t="str">
            <v>HOSPITAL PELÓPIDAS SILVEIRA - CG Nº 017/2022</v>
          </cell>
          <cell r="E632" t="str">
            <v>5.16 - Serviços Médico-Hospitalares, Odotonlogia e Laboratoriais</v>
          </cell>
          <cell r="F632" t="str">
            <v xml:space="preserve">45.810.372/0001-11 </v>
          </cell>
          <cell r="G632" t="str">
            <v>FREIRE E SANTANA SERVIÇOS MÉDICOS LTDA</v>
          </cell>
          <cell r="H632" t="str">
            <v>S</v>
          </cell>
          <cell r="I632" t="str">
            <v>S</v>
          </cell>
          <cell r="J632" t="str">
            <v>00000022</v>
          </cell>
          <cell r="K632">
            <v>45225</v>
          </cell>
          <cell r="L632" t="str">
            <v>REDRXIHH</v>
          </cell>
          <cell r="M632" t="str">
            <v>2611606 - Recife - PE</v>
          </cell>
          <cell r="N632">
            <v>10213.5</v>
          </cell>
        </row>
        <row r="633">
          <cell r="C633" t="str">
            <v>HOSPITAL PELÓPIDAS SILVEIRA - CG Nº 017/2022</v>
          </cell>
          <cell r="E633" t="str">
            <v>5.16 - Serviços Médico-Hospitalares, Odotonlogia e Laboratoriais</v>
          </cell>
          <cell r="F633" t="str">
            <v xml:space="preserve">45.810.372/0001-11 </v>
          </cell>
          <cell r="G633" t="str">
            <v>FREIRE E SANTANA SERVIÇOS MÉDICOS LTDA</v>
          </cell>
          <cell r="H633" t="str">
            <v>S</v>
          </cell>
          <cell r="I633" t="str">
            <v>S</v>
          </cell>
          <cell r="J633" t="str">
            <v>00000023</v>
          </cell>
          <cell r="K633">
            <v>45225</v>
          </cell>
          <cell r="L633" t="str">
            <v>FFLY48WB</v>
          </cell>
          <cell r="M633" t="str">
            <v>2611606 - Recife - PE</v>
          </cell>
          <cell r="N633">
            <v>7149.9</v>
          </cell>
        </row>
        <row r="634">
          <cell r="C634" t="str">
            <v>HOSPITAL PELÓPIDAS SILVEIRA - CG Nº 017/2022</v>
          </cell>
          <cell r="E634" t="str">
            <v>5.16 - Serviços Médico-Hospitalares, Odotonlogia e Laboratoriais</v>
          </cell>
          <cell r="F634" t="str">
            <v xml:space="preserve">45.810.372/0001-11 </v>
          </cell>
          <cell r="G634" t="str">
            <v>FREIRE E SANTANA SERVIÇOS MÉDICOS LTDA</v>
          </cell>
          <cell r="H634" t="str">
            <v>S</v>
          </cell>
          <cell r="I634" t="str">
            <v>S</v>
          </cell>
          <cell r="J634" t="str">
            <v>00000024</v>
          </cell>
          <cell r="K634">
            <v>45225</v>
          </cell>
          <cell r="L634" t="str">
            <v>HMACSXNT</v>
          </cell>
          <cell r="M634" t="str">
            <v>2611606 - Recife - PE</v>
          </cell>
          <cell r="N634">
            <v>7149.4</v>
          </cell>
        </row>
        <row r="635">
          <cell r="C635" t="str">
            <v>HOSPITAL PELÓPIDAS SILVEIRA - CG Nº 017/2022</v>
          </cell>
          <cell r="E635" t="str">
            <v>5.99 - Outros Serviços de Terceiros Pessoa Jurídica</v>
          </cell>
          <cell r="F635" t="str">
            <v xml:space="preserve">58.921.792/0001-17 </v>
          </cell>
          <cell r="G635" t="str">
            <v>PLANISA PLANEJAMENTO E ORG DE INSTITUIÇOES DE SAÚDE LTDA</v>
          </cell>
          <cell r="H635" t="str">
            <v>S</v>
          </cell>
          <cell r="I635" t="str">
            <v>N</v>
          </cell>
          <cell r="K635">
            <v>45199</v>
          </cell>
          <cell r="M635" t="str">
            <v>35 -  São Paulo</v>
          </cell>
          <cell r="N635">
            <v>464.32</v>
          </cell>
        </row>
        <row r="636">
          <cell r="C636" t="str">
            <v>HOSPITAL PELÓPIDAS SILVEIRA - CG Nº 017/2022</v>
          </cell>
          <cell r="E636" t="str">
            <v>5.99 - Outros Serviços de Terceiros Pessoa Jurídica</v>
          </cell>
          <cell r="F636" t="str">
            <v>46.027.222/0001-07</v>
          </cell>
          <cell r="G636" t="str">
            <v>REGINALDO DE OLIVEIRA SILVA 04943436480</v>
          </cell>
          <cell r="H636" t="str">
            <v>S</v>
          </cell>
          <cell r="I636" t="str">
            <v>S</v>
          </cell>
          <cell r="J636" t="str">
            <v>7</v>
          </cell>
          <cell r="K636">
            <v>45181</v>
          </cell>
          <cell r="L636" t="str">
            <v>26107072246027222000107000000000000723094348725620</v>
          </cell>
          <cell r="M636" t="str">
            <v>PAULISTA - PE</v>
          </cell>
          <cell r="N636">
            <v>397.44</v>
          </cell>
        </row>
        <row r="637">
          <cell r="C637" t="str">
            <v>HOSPITAL PELÓPIDAS SILVEIRA - CG Nº 017/2022</v>
          </cell>
          <cell r="E637" t="str">
            <v>5.99 - Outros Serviços de Terceiros Pessoa Jurídica</v>
          </cell>
          <cell r="F637" t="str">
            <v>46.027.222/0001-07</v>
          </cell>
          <cell r="G637" t="str">
            <v>REGINALDO DE OLIVEIRA SILVA 04943436480</v>
          </cell>
          <cell r="H637" t="str">
            <v>S</v>
          </cell>
          <cell r="I637" t="str">
            <v>S</v>
          </cell>
          <cell r="J637" t="str">
            <v>26</v>
          </cell>
          <cell r="K637">
            <v>45226</v>
          </cell>
          <cell r="L637" t="str">
            <v>26107072246027222000107000000000002623108928415533</v>
          </cell>
          <cell r="M637" t="str">
            <v>PAULISTA - PE</v>
          </cell>
          <cell r="N637">
            <v>240</v>
          </cell>
        </row>
        <row r="638">
          <cell r="C638" t="str">
            <v>HOSPITAL PELÓPIDAS SILVEIRA - CG Nº 017/2022</v>
          </cell>
          <cell r="E638" t="str">
            <v>5.99 - Outros Serviços de Terceiros Pessoa Jurídica</v>
          </cell>
          <cell r="F638" t="str">
            <v xml:space="preserve">04.172.439/0001-52 </v>
          </cell>
          <cell r="G638" t="str">
            <v>ROSEMA PEREIRA DO NASCIMENTO EXTINTORES ME</v>
          </cell>
          <cell r="H638" t="str">
            <v>S</v>
          </cell>
          <cell r="I638" t="str">
            <v>S</v>
          </cell>
          <cell r="J638" t="str">
            <v>00028563</v>
          </cell>
          <cell r="K638">
            <v>45196</v>
          </cell>
          <cell r="L638" t="str">
            <v>Z1EHN4FA</v>
          </cell>
          <cell r="M638" t="str">
            <v>2611606 - Recife - PE</v>
          </cell>
          <cell r="N638">
            <v>288</v>
          </cell>
        </row>
        <row r="639">
          <cell r="C639" t="str">
            <v>HOSPITAL PELÓPIDAS SILVEIRA - CG Nº 017/2022</v>
          </cell>
          <cell r="E639" t="str">
            <v>5.99 - Outros Serviços de Terceiros Pessoa Jurídica</v>
          </cell>
          <cell r="F639" t="str">
            <v xml:space="preserve">04.172.439/0001-52 </v>
          </cell>
          <cell r="G639" t="str">
            <v>ROSEMA PEREIRA DO NASCIMENTO EXTINTORES ME</v>
          </cell>
          <cell r="H639" t="str">
            <v>S</v>
          </cell>
          <cell r="I639" t="str">
            <v>S</v>
          </cell>
          <cell r="J639" t="str">
            <v>00028566</v>
          </cell>
          <cell r="K639">
            <v>45196</v>
          </cell>
          <cell r="L639" t="str">
            <v>13D5FQ1X</v>
          </cell>
          <cell r="M639" t="str">
            <v>2611606 - Recife - PE</v>
          </cell>
          <cell r="N639">
            <v>325</v>
          </cell>
        </row>
        <row r="640">
          <cell r="C640" t="str">
            <v>HOSPITAL PELÓPIDAS SILVEIRA - CG Nº 017/2022</v>
          </cell>
          <cell r="E640" t="str">
            <v>5.17 - Manutenção de Software, Certificação Digital e Microfilmagem</v>
          </cell>
          <cell r="F640" t="str">
            <v xml:space="preserve">09.236.362/0001-50 </v>
          </cell>
          <cell r="G640" t="str">
            <v>SELECTY TECNOLOGIA PARA RH LTDA - ME</v>
          </cell>
          <cell r="H640" t="str">
            <v>S</v>
          </cell>
          <cell r="I640" t="str">
            <v>S</v>
          </cell>
          <cell r="J640" t="str">
            <v>9556</v>
          </cell>
          <cell r="K640">
            <v>45252</v>
          </cell>
          <cell r="L640" t="str">
            <v>7JJKZ707</v>
          </cell>
          <cell r="M640" t="str">
            <v>CURITIBA - PR</v>
          </cell>
          <cell r="N640">
            <v>76</v>
          </cell>
        </row>
        <row r="641">
          <cell r="C641" t="str">
            <v>HOSPITAL PELÓPIDAS SILVEIRA - CG Nº 017/2022</v>
          </cell>
          <cell r="E641" t="str">
            <v>5.17 - Manutenção de Software, Certificação Digital e Microfilmagem</v>
          </cell>
          <cell r="F641" t="str">
            <v xml:space="preserve">09.236.362/0001-50 </v>
          </cell>
          <cell r="G641" t="str">
            <v>SELECTY TECNOLOGIA PARA RH LTDA - ME</v>
          </cell>
          <cell r="H641" t="str">
            <v>S</v>
          </cell>
          <cell r="I641" t="str">
            <v>S</v>
          </cell>
          <cell r="J641" t="str">
            <v>9557</v>
          </cell>
          <cell r="K641">
            <v>45252</v>
          </cell>
          <cell r="L641" t="str">
            <v>LAXHT804</v>
          </cell>
          <cell r="M641" t="str">
            <v>CURITIBA - PR</v>
          </cell>
          <cell r="N641">
            <v>76</v>
          </cell>
        </row>
        <row r="642">
          <cell r="C642" t="str">
            <v>HOSPITAL PELÓPIDAS SILVEIRA - CG Nº 017/2022</v>
          </cell>
          <cell r="E642" t="str">
            <v>5.17 - Manutenção de Software, Certificação Digital e Microfilmagem</v>
          </cell>
          <cell r="F642" t="str">
            <v xml:space="preserve">09.236.362/0001-50 </v>
          </cell>
          <cell r="G642" t="str">
            <v>SELECTY TECNOLOGIA PARA RH LTDA - ME</v>
          </cell>
          <cell r="H642" t="str">
            <v>S</v>
          </cell>
          <cell r="I642" t="str">
            <v>S</v>
          </cell>
          <cell r="J642" t="str">
            <v>9558</v>
          </cell>
          <cell r="K642">
            <v>45252</v>
          </cell>
          <cell r="L642" t="str">
            <v>QID5C10V</v>
          </cell>
          <cell r="M642" t="str">
            <v>CURITIBA - PR</v>
          </cell>
          <cell r="N642">
            <v>76</v>
          </cell>
        </row>
        <row r="643">
          <cell r="C643" t="str">
            <v>HOSPITAL PELÓPIDAS SILVEIRA - CG Nº 017/2022</v>
          </cell>
          <cell r="E643" t="str">
            <v>5.17 - Manutenção de Software, Certificação Digital e Microfilmagem</v>
          </cell>
          <cell r="F643" t="str">
            <v xml:space="preserve">53.113.791/0001-22 </v>
          </cell>
          <cell r="G643" t="str">
            <v>TOTVS S.A.</v>
          </cell>
          <cell r="H643" t="str">
            <v>S</v>
          </cell>
          <cell r="I643" t="str">
            <v>S</v>
          </cell>
          <cell r="J643" t="str">
            <v>03583400</v>
          </cell>
          <cell r="K643">
            <v>45111</v>
          </cell>
          <cell r="L643" t="str">
            <v>7MBMJPGT</v>
          </cell>
          <cell r="M643" t="str">
            <v>35 -  São Paulo</v>
          </cell>
          <cell r="N643">
            <v>1377.68</v>
          </cell>
        </row>
        <row r="644">
          <cell r="C644" t="str">
            <v>HOSPITAL PELÓPIDAS SILVEIRA - CG Nº 017/2022</v>
          </cell>
          <cell r="E644" t="str">
            <v>5.17 - Manutenção de Software, Certificação Digital e Microfilmagem</v>
          </cell>
          <cell r="F644" t="str">
            <v xml:space="preserve">53.113.791/0001-22 </v>
          </cell>
          <cell r="G644" t="str">
            <v>TOTVS S.A.</v>
          </cell>
          <cell r="H644" t="str">
            <v>S</v>
          </cell>
          <cell r="I644" t="str">
            <v>S</v>
          </cell>
          <cell r="J644" t="str">
            <v>03583422</v>
          </cell>
          <cell r="K644">
            <v>45111</v>
          </cell>
          <cell r="L644" t="str">
            <v>GA4KR7MX</v>
          </cell>
          <cell r="M644" t="str">
            <v>35 -  São Paulo</v>
          </cell>
          <cell r="N644">
            <v>787.22</v>
          </cell>
        </row>
        <row r="645">
          <cell r="C645" t="str">
            <v>HOSPITAL PELÓPIDAS SILVEIRA - CG Nº 017/2022</v>
          </cell>
          <cell r="E645" t="str">
            <v>5.17 - Manutenção de Software, Certificação Digital e Microfilmagem</v>
          </cell>
          <cell r="F645" t="str">
            <v xml:space="preserve">53.113.791/0001-22 </v>
          </cell>
          <cell r="G645" t="str">
            <v>TOTVS S.A.</v>
          </cell>
          <cell r="H645" t="str">
            <v>S</v>
          </cell>
          <cell r="I645" t="str">
            <v>S</v>
          </cell>
          <cell r="J645" t="str">
            <v>03596012</v>
          </cell>
          <cell r="K645">
            <v>45119</v>
          </cell>
          <cell r="L645" t="str">
            <v>EH75NUU7</v>
          </cell>
          <cell r="M645" t="str">
            <v>35 -  São Paulo</v>
          </cell>
          <cell r="N645">
            <v>1210.1099999999999</v>
          </cell>
        </row>
        <row r="646">
          <cell r="C646" t="str">
            <v>HOSPITAL PELÓPIDAS SILVEIRA - CG Nº 017/2022</v>
          </cell>
          <cell r="E646" t="str">
            <v>5.17 - Manutenção de Software, Certificação Digital e Microfilmagem</v>
          </cell>
          <cell r="F646" t="str">
            <v xml:space="preserve">53.113.791/0001-22 </v>
          </cell>
          <cell r="G646" t="str">
            <v>TOTVS S.A.</v>
          </cell>
          <cell r="H646" t="str">
            <v>S</v>
          </cell>
          <cell r="I646" t="str">
            <v>S</v>
          </cell>
          <cell r="J646" t="str">
            <v>03596153</v>
          </cell>
          <cell r="K646">
            <v>45119</v>
          </cell>
          <cell r="L646" t="str">
            <v>FVT8ST9U</v>
          </cell>
          <cell r="M646" t="str">
            <v>35 -  São Paulo</v>
          </cell>
          <cell r="N646">
            <v>1167</v>
          </cell>
        </row>
        <row r="647">
          <cell r="C647" t="str">
            <v>HOSPITAL PELÓPIDAS SILVEIRA - CG Nº 017/2022</v>
          </cell>
          <cell r="E647" t="str">
            <v>5.17 - Manutenção de Software, Certificação Digital e Microfilmagem</v>
          </cell>
          <cell r="F647" t="str">
            <v xml:space="preserve">53.113.791/0001-22 </v>
          </cell>
          <cell r="G647" t="str">
            <v>TOTVS S.A.</v>
          </cell>
          <cell r="H647" t="str">
            <v>S</v>
          </cell>
          <cell r="I647" t="str">
            <v>S</v>
          </cell>
          <cell r="J647" t="str">
            <v>03606070</v>
          </cell>
          <cell r="K647">
            <v>45141</v>
          </cell>
          <cell r="L647" t="str">
            <v>BM5NR83F</v>
          </cell>
          <cell r="M647" t="str">
            <v>35 -  São Paulo</v>
          </cell>
          <cell r="N647">
            <v>1377.68</v>
          </cell>
        </row>
        <row r="648">
          <cell r="C648" t="str">
            <v>HOSPITAL PELÓPIDAS SILVEIRA - CG Nº 017/2022</v>
          </cell>
          <cell r="E648" t="str">
            <v>5.17 - Manutenção de Software, Certificação Digital e Microfilmagem</v>
          </cell>
          <cell r="F648" t="str">
            <v xml:space="preserve">53.113.791/0001-22 </v>
          </cell>
          <cell r="G648" t="str">
            <v>TOTVS S.A.</v>
          </cell>
          <cell r="H648" t="str">
            <v>S</v>
          </cell>
          <cell r="I648" t="str">
            <v>S</v>
          </cell>
          <cell r="J648" t="str">
            <v>03606088</v>
          </cell>
          <cell r="K648">
            <v>45141</v>
          </cell>
          <cell r="L648" t="str">
            <v>UHZJZSMG</v>
          </cell>
          <cell r="M648" t="str">
            <v>35 -  São Paulo</v>
          </cell>
          <cell r="N648">
            <v>869.63</v>
          </cell>
        </row>
        <row r="649">
          <cell r="C649" t="str">
            <v>HOSPITAL PELÓPIDAS SILVEIRA - CG Nº 017/2022</v>
          </cell>
          <cell r="E649" t="str">
            <v>5.17 - Manutenção de Software, Certificação Digital e Microfilmagem</v>
          </cell>
          <cell r="F649" t="str">
            <v xml:space="preserve">53.113.791/0001-22 </v>
          </cell>
          <cell r="G649" t="str">
            <v>TOTVS S.A.</v>
          </cell>
          <cell r="H649" t="str">
            <v>S</v>
          </cell>
          <cell r="I649" t="str">
            <v>S</v>
          </cell>
          <cell r="J649" t="str">
            <v>03606124</v>
          </cell>
          <cell r="K649">
            <v>45141</v>
          </cell>
          <cell r="L649" t="str">
            <v>4UHXFUNX</v>
          </cell>
          <cell r="M649" t="str">
            <v>35 -  São Paulo</v>
          </cell>
          <cell r="N649">
            <v>5751.5</v>
          </cell>
        </row>
        <row r="650">
          <cell r="C650" t="str">
            <v>HOSPITAL PELÓPIDAS SILVEIRA - CG Nº 017/2022</v>
          </cell>
          <cell r="E650" t="str">
            <v>5.17 - Manutenção de Software, Certificação Digital e Microfilmagem</v>
          </cell>
          <cell r="F650" t="str">
            <v xml:space="preserve">53.113.791/0001-22 </v>
          </cell>
          <cell r="G650" t="str">
            <v>TOTVS S.A.</v>
          </cell>
          <cell r="H650" t="str">
            <v>S</v>
          </cell>
          <cell r="I650" t="str">
            <v>S</v>
          </cell>
          <cell r="J650" t="str">
            <v>03606146</v>
          </cell>
          <cell r="K650">
            <v>45141</v>
          </cell>
          <cell r="L650" t="str">
            <v>7ZRJDV38</v>
          </cell>
          <cell r="M650" t="str">
            <v>35 -  São Paulo</v>
          </cell>
          <cell r="N650">
            <v>518.05999999999995</v>
          </cell>
        </row>
        <row r="651">
          <cell r="C651" t="str">
            <v>HOSPITAL PELÓPIDAS SILVEIRA - CG Nº 017/2022</v>
          </cell>
          <cell r="E651" t="str">
            <v>5.17 - Manutenção de Software, Certificação Digital e Microfilmagem</v>
          </cell>
          <cell r="F651" t="str">
            <v xml:space="preserve">53.113.791/0001-22 </v>
          </cell>
          <cell r="G651" t="str">
            <v>TOTVS S.A.</v>
          </cell>
          <cell r="H651" t="str">
            <v>S</v>
          </cell>
          <cell r="I651" t="str">
            <v>S</v>
          </cell>
          <cell r="J651" t="str">
            <v>03618487</v>
          </cell>
          <cell r="K651">
            <v>45153</v>
          </cell>
          <cell r="L651" t="str">
            <v>ULXTFXY9</v>
          </cell>
          <cell r="M651" t="str">
            <v>35 -  São Paulo</v>
          </cell>
          <cell r="N651">
            <v>1167</v>
          </cell>
        </row>
        <row r="652">
          <cell r="C652" t="str">
            <v>HOSPITAL PELÓPIDAS SILVEIRA - CG Nº 017/2022</v>
          </cell>
          <cell r="E652" t="str">
            <v>5.17 - Manutenção de Software, Certificação Digital e Microfilmagem</v>
          </cell>
          <cell r="F652" t="str">
            <v xml:space="preserve">53.113.791/0001-22 </v>
          </cell>
          <cell r="G652" t="str">
            <v>TOTVS S.A.</v>
          </cell>
          <cell r="H652" t="str">
            <v>S</v>
          </cell>
          <cell r="I652" t="str">
            <v>S</v>
          </cell>
          <cell r="J652" t="str">
            <v>03618472</v>
          </cell>
          <cell r="K652">
            <v>45153</v>
          </cell>
          <cell r="L652" t="str">
            <v>JHFKEQ7T</v>
          </cell>
          <cell r="M652" t="str">
            <v>35 -  São Paulo</v>
          </cell>
          <cell r="N652">
            <v>1210.1099999999999</v>
          </cell>
        </row>
        <row r="653">
          <cell r="C653" t="str">
            <v>HOSPITAL PELÓPIDAS SILVEIRA - CG Nº 017/2022</v>
          </cell>
          <cell r="E653" t="str">
            <v>5.17 - Manutenção de Software, Certificação Digital e Microfilmagem</v>
          </cell>
          <cell r="F653" t="str">
            <v xml:space="preserve">53.113.791/0001-22 </v>
          </cell>
          <cell r="G653" t="str">
            <v>TOTVS S.A.</v>
          </cell>
          <cell r="H653" t="str">
            <v>S</v>
          </cell>
          <cell r="I653" t="str">
            <v>S</v>
          </cell>
          <cell r="J653" t="str">
            <v>03628343</v>
          </cell>
          <cell r="K653">
            <v>45174</v>
          </cell>
          <cell r="L653" t="str">
            <v>GAQRJ2YU</v>
          </cell>
          <cell r="M653" t="str">
            <v>35 -  São Paulo</v>
          </cell>
          <cell r="N653">
            <v>869.63</v>
          </cell>
        </row>
        <row r="654">
          <cell r="C654" t="str">
            <v>HOSPITAL PELÓPIDAS SILVEIRA - CG Nº 017/2022</v>
          </cell>
          <cell r="E654" t="str">
            <v>5.17 - Manutenção de Software, Certificação Digital e Microfilmagem</v>
          </cell>
          <cell r="F654" t="str">
            <v xml:space="preserve">53.113.791/0001-22 </v>
          </cell>
          <cell r="G654" t="str">
            <v>TOTVS S.A.</v>
          </cell>
          <cell r="H654" t="str">
            <v>S</v>
          </cell>
          <cell r="I654" t="str">
            <v>S</v>
          </cell>
          <cell r="J654" t="str">
            <v>03628368</v>
          </cell>
          <cell r="K654">
            <v>45174</v>
          </cell>
          <cell r="L654" t="str">
            <v>GTWZKWHY</v>
          </cell>
          <cell r="M654" t="str">
            <v>35 -  São Paulo</v>
          </cell>
          <cell r="N654">
            <v>5751.5</v>
          </cell>
        </row>
        <row r="655">
          <cell r="C655" t="str">
            <v>HOSPITAL PELÓPIDAS SILVEIRA - CG Nº 017/2022</v>
          </cell>
          <cell r="E655" t="str">
            <v>5.17 - Manutenção de Software, Certificação Digital e Microfilmagem</v>
          </cell>
          <cell r="F655" t="str">
            <v xml:space="preserve">53.113.791/0001-22 </v>
          </cell>
          <cell r="G655" t="str">
            <v>TOTVS S.A.</v>
          </cell>
          <cell r="H655" t="str">
            <v>S</v>
          </cell>
          <cell r="I655" t="str">
            <v>S</v>
          </cell>
          <cell r="J655" t="str">
            <v>03628393</v>
          </cell>
          <cell r="K655">
            <v>45174</v>
          </cell>
          <cell r="L655" t="str">
            <v>CFHG5QCL</v>
          </cell>
          <cell r="M655" t="str">
            <v>35 -  São Paulo</v>
          </cell>
          <cell r="N655">
            <v>518.05999999999995</v>
          </cell>
        </row>
        <row r="656">
          <cell r="C656" t="str">
            <v>HOSPITAL PELÓPIDAS SILVEIRA - CG Nº 017/2022</v>
          </cell>
          <cell r="E656" t="str">
            <v>5.17 - Manutenção de Software, Certificação Digital e Microfilmagem</v>
          </cell>
          <cell r="F656" t="str">
            <v xml:space="preserve">53.113.791/0001-22 </v>
          </cell>
          <cell r="G656" t="str">
            <v>TOTVS S.A.</v>
          </cell>
          <cell r="H656" t="str">
            <v>S</v>
          </cell>
          <cell r="I656" t="str">
            <v>S</v>
          </cell>
          <cell r="J656" t="str">
            <v>03640853</v>
          </cell>
          <cell r="K656">
            <v>45183</v>
          </cell>
          <cell r="L656" t="str">
            <v>LYPSIE1S</v>
          </cell>
          <cell r="M656" t="str">
            <v>35 -  São Paulo</v>
          </cell>
          <cell r="N656">
            <v>1210.1099999999999</v>
          </cell>
        </row>
        <row r="657">
          <cell r="C657" t="str">
            <v>HOSPITAL PELÓPIDAS SILVEIRA - CG Nº 017/2022</v>
          </cell>
          <cell r="E657" t="str">
            <v>5.17 - Manutenção de Software, Certificação Digital e Microfilmagem</v>
          </cell>
          <cell r="F657" t="str">
            <v xml:space="preserve">53.113.791/0001-22 </v>
          </cell>
          <cell r="G657" t="str">
            <v>TOTVS S.A.</v>
          </cell>
          <cell r="H657" t="str">
            <v>S</v>
          </cell>
          <cell r="I657" t="str">
            <v>S</v>
          </cell>
          <cell r="J657" t="str">
            <v>03640868</v>
          </cell>
          <cell r="K657">
            <v>45183</v>
          </cell>
          <cell r="L657" t="str">
            <v>EL6XDJAY</v>
          </cell>
          <cell r="M657" t="str">
            <v>35 -  São Paulo</v>
          </cell>
          <cell r="N657">
            <v>1167</v>
          </cell>
        </row>
        <row r="658">
          <cell r="C658" t="str">
            <v>HOSPITAL PELÓPIDAS SILVEIRA - CG Nº 017/2022</v>
          </cell>
          <cell r="E658" t="str">
            <v>5.17 - Manutenção de Software, Certificação Digital e Microfilmagem</v>
          </cell>
          <cell r="F658" t="str">
            <v xml:space="preserve">12.776.921/0001-20 </v>
          </cell>
          <cell r="G658" t="str">
            <v>VALDEMIR TEOTONIO DE LIMA</v>
          </cell>
          <cell r="H658" t="str">
            <v>S</v>
          </cell>
          <cell r="I658" t="str">
            <v>S</v>
          </cell>
          <cell r="J658" t="str">
            <v>8</v>
          </cell>
          <cell r="K658">
            <v>45235</v>
          </cell>
          <cell r="L658" t="str">
            <v>26096002212776921000120000000000000823111515661632</v>
          </cell>
          <cell r="M658" t="str">
            <v>2609600 - Olinda - PE</v>
          </cell>
          <cell r="N658">
            <v>391.75</v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8">
    <tabColor rgb="FF92D050"/>
  </sheetPr>
  <dimension ref="A1:Z1992"/>
  <sheetViews>
    <sheetView showGridLines="0" tabSelected="1" zoomScale="80" zoomScaleNormal="80" workbookViewId="0">
      <selection activeCell="C2" sqref="C2"/>
    </sheetView>
  </sheetViews>
  <sheetFormatPr defaultColWidth="12.5703125" defaultRowHeight="15" customHeight="1" x14ac:dyDescent="0.2"/>
  <cols>
    <col min="1" max="1" width="30.28515625" customWidth="1"/>
    <col min="2" max="2" width="36.28515625" customWidth="1"/>
    <col min="3" max="3" width="61.85546875" customWidth="1"/>
    <col min="4" max="4" width="36.5703125" customWidth="1"/>
    <col min="5" max="5" width="65.85546875" customWidth="1"/>
    <col min="6" max="7" width="26.140625" customWidth="1"/>
    <col min="8" max="8" width="18.42578125" customWidth="1"/>
    <col min="9" max="9" width="24.85546875" customWidth="1"/>
    <col min="10" max="10" width="51.42578125" customWidth="1"/>
    <col min="11" max="11" width="59.28515625" customWidth="1"/>
    <col min="12" max="12" width="21.85546875" customWidth="1"/>
    <col min="13" max="26" width="8.7109375" customWidth="1"/>
  </cols>
  <sheetData>
    <row r="1" spans="1:26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9.5" customHeight="1" x14ac:dyDescent="0.2">
      <c r="A2" s="3">
        <f>IFERROR(VLOOKUP(B2,'[1]DADOS (OCULTAR)'!$Q$3:$S$134,3,0),"")</f>
        <v>9039744000194</v>
      </c>
      <c r="B2" s="4" t="str">
        <f>'[1]TCE - ANEXO IV - Preencher'!C11</f>
        <v>HOSPITAL PELÓPIDAS SILVEIRA - CG Nº 017/2022</v>
      </c>
      <c r="C2" s="4" t="str">
        <f>'[1]TCE - ANEXO IV - Preencher'!E11</f>
        <v>1.99 - Outras Despesas com Pessoal</v>
      </c>
      <c r="D2" s="3">
        <f>'[1]TCE - ANEXO IV - Preencher'!F11</f>
        <v>33608308000173</v>
      </c>
      <c r="E2" s="5" t="str">
        <f>'[1]TCE - ANEXO IV - Preencher'!G11</f>
        <v>MONGERAL AEGON SEGUROS E PREVIDENCIA S/A</v>
      </c>
      <c r="F2" s="5" t="str">
        <f>'[1]TCE - ANEXO IV - Preencher'!H11</f>
        <v>S</v>
      </c>
      <c r="G2" s="5" t="str">
        <f>'[1]TCE - ANEXO IV - Preencher'!I11</f>
        <v>N</v>
      </c>
      <c r="H2" s="6" t="str">
        <f>'[1]TCE - ANEXO IV - Preencher'!J11</f>
        <v>5</v>
      </c>
      <c r="I2" s="7">
        <f>IF('[1]TCE - ANEXO IV - Preencher'!K11="","",'[1]TCE - ANEXO IV - Preencher'!K11)</f>
        <v>45245</v>
      </c>
      <c r="J2" s="6">
        <f>'[1]TCE - ANEXO IV - Preencher'!L11</f>
        <v>0</v>
      </c>
      <c r="K2" s="5" t="str">
        <f>IF(F2="B",LEFT('[1]TCE - ANEXO IV - Preencher'!M11,2),IF(F2="S",LEFT('[1]TCE - ANEXO IV - Preencher'!M11,7),IF('[1]TCE - ANEXO IV - Preencher'!H11="","")))</f>
        <v>3304557</v>
      </c>
      <c r="L2" s="8">
        <f>'[1]TCE - ANEXO IV - Preencher'!N11</f>
        <v>3751.71</v>
      </c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</row>
    <row r="3" spans="1:26" ht="19.5" customHeight="1" x14ac:dyDescent="0.2">
      <c r="A3" s="3">
        <f>IFERROR(VLOOKUP(B3,'[1]DADOS (OCULTAR)'!$Q$3:$S$134,3,0),"")</f>
        <v>9039744000194</v>
      </c>
      <c r="B3" s="4" t="str">
        <f>'[1]TCE - ANEXO IV - Preencher'!C12</f>
        <v>HOSPITAL PELÓPIDAS SILVEIRA - CG Nº 017/2022</v>
      </c>
      <c r="C3" s="4" t="str">
        <f>'[1]TCE - ANEXO IV - Preencher'!E12</f>
        <v>1.99 - Outras Despesas com Pessoal</v>
      </c>
      <c r="D3" s="3">
        <f>'[1]TCE - ANEXO IV - Preencher'!F12</f>
        <v>9759606000180</v>
      </c>
      <c r="E3" s="5" t="str">
        <f>'[1]TCE - ANEXO IV - Preencher'!G12</f>
        <v>VEM GRANDE RECIFE</v>
      </c>
      <c r="F3" s="5" t="str">
        <f>'[1]TCE - ANEXO IV - Preencher'!H12</f>
        <v>B</v>
      </c>
      <c r="G3" s="5" t="str">
        <f>'[1]TCE - ANEXO IV - Preencher'!I12</f>
        <v>N</v>
      </c>
      <c r="H3" s="6" t="str">
        <f>'[1]TCE - ANEXO IV - Preencher'!J12</f>
        <v>00000</v>
      </c>
      <c r="I3" s="7">
        <f>IF('[1]TCE - ANEXO IV - Preencher'!K12="","",'[1]TCE - ANEXO IV - Preencher'!K12)</f>
        <v>45230</v>
      </c>
      <c r="J3" s="6">
        <f>'[1]TCE - ANEXO IV - Preencher'!L12</f>
        <v>0</v>
      </c>
      <c r="K3" s="5" t="str">
        <f>IF(F3="B",LEFT('[1]TCE - ANEXO IV - Preencher'!M12,2),IF(F3="S",LEFT('[1]TCE - ANEXO IV - Preencher'!M12,7),IF('[1]TCE - ANEXO IV - Preencher'!H12="","")))</f>
        <v>26</v>
      </c>
      <c r="L3" s="8">
        <f>'[1]TCE - ANEXO IV - Preencher'!N12</f>
        <v>79223.67</v>
      </c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</row>
    <row r="4" spans="1:26" ht="19.5" customHeight="1" x14ac:dyDescent="0.2">
      <c r="A4" s="3">
        <f>IFERROR(VLOOKUP(B4,'[1]DADOS (OCULTAR)'!$Q$3:$S$134,3,0),"")</f>
        <v>9039744000194</v>
      </c>
      <c r="B4" s="4" t="str">
        <f>'[1]TCE - ANEXO IV - Preencher'!C13</f>
        <v>HOSPITAL PELÓPIDAS SILVEIRA - CG Nº 017/2022</v>
      </c>
      <c r="C4" s="4" t="str">
        <f>'[1]TCE - ANEXO IV - Preencher'!E13</f>
        <v>1.99 - Outras Despesas com Pessoal</v>
      </c>
      <c r="D4" s="3">
        <f>'[1]TCE - ANEXO IV - Preencher'!F13</f>
        <v>9039744000194</v>
      </c>
      <c r="E4" s="5" t="str">
        <f>'[1]TCE - ANEXO IV - Preencher'!G13</f>
        <v>REFEITORIO</v>
      </c>
      <c r="F4" s="5" t="str">
        <f>'[1]TCE - ANEXO IV - Preencher'!H13</f>
        <v>B</v>
      </c>
      <c r="G4" s="5" t="str">
        <f>'[1]TCE - ANEXO IV - Preencher'!I13</f>
        <v>N</v>
      </c>
      <c r="H4" s="6" t="str">
        <f>'[1]TCE - ANEXO IV - Preencher'!J13</f>
        <v>00000</v>
      </c>
      <c r="I4" s="7">
        <f>IF('[1]TCE - ANEXO IV - Preencher'!K13="","",'[1]TCE - ANEXO IV - Preencher'!K13)</f>
        <v>45230</v>
      </c>
      <c r="J4" s="6">
        <f>'[1]TCE - ANEXO IV - Preencher'!L13</f>
        <v>0</v>
      </c>
      <c r="K4" s="5" t="str">
        <f>IF(F4="B",LEFT('[1]TCE - ANEXO IV - Preencher'!M13,2),IF(F4="S",LEFT('[1]TCE - ANEXO IV - Preencher'!M13,7),IF('[1]TCE - ANEXO IV - Preencher'!H13="","")))</f>
        <v>26</v>
      </c>
      <c r="L4" s="8">
        <f>'[1]TCE - ANEXO IV - Preencher'!N13</f>
        <v>71414.92</v>
      </c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</row>
    <row r="5" spans="1:26" ht="19.5" customHeight="1" x14ac:dyDescent="0.2">
      <c r="A5" s="3">
        <f>IFERROR(VLOOKUP(B5,'[1]DADOS (OCULTAR)'!$Q$3:$S$134,3,0),"")</f>
        <v>9039744000194</v>
      </c>
      <c r="B5" s="4" t="str">
        <f>'[1]TCE - ANEXO IV - Preencher'!C14</f>
        <v>HOSPITAL PELÓPIDAS SILVEIRA - CG Nº 017/2022</v>
      </c>
      <c r="C5" s="4" t="str">
        <f>'[1]TCE - ANEXO IV - Preencher'!E14</f>
        <v>3.12 - Material Hospitalar</v>
      </c>
      <c r="D5" s="3">
        <f>'[1]TCE - ANEXO IV - Preencher'!F14</f>
        <v>24436602000154</v>
      </c>
      <c r="E5" s="5" t="str">
        <f>'[1]TCE - ANEXO IV - Preencher'!G14</f>
        <v>ART CIRURGICA LTDA</v>
      </c>
      <c r="F5" s="5" t="str">
        <f>'[1]TCE - ANEXO IV - Preencher'!H14</f>
        <v>B</v>
      </c>
      <c r="G5" s="5" t="str">
        <f>'[1]TCE - ANEXO IV - Preencher'!I14</f>
        <v>N</v>
      </c>
      <c r="H5" s="6" t="str">
        <f>'[1]TCE - ANEXO IV - Preencher'!J14</f>
        <v>000123950</v>
      </c>
      <c r="I5" s="7">
        <f>IF('[1]TCE - ANEXO IV - Preencher'!K14="","",'[1]TCE - ANEXO IV - Preencher'!K14)</f>
        <v>45208</v>
      </c>
      <c r="J5" s="6" t="str">
        <f>'[1]TCE - ANEXO IV - Preencher'!L14</f>
        <v>26231024436602000154550010001239501125973007</v>
      </c>
      <c r="K5" s="5" t="str">
        <f>IF(F5="B",LEFT('[1]TCE - ANEXO IV - Preencher'!M14,2),IF(F5="S",LEFT('[1]TCE - ANEXO IV - Preencher'!M14,7),IF('[1]TCE - ANEXO IV - Preencher'!H14="","")))</f>
        <v>26</v>
      </c>
      <c r="L5" s="8">
        <f>'[1]TCE - ANEXO IV - Preencher'!N14</f>
        <v>862.5</v>
      </c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</row>
    <row r="6" spans="1:26" ht="19.5" customHeight="1" x14ac:dyDescent="0.2">
      <c r="A6" s="3">
        <f>IFERROR(VLOOKUP(B6,'[1]DADOS (OCULTAR)'!$Q$3:$S$134,3,0),"")</f>
        <v>9039744000194</v>
      </c>
      <c r="B6" s="4" t="str">
        <f>'[1]TCE - ANEXO IV - Preencher'!C15</f>
        <v>HOSPITAL PELÓPIDAS SILVEIRA - CG Nº 017/2022</v>
      </c>
      <c r="C6" s="4" t="str">
        <f>'[1]TCE - ANEXO IV - Preencher'!E15</f>
        <v>3.12 - Material Hospitalar</v>
      </c>
      <c r="D6" s="3">
        <f>'[1]TCE - ANEXO IV - Preencher'!F15</f>
        <v>24436602000154</v>
      </c>
      <c r="E6" s="5" t="str">
        <f>'[1]TCE - ANEXO IV - Preencher'!G15</f>
        <v>ART CIRURGICA LTDA</v>
      </c>
      <c r="F6" s="5" t="str">
        <f>'[1]TCE - ANEXO IV - Preencher'!H15</f>
        <v>B</v>
      </c>
      <c r="G6" s="5" t="str">
        <f>'[1]TCE - ANEXO IV - Preencher'!I15</f>
        <v>N</v>
      </c>
      <c r="H6" s="6" t="str">
        <f>'[1]TCE - ANEXO IV - Preencher'!J15</f>
        <v>000124959</v>
      </c>
      <c r="I6" s="7">
        <f>IF('[1]TCE - ANEXO IV - Preencher'!K15="","",'[1]TCE - ANEXO IV - Preencher'!K15)</f>
        <v>45230</v>
      </c>
      <c r="J6" s="6" t="str">
        <f>'[1]TCE - ANEXO IV - Preencher'!L15</f>
        <v>26231024436602000154550010001249591126982000</v>
      </c>
      <c r="K6" s="5" t="str">
        <f>IF(F6="B",LEFT('[1]TCE - ANEXO IV - Preencher'!M15,2),IF(F6="S",LEFT('[1]TCE - ANEXO IV - Preencher'!M15,7),IF('[1]TCE - ANEXO IV - Preencher'!H15="","")))</f>
        <v>26</v>
      </c>
      <c r="L6" s="8">
        <f>'[1]TCE - ANEXO IV - Preencher'!N15</f>
        <v>862.5</v>
      </c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 spans="1:26" ht="19.5" customHeight="1" x14ac:dyDescent="0.2">
      <c r="A7" s="3">
        <f>IFERROR(VLOOKUP(B7,'[1]DADOS (OCULTAR)'!$Q$3:$S$134,3,0),"")</f>
        <v>9039744000194</v>
      </c>
      <c r="B7" s="4" t="str">
        <f>'[1]TCE - ANEXO IV - Preencher'!C16</f>
        <v>HOSPITAL PELÓPIDAS SILVEIRA - CG Nº 017/2022</v>
      </c>
      <c r="C7" s="4" t="str">
        <f>'[1]TCE - ANEXO IV - Preencher'!E16</f>
        <v>3.12 - Material Hospitalar</v>
      </c>
      <c r="D7" s="3">
        <f>'[1]TCE - ANEXO IV - Preencher'!F16</f>
        <v>48495866000147</v>
      </c>
      <c r="E7" s="5" t="str">
        <f>'[1]TCE - ANEXO IV - Preencher'!G16</f>
        <v>BEMED COMERCIO ATACADISTA DE MEDICAMENTOS LTDA</v>
      </c>
      <c r="F7" s="5" t="str">
        <f>'[1]TCE - ANEXO IV - Preencher'!H16</f>
        <v>B</v>
      </c>
      <c r="G7" s="5" t="str">
        <f>'[1]TCE - ANEXO IV - Preencher'!I16</f>
        <v>N</v>
      </c>
      <c r="H7" s="6" t="str">
        <f>'[1]TCE - ANEXO IV - Preencher'!J16</f>
        <v>555</v>
      </c>
      <c r="I7" s="7">
        <f>IF('[1]TCE - ANEXO IV - Preencher'!K16="","",'[1]TCE - ANEXO IV - Preencher'!K16)</f>
        <v>45204</v>
      </c>
      <c r="J7" s="6" t="str">
        <f>'[1]TCE - ANEXO IV - Preencher'!L16</f>
        <v>26231048495866000147550010000005551042994618</v>
      </c>
      <c r="K7" s="5" t="str">
        <f>IF(F7="B",LEFT('[1]TCE - ANEXO IV - Preencher'!M16,2),IF(F7="S",LEFT('[1]TCE - ANEXO IV - Preencher'!M16,7),IF('[1]TCE - ANEXO IV - Preencher'!H16="","")))</f>
        <v>26</v>
      </c>
      <c r="L7" s="8">
        <f>'[1]TCE - ANEXO IV - Preencher'!N16</f>
        <v>1139.26</v>
      </c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</row>
    <row r="8" spans="1:26" ht="19.5" customHeight="1" x14ac:dyDescent="0.2">
      <c r="A8" s="3">
        <f>IFERROR(VLOOKUP(B8,'[1]DADOS (OCULTAR)'!$Q$3:$S$134,3,0),"")</f>
        <v>9039744000194</v>
      </c>
      <c r="B8" s="4" t="str">
        <f>'[1]TCE - ANEXO IV - Preencher'!C17</f>
        <v>HOSPITAL PELÓPIDAS SILVEIRA - CG Nº 017/2022</v>
      </c>
      <c r="C8" s="4" t="str">
        <f>'[1]TCE - ANEXO IV - Preencher'!E17</f>
        <v>3.12 - Material Hospitalar</v>
      </c>
      <c r="D8" s="3">
        <f>'[1]TCE - ANEXO IV - Preencher'!F17</f>
        <v>48495866000147</v>
      </c>
      <c r="E8" s="5" t="str">
        <f>'[1]TCE - ANEXO IV - Preencher'!G17</f>
        <v>BEMED COMERCIO ATACADISTA DE MEDICAMENTOS LTDA</v>
      </c>
      <c r="F8" s="5" t="str">
        <f>'[1]TCE - ANEXO IV - Preencher'!H17</f>
        <v>B</v>
      </c>
      <c r="G8" s="5" t="str">
        <f>'[1]TCE - ANEXO IV - Preencher'!I17</f>
        <v>N</v>
      </c>
      <c r="H8" s="6" t="str">
        <f>'[1]TCE - ANEXO IV - Preencher'!J17</f>
        <v>554</v>
      </c>
      <c r="I8" s="7">
        <f>IF('[1]TCE - ANEXO IV - Preencher'!K17="","",'[1]TCE - ANEXO IV - Preencher'!K17)</f>
        <v>45204</v>
      </c>
      <c r="J8" s="6" t="str">
        <f>'[1]TCE - ANEXO IV - Preencher'!L17</f>
        <v>26231048495866000147550010000005541306977430</v>
      </c>
      <c r="K8" s="5" t="str">
        <f>IF(F8="B",LEFT('[1]TCE - ANEXO IV - Preencher'!M17,2),IF(F8="S",LEFT('[1]TCE - ANEXO IV - Preencher'!M17,7),IF('[1]TCE - ANEXO IV - Preencher'!H17="","")))</f>
        <v>26</v>
      </c>
      <c r="L8" s="8">
        <f>'[1]TCE - ANEXO IV - Preencher'!N17</f>
        <v>92.08</v>
      </c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spans="1:26" ht="19.5" customHeight="1" x14ac:dyDescent="0.2">
      <c r="A9" s="3">
        <f>IFERROR(VLOOKUP(B9,'[1]DADOS (OCULTAR)'!$Q$3:$S$134,3,0),"")</f>
        <v>9039744000194</v>
      </c>
      <c r="B9" s="4" t="str">
        <f>'[1]TCE - ANEXO IV - Preencher'!C18</f>
        <v>HOSPITAL PELÓPIDAS SILVEIRA - CG Nº 017/2022</v>
      </c>
      <c r="C9" s="4" t="str">
        <f>'[1]TCE - ANEXO IV - Preencher'!E18</f>
        <v>3.12 - Material Hospitalar</v>
      </c>
      <c r="D9" s="3">
        <f>'[1]TCE - ANEXO IV - Preencher'!F18</f>
        <v>8674752000301</v>
      </c>
      <c r="E9" s="5" t="str">
        <f>'[1]TCE - ANEXO IV - Preencher'!G18</f>
        <v>CIRURGICA MONTEBELLO LTDA</v>
      </c>
      <c r="F9" s="5" t="str">
        <f>'[1]TCE - ANEXO IV - Preencher'!H18</f>
        <v>B</v>
      </c>
      <c r="G9" s="5" t="str">
        <f>'[1]TCE - ANEXO IV - Preencher'!I18</f>
        <v>N</v>
      </c>
      <c r="H9" s="6" t="str">
        <f>'[1]TCE - ANEXO IV - Preencher'!J18</f>
        <v>000026983</v>
      </c>
      <c r="I9" s="7">
        <f>IF('[1]TCE - ANEXO IV - Preencher'!K18="","",'[1]TCE - ANEXO IV - Preencher'!K18)</f>
        <v>45201</v>
      </c>
      <c r="J9" s="6" t="str">
        <f>'[1]TCE - ANEXO IV - Preencher'!L18</f>
        <v>26231008674752000301550010000269831622252522</v>
      </c>
      <c r="K9" s="5" t="str">
        <f>IF(F9="B",LEFT('[1]TCE - ANEXO IV - Preencher'!M18,2),IF(F9="S",LEFT('[1]TCE - ANEXO IV - Preencher'!M18,7),IF('[1]TCE - ANEXO IV - Preencher'!H18="","")))</f>
        <v>26</v>
      </c>
      <c r="L9" s="8">
        <f>'[1]TCE - ANEXO IV - Preencher'!N18</f>
        <v>896</v>
      </c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</row>
    <row r="10" spans="1:26" ht="19.5" customHeight="1" x14ac:dyDescent="0.2">
      <c r="A10" s="3">
        <f>IFERROR(VLOOKUP(B10,'[1]DADOS (OCULTAR)'!$Q$3:$S$134,3,0),"")</f>
        <v>9039744000194</v>
      </c>
      <c r="B10" s="4" t="str">
        <f>'[1]TCE - ANEXO IV - Preencher'!C19</f>
        <v>HOSPITAL PELÓPIDAS SILVEIRA - CG Nº 017/2022</v>
      </c>
      <c r="C10" s="4" t="str">
        <f>'[1]TCE - ANEXO IV - Preencher'!E19</f>
        <v>3.12 - Material Hospitalar</v>
      </c>
      <c r="D10" s="3">
        <f>'[1]TCE - ANEXO IV - Preencher'!F19</f>
        <v>8674752000301</v>
      </c>
      <c r="E10" s="5" t="str">
        <f>'[1]TCE - ANEXO IV - Preencher'!G19</f>
        <v>CIRURGICA MONTEBELLO LTDA</v>
      </c>
      <c r="F10" s="5" t="str">
        <f>'[1]TCE - ANEXO IV - Preencher'!H19</f>
        <v>B</v>
      </c>
      <c r="G10" s="5" t="str">
        <f>'[1]TCE - ANEXO IV - Preencher'!I19</f>
        <v>N</v>
      </c>
      <c r="H10" s="6" t="str">
        <f>'[1]TCE - ANEXO IV - Preencher'!J19</f>
        <v>000027934</v>
      </c>
      <c r="I10" s="7">
        <f>IF('[1]TCE - ANEXO IV - Preencher'!K19="","",'[1]TCE - ANEXO IV - Preencher'!K19)</f>
        <v>45229</v>
      </c>
      <c r="J10" s="6" t="str">
        <f>'[1]TCE - ANEXO IV - Preencher'!L19</f>
        <v>26231008674752000301550010000279341349011334</v>
      </c>
      <c r="K10" s="5" t="str">
        <f>IF(F10="B",LEFT('[1]TCE - ANEXO IV - Preencher'!M19,2),IF(F10="S",LEFT('[1]TCE - ANEXO IV - Preencher'!M19,7),IF('[1]TCE - ANEXO IV - Preencher'!H19="","")))</f>
        <v>26</v>
      </c>
      <c r="L10" s="8">
        <f>'[1]TCE - ANEXO IV - Preencher'!N19</f>
        <v>31950.9</v>
      </c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 spans="1:26" ht="19.5" customHeight="1" x14ac:dyDescent="0.2">
      <c r="A11" s="3">
        <f>IFERROR(VLOOKUP(B11,'[1]DADOS (OCULTAR)'!$Q$3:$S$134,3,0),"")</f>
        <v>9039744000194</v>
      </c>
      <c r="B11" s="4" t="str">
        <f>'[1]TCE - ANEXO IV - Preencher'!C20</f>
        <v>HOSPITAL PELÓPIDAS SILVEIRA - CG Nº 017/2022</v>
      </c>
      <c r="C11" s="4" t="str">
        <f>'[1]TCE - ANEXO IV - Preencher'!E20</f>
        <v>3.12 - Material Hospitalar</v>
      </c>
      <c r="D11" s="3">
        <f>'[1]TCE - ANEXO IV - Preencher'!F20</f>
        <v>8674752000140</v>
      </c>
      <c r="E11" s="5" t="str">
        <f>'[1]TCE - ANEXO IV - Preencher'!G20</f>
        <v xml:space="preserve">CIRURGICA MONTEBELLO LTDA </v>
      </c>
      <c r="F11" s="5" t="str">
        <f>'[1]TCE - ANEXO IV - Preencher'!H20</f>
        <v>B</v>
      </c>
      <c r="G11" s="5" t="str">
        <f>'[1]TCE - ANEXO IV - Preencher'!I20</f>
        <v>N</v>
      </c>
      <c r="H11" s="6" t="str">
        <f>'[1]TCE - ANEXO IV - Preencher'!J20</f>
        <v>000175047</v>
      </c>
      <c r="I11" s="7">
        <f>IF('[1]TCE - ANEXO IV - Preencher'!K20="","",'[1]TCE - ANEXO IV - Preencher'!K20)</f>
        <v>45201</v>
      </c>
      <c r="J11" s="6" t="str">
        <f>'[1]TCE - ANEXO IV - Preencher'!L20</f>
        <v>26231008674752000140550010001750471308860911</v>
      </c>
      <c r="K11" s="5" t="str">
        <f>IF(F11="B",LEFT('[1]TCE - ANEXO IV - Preencher'!M20,2),IF(F11="S",LEFT('[1]TCE - ANEXO IV - Preencher'!M20,7),IF('[1]TCE - ANEXO IV - Preencher'!H20="","")))</f>
        <v>26</v>
      </c>
      <c r="L11" s="8">
        <f>'[1]TCE - ANEXO IV - Preencher'!N20</f>
        <v>379</v>
      </c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</row>
    <row r="12" spans="1:26" ht="19.5" customHeight="1" x14ac:dyDescent="0.2">
      <c r="A12" s="3">
        <f>IFERROR(VLOOKUP(B12,'[1]DADOS (OCULTAR)'!$Q$3:$S$134,3,0),"")</f>
        <v>9039744000194</v>
      </c>
      <c r="B12" s="4" t="str">
        <f>'[1]TCE - ANEXO IV - Preencher'!C21</f>
        <v>HOSPITAL PELÓPIDAS SILVEIRA - CG Nº 017/2022</v>
      </c>
      <c r="C12" s="4" t="str">
        <f>'[1]TCE - ANEXO IV - Preencher'!E21</f>
        <v>3.12 - Material Hospitalar</v>
      </c>
      <c r="D12" s="3">
        <f>'[1]TCE - ANEXO IV - Preencher'!F21</f>
        <v>13441051000281</v>
      </c>
      <c r="E12" s="5" t="str">
        <f>'[1]TCE - ANEXO IV - Preencher'!G21</f>
        <v>CL COMERCIO DE MATERIAIS MEDICOS HOSPITALARES LTDA</v>
      </c>
      <c r="F12" s="5" t="str">
        <f>'[1]TCE - ANEXO IV - Preencher'!H21</f>
        <v>B</v>
      </c>
      <c r="G12" s="5" t="str">
        <f>'[1]TCE - ANEXO IV - Preencher'!I21</f>
        <v>N</v>
      </c>
      <c r="H12" s="6" t="str">
        <f>'[1]TCE - ANEXO IV - Preencher'!J21</f>
        <v>000020349</v>
      </c>
      <c r="I12" s="7">
        <f>IF('[1]TCE - ANEXO IV - Preencher'!K21="","",'[1]TCE - ANEXO IV - Preencher'!K21)</f>
        <v>45208</v>
      </c>
      <c r="J12" s="6" t="str">
        <f>'[1]TCE - ANEXO IV - Preencher'!L21</f>
        <v>26231013441051000281550010000203491223720008</v>
      </c>
      <c r="K12" s="5" t="str">
        <f>IF(F12="B",LEFT('[1]TCE - ANEXO IV - Preencher'!M21,2),IF(F12="S",LEFT('[1]TCE - ANEXO IV - Preencher'!M21,7),IF('[1]TCE - ANEXO IV - Preencher'!H21="","")))</f>
        <v>26</v>
      </c>
      <c r="L12" s="8">
        <f>'[1]TCE - ANEXO IV - Preencher'!N21</f>
        <v>141.13</v>
      </c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</row>
    <row r="13" spans="1:26" ht="19.5" customHeight="1" x14ac:dyDescent="0.2">
      <c r="A13" s="3">
        <f>IFERROR(VLOOKUP(B13,'[1]DADOS (OCULTAR)'!$Q$3:$S$134,3,0),"")</f>
        <v>9039744000194</v>
      </c>
      <c r="B13" s="4" t="str">
        <f>'[1]TCE - ANEXO IV - Preencher'!C22</f>
        <v>HOSPITAL PELÓPIDAS SILVEIRA - CG Nº 017/2022</v>
      </c>
      <c r="C13" s="4" t="str">
        <f>'[1]TCE - ANEXO IV - Preencher'!E22</f>
        <v>3.12 - Material Hospitalar</v>
      </c>
      <c r="D13" s="3">
        <f>'[1]TCE - ANEXO IV - Preencher'!F22</f>
        <v>5044056000161</v>
      </c>
      <c r="E13" s="5" t="str">
        <f>'[1]TCE - ANEXO IV - Preencher'!G22</f>
        <v>DMH PRODUTOS HOSPITALARES LTDA EPP</v>
      </c>
      <c r="F13" s="5" t="str">
        <f>'[1]TCE - ANEXO IV - Preencher'!H22</f>
        <v>B</v>
      </c>
      <c r="G13" s="5" t="str">
        <f>'[1]TCE - ANEXO IV - Preencher'!I22</f>
        <v>N</v>
      </c>
      <c r="H13" s="6" t="str">
        <f>'[1]TCE - ANEXO IV - Preencher'!J22</f>
        <v>23247</v>
      </c>
      <c r="I13" s="7">
        <f>IF('[1]TCE - ANEXO IV - Preencher'!K22="","",'[1]TCE - ANEXO IV - Preencher'!K22)</f>
        <v>45201</v>
      </c>
      <c r="J13" s="6" t="str">
        <f>'[1]TCE - ANEXO IV - Preencher'!L22</f>
        <v>26231005044056000161550010000232471041089519</v>
      </c>
      <c r="K13" s="5" t="str">
        <f>IF(F13="B",LEFT('[1]TCE - ANEXO IV - Preencher'!M22,2),IF(F13="S",LEFT('[1]TCE - ANEXO IV - Preencher'!M22,7),IF('[1]TCE - ANEXO IV - Preencher'!H22="","")))</f>
        <v>26</v>
      </c>
      <c r="L13" s="8">
        <f>'[1]TCE - ANEXO IV - Preencher'!N22</f>
        <v>61.8</v>
      </c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</row>
    <row r="14" spans="1:26" ht="19.5" customHeight="1" x14ac:dyDescent="0.2">
      <c r="A14" s="3">
        <f>IFERROR(VLOOKUP(B14,'[1]DADOS (OCULTAR)'!$Q$3:$S$134,3,0),"")</f>
        <v>9039744000194</v>
      </c>
      <c r="B14" s="4" t="str">
        <f>'[1]TCE - ANEXO IV - Preencher'!C23</f>
        <v>HOSPITAL PELÓPIDAS SILVEIRA - CG Nº 017/2022</v>
      </c>
      <c r="C14" s="4" t="str">
        <f>'[1]TCE - ANEXO IV - Preencher'!E23</f>
        <v>3.12 - Material Hospitalar</v>
      </c>
      <c r="D14" s="3">
        <f>'[1]TCE - ANEXO IV - Preencher'!F23</f>
        <v>5044056000161</v>
      </c>
      <c r="E14" s="5" t="str">
        <f>'[1]TCE - ANEXO IV - Preencher'!G23</f>
        <v>DMH PRODUTOS HOSPITALARES LTDA EPP</v>
      </c>
      <c r="F14" s="5" t="str">
        <f>'[1]TCE - ANEXO IV - Preencher'!H23</f>
        <v>B</v>
      </c>
      <c r="G14" s="5" t="str">
        <f>'[1]TCE - ANEXO IV - Preencher'!I23</f>
        <v>N</v>
      </c>
      <c r="H14" s="6" t="str">
        <f>'[1]TCE - ANEXO IV - Preencher'!J23</f>
        <v>23317</v>
      </c>
      <c r="I14" s="7">
        <f>IF('[1]TCE - ANEXO IV - Preencher'!K23="","",'[1]TCE - ANEXO IV - Preencher'!K23)</f>
        <v>45219</v>
      </c>
      <c r="J14" s="6" t="str">
        <f>'[1]TCE - ANEXO IV - Preencher'!L23</f>
        <v>26231005044056000161550010000233171812376743</v>
      </c>
      <c r="K14" s="5" t="str">
        <f>IF(F14="B",LEFT('[1]TCE - ANEXO IV - Preencher'!M23,2),IF(F14="S",LEFT('[1]TCE - ANEXO IV - Preencher'!M23,7),IF('[1]TCE - ANEXO IV - Preencher'!H23="","")))</f>
        <v>26</v>
      </c>
      <c r="L14" s="8">
        <f>'[1]TCE - ANEXO IV - Preencher'!N23</f>
        <v>596.46</v>
      </c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</row>
    <row r="15" spans="1:26" ht="19.5" customHeight="1" x14ac:dyDescent="0.2">
      <c r="A15" s="3">
        <f>IFERROR(VLOOKUP(B15,'[1]DADOS (OCULTAR)'!$Q$3:$S$134,3,0),"")</f>
        <v>9039744000194</v>
      </c>
      <c r="B15" s="4" t="str">
        <f>'[1]TCE - ANEXO IV - Preencher'!C24</f>
        <v>HOSPITAL PELÓPIDAS SILVEIRA - CG Nº 017/2022</v>
      </c>
      <c r="C15" s="4" t="str">
        <f>'[1]TCE - ANEXO IV - Preencher'!E24</f>
        <v>3.12 - Material Hospitalar</v>
      </c>
      <c r="D15" s="3">
        <f>'[1]TCE - ANEXO IV - Preencher'!F24</f>
        <v>11449180000290</v>
      </c>
      <c r="E15" s="5" t="str">
        <f>'[1]TCE - ANEXO IV - Preencher'!G24</f>
        <v>DPROSMED DISTRIBUIDORA DE PRODUTOS MEDICO-HOSPITALARES LTDA</v>
      </c>
      <c r="F15" s="5" t="str">
        <f>'[1]TCE - ANEXO IV - Preencher'!H24</f>
        <v>B</v>
      </c>
      <c r="G15" s="5" t="str">
        <f>'[1]TCE - ANEXO IV - Preencher'!I24</f>
        <v>N</v>
      </c>
      <c r="H15" s="6" t="str">
        <f>'[1]TCE - ANEXO IV - Preencher'!J24</f>
        <v>000012739</v>
      </c>
      <c r="I15" s="7">
        <f>IF('[1]TCE - ANEXO IV - Preencher'!K24="","",'[1]TCE - ANEXO IV - Preencher'!K24)</f>
        <v>45201</v>
      </c>
      <c r="J15" s="6" t="str">
        <f>'[1]TCE - ANEXO IV - Preencher'!L24</f>
        <v>26231011449180000290550010000127391147620000</v>
      </c>
      <c r="K15" s="5" t="str">
        <f>IF(F15="B",LEFT('[1]TCE - ANEXO IV - Preencher'!M24,2),IF(F15="S",LEFT('[1]TCE - ANEXO IV - Preencher'!M24,7),IF('[1]TCE - ANEXO IV - Preencher'!H24="","")))</f>
        <v>26</v>
      </c>
      <c r="L15" s="8">
        <f>'[1]TCE - ANEXO IV - Preencher'!N24</f>
        <v>147</v>
      </c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</row>
    <row r="16" spans="1:26" ht="19.5" customHeight="1" x14ac:dyDescent="0.2">
      <c r="A16" s="3">
        <f>IFERROR(VLOOKUP(B16,'[1]DADOS (OCULTAR)'!$Q$3:$S$134,3,0),"")</f>
        <v>9039744000194</v>
      </c>
      <c r="B16" s="4" t="str">
        <f>'[1]TCE - ANEXO IV - Preencher'!C25</f>
        <v>HOSPITAL PELÓPIDAS SILVEIRA - CG Nº 017/2022</v>
      </c>
      <c r="C16" s="4" t="str">
        <f>'[1]TCE - ANEXO IV - Preencher'!E25</f>
        <v>3.12 - Material Hospitalar</v>
      </c>
      <c r="D16" s="3">
        <f>'[1]TCE - ANEXO IV - Preencher'!F25</f>
        <v>11449180000290</v>
      </c>
      <c r="E16" s="5" t="str">
        <f>'[1]TCE - ANEXO IV - Preencher'!G25</f>
        <v>DPROSMED DISTRIBUIDORA DE PRODUTOS MEDICO-HOSPITALARES LTDA</v>
      </c>
      <c r="F16" s="5" t="str">
        <f>'[1]TCE - ANEXO IV - Preencher'!H25</f>
        <v>B</v>
      </c>
      <c r="G16" s="5" t="str">
        <f>'[1]TCE - ANEXO IV - Preencher'!I25</f>
        <v>N</v>
      </c>
      <c r="H16" s="6" t="str">
        <f>'[1]TCE - ANEXO IV - Preencher'!J25</f>
        <v>00013002</v>
      </c>
      <c r="I16" s="7">
        <f>IF('[1]TCE - ANEXO IV - Preencher'!K25="","",'[1]TCE - ANEXO IV - Preencher'!K25)</f>
        <v>45218</v>
      </c>
      <c r="J16" s="6" t="str">
        <f>'[1]TCE - ANEXO IV - Preencher'!L25</f>
        <v>26231011449180000290550010000130021000272239</v>
      </c>
      <c r="K16" s="5" t="str">
        <f>IF(F16="B",LEFT('[1]TCE - ANEXO IV - Preencher'!M25,2),IF(F16="S",LEFT('[1]TCE - ANEXO IV - Preencher'!M25,7),IF('[1]TCE - ANEXO IV - Preencher'!H25="","")))</f>
        <v>26</v>
      </c>
      <c r="L16" s="8">
        <f>'[1]TCE - ANEXO IV - Preencher'!N25</f>
        <v>1032</v>
      </c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</row>
    <row r="17" spans="1:26" ht="19.5" customHeight="1" x14ac:dyDescent="0.2">
      <c r="A17" s="3">
        <f>IFERROR(VLOOKUP(B17,'[1]DADOS (OCULTAR)'!$Q$3:$S$134,3,0),"")</f>
        <v>9039744000194</v>
      </c>
      <c r="B17" s="4" t="str">
        <f>'[1]TCE - ANEXO IV - Preencher'!C26</f>
        <v>HOSPITAL PELÓPIDAS SILVEIRA - CG Nº 017/2022</v>
      </c>
      <c r="C17" s="4" t="str">
        <f>'[1]TCE - ANEXO IV - Preencher'!E26</f>
        <v>3.12 - Material Hospitalar</v>
      </c>
      <c r="D17" s="3">
        <f>'[1]TCE - ANEXO IV - Preencher'!F26</f>
        <v>11449180000100</v>
      </c>
      <c r="E17" s="5" t="str">
        <f>'[1]TCE - ANEXO IV - Preencher'!G26</f>
        <v>DPROSMED DISTRIBUIDORA DE PRODUTOS MEDICOS HOSPITALARES EIRELI</v>
      </c>
      <c r="F17" s="5" t="str">
        <f>'[1]TCE - ANEXO IV - Preencher'!H26</f>
        <v>B</v>
      </c>
      <c r="G17" s="5" t="str">
        <f>'[1]TCE - ANEXO IV - Preencher'!I26</f>
        <v>N</v>
      </c>
      <c r="H17" s="6" t="str">
        <f>'[1]TCE - ANEXO IV - Preencher'!J26</f>
        <v>00063156</v>
      </c>
      <c r="I17" s="7">
        <f>IF('[1]TCE - ANEXO IV - Preencher'!K26="","",'[1]TCE - ANEXO IV - Preencher'!K26)</f>
        <v>45205</v>
      </c>
      <c r="J17" s="6" t="str">
        <f>'[1]TCE - ANEXO IV - Preencher'!L26</f>
        <v>26231011449180000100550010000631561000268596</v>
      </c>
      <c r="K17" s="5" t="str">
        <f>IF(F17="B",LEFT('[1]TCE - ANEXO IV - Preencher'!M26,2),IF(F17="S",LEFT('[1]TCE - ANEXO IV - Preencher'!M26,7),IF('[1]TCE - ANEXO IV - Preencher'!H26="","")))</f>
        <v>26</v>
      </c>
      <c r="L17" s="8">
        <f>'[1]TCE - ANEXO IV - Preencher'!N26</f>
        <v>340</v>
      </c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</row>
    <row r="18" spans="1:26" ht="19.5" customHeight="1" x14ac:dyDescent="0.2">
      <c r="A18" s="3">
        <f>IFERROR(VLOOKUP(B18,'[1]DADOS (OCULTAR)'!$Q$3:$S$134,3,0),"")</f>
        <v>9039744000194</v>
      </c>
      <c r="B18" s="4" t="str">
        <f>'[1]TCE - ANEXO IV - Preencher'!C27</f>
        <v>HOSPITAL PELÓPIDAS SILVEIRA - CG Nº 017/2022</v>
      </c>
      <c r="C18" s="4" t="str">
        <f>'[1]TCE - ANEXO IV - Preencher'!E27</f>
        <v>3.12 - Material Hospitalar</v>
      </c>
      <c r="D18" s="3">
        <f>'[1]TCE - ANEXO IV - Preencher'!F27</f>
        <v>8713023000155</v>
      </c>
      <c r="E18" s="5" t="str">
        <f>'[1]TCE - ANEXO IV - Preencher'!G27</f>
        <v>ENDOSURGICAL COM  REP IMP EXP  MA</v>
      </c>
      <c r="F18" s="5" t="str">
        <f>'[1]TCE - ANEXO IV - Preencher'!H27</f>
        <v>B</v>
      </c>
      <c r="G18" s="5" t="str">
        <f>'[1]TCE - ANEXO IV - Preencher'!I27</f>
        <v>N</v>
      </c>
      <c r="H18" s="6" t="str">
        <f>'[1]TCE - ANEXO IV - Preencher'!J27</f>
        <v>000085453</v>
      </c>
      <c r="I18" s="7">
        <f>IF('[1]TCE - ANEXO IV - Preencher'!K27="","",'[1]TCE - ANEXO IV - Preencher'!K27)</f>
        <v>45205</v>
      </c>
      <c r="J18" s="6" t="str">
        <f>'[1]TCE - ANEXO IV - Preencher'!L27</f>
        <v>26231008713023000155550010000854531559610104</v>
      </c>
      <c r="K18" s="5" t="str">
        <f>IF(F18="B",LEFT('[1]TCE - ANEXO IV - Preencher'!M27,2),IF(F18="S",LEFT('[1]TCE - ANEXO IV - Preencher'!M27,7),IF('[1]TCE - ANEXO IV - Preencher'!H27="","")))</f>
        <v>26</v>
      </c>
      <c r="L18" s="8">
        <f>'[1]TCE - ANEXO IV - Preencher'!N27</f>
        <v>138</v>
      </c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</row>
    <row r="19" spans="1:26" ht="19.5" customHeight="1" x14ac:dyDescent="0.2">
      <c r="A19" s="3">
        <f>IFERROR(VLOOKUP(B19,'[1]DADOS (OCULTAR)'!$Q$3:$S$134,3,0),"")</f>
        <v>9039744000194</v>
      </c>
      <c r="B19" s="4" t="str">
        <f>'[1]TCE - ANEXO IV - Preencher'!C28</f>
        <v>HOSPITAL PELÓPIDAS SILVEIRA - CG Nº 017/2022</v>
      </c>
      <c r="C19" s="4" t="str">
        <f>'[1]TCE - ANEXO IV - Preencher'!E28</f>
        <v>3.12 - Material Hospitalar</v>
      </c>
      <c r="D19" s="3">
        <f>'[1]TCE - ANEXO IV - Preencher'!F28</f>
        <v>39500536000101</v>
      </c>
      <c r="E19" s="5" t="str">
        <f>'[1]TCE - ANEXO IV - Preencher'!G28</f>
        <v>FAROMED COMERCIO DE MATERIAIS HOSPITALARES LTDA</v>
      </c>
      <c r="F19" s="5" t="str">
        <f>'[1]TCE - ANEXO IV - Preencher'!H28</f>
        <v>B</v>
      </c>
      <c r="G19" s="5" t="str">
        <f>'[1]TCE - ANEXO IV - Preencher'!I28</f>
        <v>N</v>
      </c>
      <c r="H19" s="6" t="str">
        <f>'[1]TCE - ANEXO IV - Preencher'!J28</f>
        <v>00000875</v>
      </c>
      <c r="I19" s="7">
        <f>IF('[1]TCE - ANEXO IV - Preencher'!K28="","",'[1]TCE - ANEXO IV - Preencher'!K28)</f>
        <v>45218</v>
      </c>
      <c r="J19" s="6" t="str">
        <f>'[1]TCE - ANEXO IV - Preencher'!L28</f>
        <v>26231039500536000101550010000008751000006984</v>
      </c>
      <c r="K19" s="5" t="str">
        <f>IF(F19="B",LEFT('[1]TCE - ANEXO IV - Preencher'!M28,2),IF(F19="S",LEFT('[1]TCE - ANEXO IV - Preencher'!M28,7),IF('[1]TCE - ANEXO IV - Preencher'!H28="","")))</f>
        <v>26</v>
      </c>
      <c r="L19" s="8">
        <f>'[1]TCE - ANEXO IV - Preencher'!N28</f>
        <v>809</v>
      </c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</row>
    <row r="20" spans="1:26" ht="19.5" customHeight="1" x14ac:dyDescent="0.2">
      <c r="A20" s="3">
        <f>IFERROR(VLOOKUP(B20,'[1]DADOS (OCULTAR)'!$Q$3:$S$134,3,0),"")</f>
        <v>9039744000194</v>
      </c>
      <c r="B20" s="4" t="str">
        <f>'[1]TCE - ANEXO IV - Preencher'!C29</f>
        <v>HOSPITAL PELÓPIDAS SILVEIRA - CG Nº 017/2022</v>
      </c>
      <c r="C20" s="4" t="str">
        <f>'[1]TCE - ANEXO IV - Preencher'!E29</f>
        <v>3.12 - Material Hospitalar</v>
      </c>
      <c r="D20" s="3">
        <f>'[1]TCE - ANEXO IV - Preencher'!F29</f>
        <v>35334424000177</v>
      </c>
      <c r="E20" s="5" t="str">
        <f>'[1]TCE - ANEXO IV - Preencher'!G29</f>
        <v>FORTMED COMECIAL LTDA</v>
      </c>
      <c r="F20" s="5" t="str">
        <f>'[1]TCE - ANEXO IV - Preencher'!H29</f>
        <v>B</v>
      </c>
      <c r="G20" s="5" t="str">
        <f>'[1]TCE - ANEXO IV - Preencher'!I29</f>
        <v>N</v>
      </c>
      <c r="H20" s="6" t="str">
        <f>'[1]TCE - ANEXO IV - Preencher'!J29</f>
        <v>000051848</v>
      </c>
      <c r="I20" s="7">
        <f>IF('[1]TCE - ANEXO IV - Preencher'!K29="","",'[1]TCE - ANEXO IV - Preencher'!K29)</f>
        <v>45209</v>
      </c>
      <c r="J20" s="6" t="str">
        <f>'[1]TCE - ANEXO IV - Preencher'!L29</f>
        <v>26231035334424000177550000000518481615483399</v>
      </c>
      <c r="K20" s="5" t="str">
        <f>IF(F20="B",LEFT('[1]TCE - ANEXO IV - Preencher'!M29,2),IF(F20="S",LEFT('[1]TCE - ANEXO IV - Preencher'!M29,7),IF('[1]TCE - ANEXO IV - Preencher'!H29="","")))</f>
        <v>26</v>
      </c>
      <c r="L20" s="8">
        <f>'[1]TCE - ANEXO IV - Preencher'!N29</f>
        <v>4494</v>
      </c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</row>
    <row r="21" spans="1:26" ht="19.5" customHeight="1" x14ac:dyDescent="0.2">
      <c r="A21" s="3">
        <f>IFERROR(VLOOKUP(B21,'[1]DADOS (OCULTAR)'!$Q$3:$S$134,3,0),"")</f>
        <v>9039744000194</v>
      </c>
      <c r="B21" s="4" t="str">
        <f>'[1]TCE - ANEXO IV - Preencher'!C30</f>
        <v>HOSPITAL PELÓPIDAS SILVEIRA - CG Nº 017/2022</v>
      </c>
      <c r="C21" s="4" t="str">
        <f>'[1]TCE - ANEXO IV - Preencher'!E30</f>
        <v>3.12 - Material Hospitalar</v>
      </c>
      <c r="D21" s="3">
        <f>'[1]TCE - ANEXO IV - Preencher'!F30</f>
        <v>7199135000177</v>
      </c>
      <c r="E21" s="5" t="str">
        <f>'[1]TCE - ANEXO IV - Preencher'!G30</f>
        <v>HOSPSETE DISTRIBUIDORA DE MATERIAIS MEDICO HOSPITALARES LTDA</v>
      </c>
      <c r="F21" s="5" t="str">
        <f>'[1]TCE - ANEXO IV - Preencher'!H30</f>
        <v>B</v>
      </c>
      <c r="G21" s="5" t="str">
        <f>'[1]TCE - ANEXO IV - Preencher'!I30</f>
        <v>N</v>
      </c>
      <c r="H21" s="6" t="str">
        <f>'[1]TCE - ANEXO IV - Preencher'!J30</f>
        <v>000017427</v>
      </c>
      <c r="I21" s="7">
        <f>IF('[1]TCE - ANEXO IV - Preencher'!K30="","",'[1]TCE - ANEXO IV - Preencher'!K30)</f>
        <v>45205</v>
      </c>
      <c r="J21" s="6" t="str">
        <f>'[1]TCE - ANEXO IV - Preencher'!L30</f>
        <v>26231007199135000177550010000174271000194503</v>
      </c>
      <c r="K21" s="5" t="str">
        <f>IF(F21="B",LEFT('[1]TCE - ANEXO IV - Preencher'!M30,2),IF(F21="S",LEFT('[1]TCE - ANEXO IV - Preencher'!M30,7),IF('[1]TCE - ANEXO IV - Preencher'!H30="","")))</f>
        <v>26</v>
      </c>
      <c r="L21" s="8">
        <f>'[1]TCE - ANEXO IV - Preencher'!N30</f>
        <v>1125</v>
      </c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</row>
    <row r="22" spans="1:26" ht="19.5" customHeight="1" x14ac:dyDescent="0.2">
      <c r="A22" s="3">
        <f>IFERROR(VLOOKUP(B22,'[1]DADOS (OCULTAR)'!$Q$3:$S$134,3,0),"")</f>
        <v>9039744000194</v>
      </c>
      <c r="B22" s="4" t="str">
        <f>'[1]TCE - ANEXO IV - Preencher'!C31</f>
        <v>HOSPITAL PELÓPIDAS SILVEIRA - CG Nº 017/2022</v>
      </c>
      <c r="C22" s="4" t="str">
        <f>'[1]TCE - ANEXO IV - Preencher'!E31</f>
        <v>3.12 - Material Hospitalar</v>
      </c>
      <c r="D22" s="3">
        <f>'[1]TCE - ANEXO IV - Preencher'!F31</f>
        <v>66437831000133</v>
      </c>
      <c r="E22" s="5" t="str">
        <f>'[1]TCE - ANEXO IV - Preencher'!G31</f>
        <v>HTS TECNOLOGIA EM SAUDE COMERCIO IMPORTACAO</v>
      </c>
      <c r="F22" s="5" t="str">
        <f>'[1]TCE - ANEXO IV - Preencher'!H31</f>
        <v>B</v>
      </c>
      <c r="G22" s="5" t="str">
        <f>'[1]TCE - ANEXO IV - Preencher'!I31</f>
        <v>N</v>
      </c>
      <c r="H22" s="6" t="str">
        <f>'[1]TCE - ANEXO IV - Preencher'!J31</f>
        <v>176970</v>
      </c>
      <c r="I22" s="7">
        <f>IF('[1]TCE - ANEXO IV - Preencher'!K31="","",'[1]TCE - ANEXO IV - Preencher'!K31)</f>
        <v>45190</v>
      </c>
      <c r="J22" s="6" t="str">
        <f>'[1]TCE - ANEXO IV - Preencher'!L31</f>
        <v xml:space="preserve">31230966437831000133550010001746851915419744 </v>
      </c>
      <c r="K22" s="5" t="str">
        <f>IF(F22="B",LEFT('[1]TCE - ANEXO IV - Preencher'!M31,2),IF(F22="S",LEFT('[1]TCE - ANEXO IV - Preencher'!M31,7),IF('[1]TCE - ANEXO IV - Preencher'!H31="","")))</f>
        <v>31</v>
      </c>
      <c r="L22" s="8">
        <f>'[1]TCE - ANEXO IV - Preencher'!N31</f>
        <v>18506</v>
      </c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</row>
    <row r="23" spans="1:26" ht="19.5" customHeight="1" x14ac:dyDescent="0.2">
      <c r="A23" s="3">
        <f>IFERROR(VLOOKUP(B23,'[1]DADOS (OCULTAR)'!$Q$3:$S$134,3,0),"")</f>
        <v>9039744000194</v>
      </c>
      <c r="B23" s="4" t="str">
        <f>'[1]TCE - ANEXO IV - Preencher'!C32</f>
        <v>HOSPITAL PELÓPIDAS SILVEIRA - CG Nº 017/2022</v>
      </c>
      <c r="C23" s="4" t="str">
        <f>'[1]TCE - ANEXO IV - Preencher'!E32</f>
        <v>3.12 - Material Hospitalar</v>
      </c>
      <c r="D23" s="3">
        <f>'[1]TCE - ANEXO IV - Preencher'!F32</f>
        <v>37844417000140</v>
      </c>
      <c r="E23" s="5" t="str">
        <f>'[1]TCE - ANEXO IV - Preencher'!G32</f>
        <v>LOG DISTRIBUIDORA DE PRODUTOS HOSPITALAR E HIGIENE PESSOAL LTDA</v>
      </c>
      <c r="F23" s="5" t="str">
        <f>'[1]TCE - ANEXO IV - Preencher'!H32</f>
        <v>B</v>
      </c>
      <c r="G23" s="5" t="str">
        <f>'[1]TCE - ANEXO IV - Preencher'!I32</f>
        <v>N</v>
      </c>
      <c r="H23" s="6" t="str">
        <f>'[1]TCE - ANEXO IV - Preencher'!J32</f>
        <v>2314</v>
      </c>
      <c r="I23" s="7">
        <f>IF('[1]TCE - ANEXO IV - Preencher'!K32="","",'[1]TCE - ANEXO IV - Preencher'!K32)</f>
        <v>45201</v>
      </c>
      <c r="J23" s="6" t="str">
        <f>'[1]TCE - ANEXO IV - Preencher'!L32</f>
        <v>26231037844417000140550010000023141597572010</v>
      </c>
      <c r="K23" s="5" t="str">
        <f>IF(F23="B",LEFT('[1]TCE - ANEXO IV - Preencher'!M32,2),IF(F23="S",LEFT('[1]TCE - ANEXO IV - Preencher'!M32,7),IF('[1]TCE - ANEXO IV - Preencher'!H32="","")))</f>
        <v>26</v>
      </c>
      <c r="L23" s="8">
        <f>'[1]TCE - ANEXO IV - Preencher'!N32</f>
        <v>2700</v>
      </c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</row>
    <row r="24" spans="1:26" ht="19.5" customHeight="1" x14ac:dyDescent="0.2">
      <c r="A24" s="3">
        <f>IFERROR(VLOOKUP(B24,'[1]DADOS (OCULTAR)'!$Q$3:$S$134,3,0),"")</f>
        <v>9039744000194</v>
      </c>
      <c r="B24" s="4" t="str">
        <f>'[1]TCE - ANEXO IV - Preencher'!C33</f>
        <v>HOSPITAL PELÓPIDAS SILVEIRA - CG Nº 017/2022</v>
      </c>
      <c r="C24" s="4" t="str">
        <f>'[1]TCE - ANEXO IV - Preencher'!E33</f>
        <v>3.12 - Material Hospitalar</v>
      </c>
      <c r="D24" s="3">
        <f>'[1]TCE - ANEXO IV - Preencher'!F33</f>
        <v>30460093000106</v>
      </c>
      <c r="E24" s="5" t="str">
        <f>'[1]TCE - ANEXO IV - Preencher'!G33</f>
        <v>MEDCLIN RIO COMERCIO DE MATERIAIS PARA A SAUDE EIRELI</v>
      </c>
      <c r="F24" s="5" t="str">
        <f>'[1]TCE - ANEXO IV - Preencher'!H33</f>
        <v>B</v>
      </c>
      <c r="G24" s="5" t="str">
        <f>'[1]TCE - ANEXO IV - Preencher'!I33</f>
        <v>N</v>
      </c>
      <c r="H24" s="6" t="str">
        <f>'[1]TCE - ANEXO IV - Preencher'!J33</f>
        <v>8352</v>
      </c>
      <c r="I24" s="7">
        <f>IF('[1]TCE - ANEXO IV - Preencher'!K33="","",'[1]TCE - ANEXO IV - Preencher'!K33)</f>
        <v>45202</v>
      </c>
      <c r="J24" s="6" t="str">
        <f>'[1]TCE - ANEXO IV - Preencher'!L33</f>
        <v>33231030460093000106550010000083521000246007</v>
      </c>
      <c r="K24" s="5" t="str">
        <f>IF(F24="B",LEFT('[1]TCE - ANEXO IV - Preencher'!M33,2),IF(F24="S",LEFT('[1]TCE - ANEXO IV - Preencher'!M33,7),IF('[1]TCE - ANEXO IV - Preencher'!H33="","")))</f>
        <v>33</v>
      </c>
      <c r="L24" s="8">
        <f>'[1]TCE - ANEXO IV - Preencher'!N33</f>
        <v>3588</v>
      </c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</row>
    <row r="25" spans="1:26" ht="19.5" customHeight="1" x14ac:dyDescent="0.2">
      <c r="A25" s="3">
        <f>IFERROR(VLOOKUP(B25,'[1]DADOS (OCULTAR)'!$Q$3:$S$134,3,0),"")</f>
        <v>9039744000194</v>
      </c>
      <c r="B25" s="4" t="str">
        <f>'[1]TCE - ANEXO IV - Preencher'!C34</f>
        <v>HOSPITAL PELÓPIDAS SILVEIRA - CG Nº 017/2022</v>
      </c>
      <c r="C25" s="4" t="str">
        <f>'[1]TCE - ANEXO IV - Preencher'!E34</f>
        <v>3.12 - Material Hospitalar</v>
      </c>
      <c r="D25" s="3">
        <f>'[1]TCE - ANEXO IV - Preencher'!F34</f>
        <v>10779833000156</v>
      </c>
      <c r="E25" s="5" t="str">
        <f>'[1]TCE - ANEXO IV - Preencher'!G34</f>
        <v>MEDICAL MERCANTIL DE APAR MEDICA LTDA</v>
      </c>
      <c r="F25" s="5" t="str">
        <f>'[1]TCE - ANEXO IV - Preencher'!H34</f>
        <v>B</v>
      </c>
      <c r="G25" s="5" t="str">
        <f>'[1]TCE - ANEXO IV - Preencher'!I34</f>
        <v>N</v>
      </c>
      <c r="H25" s="6" t="str">
        <f>'[1]TCE - ANEXO IV - Preencher'!J34</f>
        <v>000586880</v>
      </c>
      <c r="I25" s="7">
        <f>IF('[1]TCE - ANEXO IV - Preencher'!K34="","",'[1]TCE - ANEXO IV - Preencher'!K34)</f>
        <v>45208</v>
      </c>
      <c r="J25" s="6" t="str">
        <f>'[1]TCE - ANEXO IV - Preencher'!L34</f>
        <v>26231010779833000156550010005868801588903009</v>
      </c>
      <c r="K25" s="5" t="str">
        <f>IF(F25="B",LEFT('[1]TCE - ANEXO IV - Preencher'!M34,2),IF(F25="S",LEFT('[1]TCE - ANEXO IV - Preencher'!M34,7),IF('[1]TCE - ANEXO IV - Preencher'!H34="","")))</f>
        <v>26</v>
      </c>
      <c r="L25" s="8">
        <f>'[1]TCE - ANEXO IV - Preencher'!N34</f>
        <v>425.2</v>
      </c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</row>
    <row r="26" spans="1:26" ht="19.5" customHeight="1" x14ac:dyDescent="0.2">
      <c r="A26" s="3">
        <f>IFERROR(VLOOKUP(B26,'[1]DADOS (OCULTAR)'!$Q$3:$S$134,3,0),"")</f>
        <v>9039744000194</v>
      </c>
      <c r="B26" s="4" t="str">
        <f>'[1]TCE - ANEXO IV - Preencher'!C35</f>
        <v>HOSPITAL PELÓPIDAS SILVEIRA - CG Nº 017/2022</v>
      </c>
      <c r="C26" s="4" t="str">
        <f>'[1]TCE - ANEXO IV - Preencher'!E35</f>
        <v>3.12 - Material Hospitalar</v>
      </c>
      <c r="D26" s="3">
        <f>'[1]TCE - ANEXO IV - Preencher'!F35</f>
        <v>5578020000168</v>
      </c>
      <c r="E26" s="5" t="str">
        <f>'[1]TCE - ANEXO IV - Preencher'!G35</f>
        <v>OMNIELMASTER HEMOMED</v>
      </c>
      <c r="F26" s="5" t="str">
        <f>'[1]TCE - ANEXO IV - Preencher'!H35</f>
        <v>B</v>
      </c>
      <c r="G26" s="5" t="str">
        <f>'[1]TCE - ANEXO IV - Preencher'!I35</f>
        <v>N</v>
      </c>
      <c r="H26" s="6" t="str">
        <f>'[1]TCE - ANEXO IV - Preencher'!J35</f>
        <v>000015830</v>
      </c>
      <c r="I26" s="7">
        <f>IF('[1]TCE - ANEXO IV - Preencher'!K35="","",'[1]TCE - ANEXO IV - Preencher'!K35)</f>
        <v>45204</v>
      </c>
      <c r="J26" s="6" t="str">
        <f>'[1]TCE - ANEXO IV - Preencher'!L35</f>
        <v>23231005578020000168550010000158301783677436</v>
      </c>
      <c r="K26" s="5" t="str">
        <f>IF(F26="B",LEFT('[1]TCE - ANEXO IV - Preencher'!M35,2),IF(F26="S",LEFT('[1]TCE - ANEXO IV - Preencher'!M35,7),IF('[1]TCE - ANEXO IV - Preencher'!H35="","")))</f>
        <v>23</v>
      </c>
      <c r="L26" s="8">
        <f>'[1]TCE - ANEXO IV - Preencher'!N35</f>
        <v>720</v>
      </c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</row>
    <row r="27" spans="1:26" ht="19.5" customHeight="1" x14ac:dyDescent="0.2">
      <c r="A27" s="3">
        <f>IFERROR(VLOOKUP(B27,'[1]DADOS (OCULTAR)'!$Q$3:$S$134,3,0),"")</f>
        <v>9039744000194</v>
      </c>
      <c r="B27" s="4" t="str">
        <f>'[1]TCE - ANEXO IV - Preencher'!C36</f>
        <v>HOSPITAL PELÓPIDAS SILVEIRA - CG Nº 017/2022</v>
      </c>
      <c r="C27" s="4" t="str">
        <f>'[1]TCE - ANEXO IV - Preencher'!E36</f>
        <v>3.12 - Material Hospitalar</v>
      </c>
      <c r="D27" s="3">
        <f>'[1]TCE - ANEXO IV - Preencher'!F36</f>
        <v>9441460000120</v>
      </c>
      <c r="E27" s="5" t="str">
        <f>'[1]TCE - ANEXO IV - Preencher'!G36</f>
        <v>PADRAO DISTRIBUIDORA DE PRODUTOS E EQUIPAMENTOS HOSPITALARES PADRE CALLOU LTDA</v>
      </c>
      <c r="F27" s="5" t="str">
        <f>'[1]TCE - ANEXO IV - Preencher'!H36</f>
        <v>B</v>
      </c>
      <c r="G27" s="5" t="str">
        <f>'[1]TCE - ANEXO IV - Preencher'!I36</f>
        <v>N</v>
      </c>
      <c r="H27" s="6" t="str">
        <f>'[1]TCE - ANEXO IV - Preencher'!J36</f>
        <v>000331348</v>
      </c>
      <c r="I27" s="7">
        <f>IF('[1]TCE - ANEXO IV - Preencher'!K36="","",'[1]TCE - ANEXO IV - Preencher'!K36)</f>
        <v>45230</v>
      </c>
      <c r="J27" s="6" t="str">
        <f>'[1]TCE - ANEXO IV - Preencher'!L36</f>
        <v>26231009441460000120550010003313481752618369</v>
      </c>
      <c r="K27" s="5" t="str">
        <f>IF(F27="B",LEFT('[1]TCE - ANEXO IV - Preencher'!M36,2),IF(F27="S",LEFT('[1]TCE - ANEXO IV - Preencher'!M36,7),IF('[1]TCE - ANEXO IV - Preencher'!H36="","")))</f>
        <v>26</v>
      </c>
      <c r="L27" s="8">
        <f>'[1]TCE - ANEXO IV - Preencher'!N36</f>
        <v>710</v>
      </c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</row>
    <row r="28" spans="1:26" ht="19.5" customHeight="1" x14ac:dyDescent="0.2">
      <c r="A28" s="3">
        <f>IFERROR(VLOOKUP(B28,'[1]DADOS (OCULTAR)'!$Q$3:$S$134,3,0),"")</f>
        <v>9039744000194</v>
      </c>
      <c r="B28" s="4" t="str">
        <f>'[1]TCE - ANEXO IV - Preencher'!C37</f>
        <v>HOSPITAL PELÓPIDAS SILVEIRA - CG Nº 017/2022</v>
      </c>
      <c r="C28" s="4" t="str">
        <f>'[1]TCE - ANEXO IV - Preencher'!E37</f>
        <v>3.12 - Material Hospitalar</v>
      </c>
      <c r="D28" s="3">
        <f>'[1]TCE - ANEXO IV - Preencher'!F37</f>
        <v>1722296000117</v>
      </c>
      <c r="E28" s="5" t="str">
        <f>'[1]TCE - ANEXO IV - Preencher'!G37</f>
        <v>PANORAMA COMERCIO DE PRODUTOS MEDICOS E FARMACEUTICOS LTDA</v>
      </c>
      <c r="F28" s="5" t="str">
        <f>'[1]TCE - ANEXO IV - Preencher'!H37</f>
        <v>B</v>
      </c>
      <c r="G28" s="5" t="str">
        <f>'[1]TCE - ANEXO IV - Preencher'!I37</f>
        <v>N</v>
      </c>
      <c r="H28" s="6" t="str">
        <f>'[1]TCE - ANEXO IV - Preencher'!J37</f>
        <v>224376</v>
      </c>
      <c r="I28" s="7">
        <f>IF('[1]TCE - ANEXO IV - Preencher'!K37="","",'[1]TCE - ANEXO IV - Preencher'!K37)</f>
        <v>45224</v>
      </c>
      <c r="J28" s="6" t="str">
        <f>'[1]TCE - ANEXO IV - Preencher'!L37</f>
        <v>23231001722296000117550010002243761002244489</v>
      </c>
      <c r="K28" s="5" t="str">
        <f>IF(F28="B",LEFT('[1]TCE - ANEXO IV - Preencher'!M37,2),IF(F28="S",LEFT('[1]TCE - ANEXO IV - Preencher'!M37,7),IF('[1]TCE - ANEXO IV - Preencher'!H37="","")))</f>
        <v>23</v>
      </c>
      <c r="L28" s="8">
        <f>'[1]TCE - ANEXO IV - Preencher'!N37</f>
        <v>2940</v>
      </c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</row>
    <row r="29" spans="1:26" ht="19.5" customHeight="1" x14ac:dyDescent="0.2">
      <c r="A29" s="3">
        <f>IFERROR(VLOOKUP(B29,'[1]DADOS (OCULTAR)'!$Q$3:$S$134,3,0),"")</f>
        <v>9039744000194</v>
      </c>
      <c r="B29" s="4" t="str">
        <f>'[1]TCE - ANEXO IV - Preencher'!C38</f>
        <v>HOSPITAL PELÓPIDAS SILVEIRA - CG Nº 017/2022</v>
      </c>
      <c r="C29" s="4" t="str">
        <f>'[1]TCE - ANEXO IV - Preencher'!E38</f>
        <v>3.12 - Material Hospitalar</v>
      </c>
      <c r="D29" s="3">
        <f>'[1]TCE - ANEXO IV - Preencher'!F38</f>
        <v>37438274000177</v>
      </c>
      <c r="E29" s="5" t="str">
        <f>'[1]TCE - ANEXO IV - Preencher'!G38</f>
        <v>SELLMED PRODUTOS MEDICOS E HOSPITALARES LTDA</v>
      </c>
      <c r="F29" s="5" t="str">
        <f>'[1]TCE - ANEXO IV - Preencher'!H38</f>
        <v>B</v>
      </c>
      <c r="G29" s="5" t="str">
        <f>'[1]TCE - ANEXO IV - Preencher'!I38</f>
        <v>N</v>
      </c>
      <c r="H29" s="6" t="str">
        <f>'[1]TCE - ANEXO IV - Preencher'!J38</f>
        <v>12662</v>
      </c>
      <c r="I29" s="7">
        <f>IF('[1]TCE - ANEXO IV - Preencher'!K38="","",'[1]TCE - ANEXO IV - Preencher'!K38)</f>
        <v>45208</v>
      </c>
      <c r="J29" s="6" t="str">
        <f>'[1]TCE - ANEXO IV - Preencher'!L38</f>
        <v>26231037438274000177550010000126621248186463</v>
      </c>
      <c r="K29" s="5" t="str">
        <f>IF(F29="B",LEFT('[1]TCE - ANEXO IV - Preencher'!M38,2),IF(F29="S",LEFT('[1]TCE - ANEXO IV - Preencher'!M38,7),IF('[1]TCE - ANEXO IV - Preencher'!H38="","")))</f>
        <v>26</v>
      </c>
      <c r="L29" s="8">
        <f>'[1]TCE - ANEXO IV - Preencher'!N38</f>
        <v>2811.6</v>
      </c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</row>
    <row r="30" spans="1:26" ht="19.5" customHeight="1" x14ac:dyDescent="0.2">
      <c r="A30" s="3">
        <f>IFERROR(VLOOKUP(B30,'[1]DADOS (OCULTAR)'!$Q$3:$S$134,3,0),"")</f>
        <v>9039744000194</v>
      </c>
      <c r="B30" s="4" t="str">
        <f>'[1]TCE - ANEXO IV - Preencher'!C39</f>
        <v>HOSPITAL PELÓPIDAS SILVEIRA - CG Nº 017/2022</v>
      </c>
      <c r="C30" s="4" t="str">
        <f>'[1]TCE - ANEXO IV - Preencher'!E39</f>
        <v>3.12 - Material Hospitalar</v>
      </c>
      <c r="D30" s="3">
        <f>'[1]TCE - ANEXO IV - Preencher'!F39</f>
        <v>37438274000177</v>
      </c>
      <c r="E30" s="5" t="str">
        <f>'[1]TCE - ANEXO IV - Preencher'!G39</f>
        <v>SELLMED PRODUTOS MEDICOS E HOSPITALARES LTDA</v>
      </c>
      <c r="F30" s="5" t="str">
        <f>'[1]TCE - ANEXO IV - Preencher'!H39</f>
        <v>B</v>
      </c>
      <c r="G30" s="5" t="str">
        <f>'[1]TCE - ANEXO IV - Preencher'!I39</f>
        <v>N</v>
      </c>
      <c r="H30" s="6" t="str">
        <f>'[1]TCE - ANEXO IV - Preencher'!J39</f>
        <v>12879</v>
      </c>
      <c r="I30" s="7">
        <f>IF('[1]TCE - ANEXO IV - Preencher'!K39="","",'[1]TCE - ANEXO IV - Preencher'!K39)</f>
        <v>45217</v>
      </c>
      <c r="J30" s="6" t="str">
        <f>'[1]TCE - ANEXO IV - Preencher'!L39</f>
        <v>26231037438274000177550010000128791768316122</v>
      </c>
      <c r="K30" s="5" t="str">
        <f>IF(F30="B",LEFT('[1]TCE - ANEXO IV - Preencher'!M39,2),IF(F30="S",LEFT('[1]TCE - ANEXO IV - Preencher'!M39,7),IF('[1]TCE - ANEXO IV - Preencher'!H39="","")))</f>
        <v>26</v>
      </c>
      <c r="L30" s="8">
        <f>'[1]TCE - ANEXO IV - Preencher'!N39</f>
        <v>25521.200000000001</v>
      </c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</row>
    <row r="31" spans="1:26" ht="19.5" customHeight="1" x14ac:dyDescent="0.2">
      <c r="A31" s="3">
        <f>IFERROR(VLOOKUP(B31,'[1]DADOS (OCULTAR)'!$Q$3:$S$134,3,0),"")</f>
        <v>9039744000194</v>
      </c>
      <c r="B31" s="4" t="str">
        <f>'[1]TCE - ANEXO IV - Preencher'!C40</f>
        <v>HOSPITAL PELÓPIDAS SILVEIRA - CG Nº 017/2022</v>
      </c>
      <c r="C31" s="4" t="str">
        <f>'[1]TCE - ANEXO IV - Preencher'!E40</f>
        <v>3.12 - Material Hospitalar</v>
      </c>
      <c r="D31" s="3">
        <f>'[1]TCE - ANEXO IV - Preencher'!F40</f>
        <v>6106005000341</v>
      </c>
      <c r="E31" s="5" t="str">
        <f>'[1]TCE - ANEXO IV - Preencher'!G40</f>
        <v>STOCK MED S.A</v>
      </c>
      <c r="F31" s="5" t="str">
        <f>'[1]TCE - ANEXO IV - Preencher'!H40</f>
        <v>B</v>
      </c>
      <c r="G31" s="5" t="str">
        <f>'[1]TCE - ANEXO IV - Preencher'!I40</f>
        <v>N</v>
      </c>
      <c r="H31" s="6" t="str">
        <f>'[1]TCE - ANEXO IV - Preencher'!J40</f>
        <v>237</v>
      </c>
      <c r="I31" s="7">
        <f>IF('[1]TCE - ANEXO IV - Preencher'!K40="","",'[1]TCE - ANEXO IV - Preencher'!K40)</f>
        <v>45203</v>
      </c>
      <c r="J31" s="6" t="str">
        <f>'[1]TCE - ANEXO IV - Preencher'!L40</f>
        <v>26231006106005000341550010000002371006187090</v>
      </c>
      <c r="K31" s="5" t="str">
        <f>IF(F31="B",LEFT('[1]TCE - ANEXO IV - Preencher'!M40,2),IF(F31="S",LEFT('[1]TCE - ANEXO IV - Preencher'!M40,7),IF('[1]TCE - ANEXO IV - Preencher'!H40="","")))</f>
        <v>26</v>
      </c>
      <c r="L31" s="8">
        <f>'[1]TCE - ANEXO IV - Preencher'!N40</f>
        <v>650.29999999999995</v>
      </c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</row>
    <row r="32" spans="1:26" ht="19.5" customHeight="1" x14ac:dyDescent="0.2">
      <c r="A32" s="3">
        <f>IFERROR(VLOOKUP(B32,'[1]DADOS (OCULTAR)'!$Q$3:$S$134,3,0),"")</f>
        <v>9039744000194</v>
      </c>
      <c r="B32" s="4" t="str">
        <f>'[1]TCE - ANEXO IV - Preencher'!C41</f>
        <v>HOSPITAL PELÓPIDAS SILVEIRA - CG Nº 017/2022</v>
      </c>
      <c r="C32" s="4" t="str">
        <f>'[1]TCE - ANEXO IV - Preencher'!E41</f>
        <v>3.12 - Material Hospitalar</v>
      </c>
      <c r="D32" s="3">
        <f>'[1]TCE - ANEXO IV - Preencher'!F41</f>
        <v>6106005000341</v>
      </c>
      <c r="E32" s="5" t="str">
        <f>'[1]TCE - ANEXO IV - Preencher'!G41</f>
        <v>STOCK MED S.A</v>
      </c>
      <c r="F32" s="5" t="str">
        <f>'[1]TCE - ANEXO IV - Preencher'!H41</f>
        <v>B</v>
      </c>
      <c r="G32" s="5" t="str">
        <f>'[1]TCE - ANEXO IV - Preencher'!I41</f>
        <v>N</v>
      </c>
      <c r="H32" s="6" t="str">
        <f>'[1]TCE - ANEXO IV - Preencher'!J41</f>
        <v>286</v>
      </c>
      <c r="I32" s="7">
        <f>IF('[1]TCE - ANEXO IV - Preencher'!K41="","",'[1]TCE - ANEXO IV - Preencher'!K41)</f>
        <v>45222</v>
      </c>
      <c r="J32" s="6" t="str">
        <f>'[1]TCE - ANEXO IV - Preencher'!L41</f>
        <v>26231006106005000341550010000002861006188058</v>
      </c>
      <c r="K32" s="5" t="str">
        <f>IF(F32="B",LEFT('[1]TCE - ANEXO IV - Preencher'!M41,2),IF(F32="S",LEFT('[1]TCE - ANEXO IV - Preencher'!M41,7),IF('[1]TCE - ANEXO IV - Preencher'!H41="","")))</f>
        <v>26</v>
      </c>
      <c r="L32" s="8">
        <f>'[1]TCE - ANEXO IV - Preencher'!N41</f>
        <v>11634.52</v>
      </c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</row>
    <row r="33" spans="1:26" ht="19.5" customHeight="1" x14ac:dyDescent="0.2">
      <c r="A33" s="3">
        <f>IFERROR(VLOOKUP(B33,'[1]DADOS (OCULTAR)'!$Q$3:$S$134,3,0),"")</f>
        <v>9039744000194</v>
      </c>
      <c r="B33" s="4" t="str">
        <f>'[1]TCE - ANEXO IV - Preencher'!C42</f>
        <v>HOSPITAL PELÓPIDAS SILVEIRA - CG Nº 017/2022</v>
      </c>
      <c r="C33" s="4" t="str">
        <f>'[1]TCE - ANEXO IV - Preencher'!E42</f>
        <v>3.12 - Material Hospitalar</v>
      </c>
      <c r="D33" s="3">
        <f>'[1]TCE - ANEXO IV - Preencher'!F42</f>
        <v>18078521000127</v>
      </c>
      <c r="E33" s="5" t="str">
        <f>'[1]TCE - ANEXO IV - Preencher'!G42</f>
        <v>TUPAN FARMA DISTRIBUIDORA LTDA</v>
      </c>
      <c r="F33" s="5" t="str">
        <f>'[1]TCE - ANEXO IV - Preencher'!H42</f>
        <v>B</v>
      </c>
      <c r="G33" s="5" t="str">
        <f>'[1]TCE - ANEXO IV - Preencher'!I42</f>
        <v>N</v>
      </c>
      <c r="H33" s="6" t="str">
        <f>'[1]TCE - ANEXO IV - Preencher'!J42</f>
        <v>000054473</v>
      </c>
      <c r="I33" s="7">
        <f>IF('[1]TCE - ANEXO IV - Preencher'!K42="","",'[1]TCE - ANEXO IV - Preencher'!K42)</f>
        <v>45205</v>
      </c>
      <c r="J33" s="6" t="str">
        <f>'[1]TCE - ANEXO IV - Preencher'!L42</f>
        <v>26231018078521000127550010000544731009536974</v>
      </c>
      <c r="K33" s="5" t="str">
        <f>IF(F33="B",LEFT('[1]TCE - ANEXO IV - Preencher'!M42,2),IF(F33="S",LEFT('[1]TCE - ANEXO IV - Preencher'!M42,7),IF('[1]TCE - ANEXO IV - Preencher'!H42="","")))</f>
        <v>26</v>
      </c>
      <c r="L33" s="8">
        <f>'[1]TCE - ANEXO IV - Preencher'!N42</f>
        <v>2700</v>
      </c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</row>
    <row r="34" spans="1:26" ht="19.5" customHeight="1" x14ac:dyDescent="0.2">
      <c r="A34" s="3">
        <f>IFERROR(VLOOKUP(B34,'[1]DADOS (OCULTAR)'!$Q$3:$S$134,3,0),"")</f>
        <v>9039744000194</v>
      </c>
      <c r="B34" s="4" t="str">
        <f>'[1]TCE - ANEXO IV - Preencher'!C43</f>
        <v>HOSPITAL PELÓPIDAS SILVEIRA - CG Nº 017/2022</v>
      </c>
      <c r="C34" s="4" t="str">
        <f>'[1]TCE - ANEXO IV - Preencher'!E43</f>
        <v>3.12 - Material Hospitalar</v>
      </c>
      <c r="D34" s="3">
        <f>'[1]TCE - ANEXO IV - Preencher'!F43</f>
        <v>21596736000144</v>
      </c>
      <c r="E34" s="5" t="str">
        <f>'[1]TCE - ANEXO IV - Preencher'!G43</f>
        <v>ULTRA MEGA DISTRIBUIDORA HOSPITALAR</v>
      </c>
      <c r="F34" s="5" t="str">
        <f>'[1]TCE - ANEXO IV - Preencher'!H43</f>
        <v>B</v>
      </c>
      <c r="G34" s="5" t="str">
        <f>'[1]TCE - ANEXO IV - Preencher'!I43</f>
        <v>N</v>
      </c>
      <c r="H34" s="6" t="str">
        <f>'[1]TCE - ANEXO IV - Preencher'!J43</f>
        <v>00196592</v>
      </c>
      <c r="I34" s="7">
        <f>IF('[1]TCE - ANEXO IV - Preencher'!K43="","",'[1]TCE - ANEXO IV - Preencher'!K43)</f>
        <v>45219</v>
      </c>
      <c r="J34" s="6" t="str">
        <f>'[1]TCE - ANEXO IV - Preencher'!L43</f>
        <v>26231021596736000144550010001965927002049693</v>
      </c>
      <c r="K34" s="5" t="str">
        <f>IF(F34="B",LEFT('[1]TCE - ANEXO IV - Preencher'!M43,2),IF(F34="S",LEFT('[1]TCE - ANEXO IV - Preencher'!M43,7),IF('[1]TCE - ANEXO IV - Preencher'!H43="","")))</f>
        <v>26</v>
      </c>
      <c r="L34" s="8">
        <f>'[1]TCE - ANEXO IV - Preencher'!N43</f>
        <v>60.42</v>
      </c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</row>
    <row r="35" spans="1:26" ht="19.5" customHeight="1" x14ac:dyDescent="0.2">
      <c r="A35" s="3">
        <f>IFERROR(VLOOKUP(B35,'[1]DADOS (OCULTAR)'!$Q$3:$S$134,3,0),"")</f>
        <v>9039744000194</v>
      </c>
      <c r="B35" s="4" t="str">
        <f>'[1]TCE - ANEXO IV - Preencher'!C44</f>
        <v>HOSPITAL PELÓPIDAS SILVEIRA - CG Nº 017/2022</v>
      </c>
      <c r="C35" s="4" t="str">
        <f>'[1]TCE - ANEXO IV - Preencher'!E44</f>
        <v>3.12 - Material Hospitalar</v>
      </c>
      <c r="D35" s="3">
        <f>'[1]TCE - ANEXO IV - Preencher'!F44</f>
        <v>7160019000144</v>
      </c>
      <c r="E35" s="5" t="str">
        <f>'[1]TCE - ANEXO IV - Preencher'!G44</f>
        <v>VITALE COMERCIO SA</v>
      </c>
      <c r="F35" s="5" t="str">
        <f>'[1]TCE - ANEXO IV - Preencher'!H44</f>
        <v>B</v>
      </c>
      <c r="G35" s="5" t="str">
        <f>'[1]TCE - ANEXO IV - Preencher'!I44</f>
        <v>N</v>
      </c>
      <c r="H35" s="6" t="str">
        <f>'[1]TCE - ANEXO IV - Preencher'!J44</f>
        <v>130197</v>
      </c>
      <c r="I35" s="7">
        <f>IF('[1]TCE - ANEXO IV - Preencher'!K44="","",'[1]TCE - ANEXO IV - Preencher'!K44)</f>
        <v>45216</v>
      </c>
      <c r="J35" s="6" t="str">
        <f>'[1]TCE - ANEXO IV - Preencher'!L44</f>
        <v>26231007160019000144550010001301971091453149</v>
      </c>
      <c r="K35" s="5" t="str">
        <f>IF(F35="B",LEFT('[1]TCE - ANEXO IV - Preencher'!M44,2),IF(F35="S",LEFT('[1]TCE - ANEXO IV - Preencher'!M44,7),IF('[1]TCE - ANEXO IV - Preencher'!H44="","")))</f>
        <v>26</v>
      </c>
      <c r="L35" s="8">
        <f>'[1]TCE - ANEXO IV - Preencher'!N44</f>
        <v>21600</v>
      </c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</row>
    <row r="36" spans="1:26" ht="19.5" customHeight="1" x14ac:dyDescent="0.2">
      <c r="A36" s="3">
        <f>IFERROR(VLOOKUP(B36,'[1]DADOS (OCULTAR)'!$Q$3:$S$134,3,0),"")</f>
        <v>9039744000194</v>
      </c>
      <c r="B36" s="4" t="str">
        <f>'[1]TCE - ANEXO IV - Preencher'!C45</f>
        <v>HOSPITAL PELÓPIDAS SILVEIRA - CG Nº 017/2022</v>
      </c>
      <c r="C36" s="4" t="str">
        <f>'[1]TCE - ANEXO IV - Preencher'!E45</f>
        <v>3.4 - Material Farmacológico</v>
      </c>
      <c r="D36" s="3">
        <f>'[1]TCE - ANEXO IV - Preencher'!F45</f>
        <v>20590555000148</v>
      </c>
      <c r="E36" s="5" t="str">
        <f>'[1]TCE - ANEXO IV - Preencher'!G45</f>
        <v xml:space="preserve">AGIL MEDICAMENTOS LTDA </v>
      </c>
      <c r="F36" s="5" t="str">
        <f>'[1]TCE - ANEXO IV - Preencher'!H45</f>
        <v>B</v>
      </c>
      <c r="G36" s="5" t="str">
        <f>'[1]TCE - ANEXO IV - Preencher'!I45</f>
        <v>N</v>
      </c>
      <c r="H36" s="6" t="str">
        <f>'[1]TCE - ANEXO IV - Preencher'!J45</f>
        <v>000068900</v>
      </c>
      <c r="I36" s="7">
        <f>IF('[1]TCE - ANEXO IV - Preencher'!K45="","",'[1]TCE - ANEXO IV - Preencher'!K45)</f>
        <v>45190</v>
      </c>
      <c r="J36" s="6" t="str">
        <f>'[1]TCE - ANEXO IV - Preencher'!L45</f>
        <v>41230920590555000148550010000689001743296802</v>
      </c>
      <c r="K36" s="5" t="str">
        <f>IF(F36="B",LEFT('[1]TCE - ANEXO IV - Preencher'!M45,2),IF(F36="S",LEFT('[1]TCE - ANEXO IV - Preencher'!M45,7),IF('[1]TCE - ANEXO IV - Preencher'!H45="","")))</f>
        <v>41</v>
      </c>
      <c r="L36" s="8">
        <f>'[1]TCE - ANEXO IV - Preencher'!N45</f>
        <v>1129.5</v>
      </c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</row>
    <row r="37" spans="1:26" ht="19.5" customHeight="1" x14ac:dyDescent="0.2">
      <c r="A37" s="3">
        <f>IFERROR(VLOOKUP(B37,'[1]DADOS (OCULTAR)'!$Q$3:$S$134,3,0),"")</f>
        <v>9039744000194</v>
      </c>
      <c r="B37" s="4" t="str">
        <f>'[1]TCE - ANEXO IV - Preencher'!C46</f>
        <v>HOSPITAL PELÓPIDAS SILVEIRA - CG Nº 017/2022</v>
      </c>
      <c r="C37" s="4" t="str">
        <f>'[1]TCE - ANEXO IV - Preencher'!E46</f>
        <v>3.4 - Material Farmacológico</v>
      </c>
      <c r="D37" s="3">
        <f>'[1]TCE - ANEXO IV - Preencher'!F46</f>
        <v>21939878000167</v>
      </c>
      <c r="E37" s="5" t="str">
        <f>'[1]TCE - ANEXO IV - Preencher'!G46</f>
        <v>BEM ESTAR PRODUTOS FARMACEUTICOS LTDA</v>
      </c>
      <c r="F37" s="5" t="str">
        <f>'[1]TCE - ANEXO IV - Preencher'!H46</f>
        <v>B</v>
      </c>
      <c r="G37" s="5" t="str">
        <f>'[1]TCE - ANEXO IV - Preencher'!I46</f>
        <v>N</v>
      </c>
      <c r="H37" s="6" t="str">
        <f>'[1]TCE - ANEXO IV - Preencher'!J46</f>
        <v>000006340</v>
      </c>
      <c r="I37" s="7">
        <f>IF('[1]TCE - ANEXO IV - Preencher'!K46="","",'[1]TCE - ANEXO IV - Preencher'!K46)</f>
        <v>45209</v>
      </c>
      <c r="J37" s="6" t="str">
        <f>'[1]TCE - ANEXO IV - Preencher'!L46</f>
        <v>26231021939878000167550010000063401181709800</v>
      </c>
      <c r="K37" s="5" t="str">
        <f>IF(F37="B",LEFT('[1]TCE - ANEXO IV - Preencher'!M46,2),IF(F37="S",LEFT('[1]TCE - ANEXO IV - Preencher'!M46,7),IF('[1]TCE - ANEXO IV - Preencher'!H46="","")))</f>
        <v>26</v>
      </c>
      <c r="L37" s="8">
        <f>'[1]TCE - ANEXO IV - Preencher'!N46</f>
        <v>27.5</v>
      </c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</row>
    <row r="38" spans="1:26" ht="19.5" customHeight="1" x14ac:dyDescent="0.2">
      <c r="A38" s="3">
        <f>IFERROR(VLOOKUP(B38,'[1]DADOS (OCULTAR)'!$Q$3:$S$134,3,0),"")</f>
        <v>9039744000194</v>
      </c>
      <c r="B38" s="4" t="str">
        <f>'[1]TCE - ANEXO IV - Preencher'!C47</f>
        <v>HOSPITAL PELÓPIDAS SILVEIRA - CG Nº 017/2022</v>
      </c>
      <c r="C38" s="4" t="str">
        <f>'[1]TCE - ANEXO IV - Preencher'!E47</f>
        <v>3.4 - Material Farmacológico</v>
      </c>
      <c r="D38" s="3">
        <f>'[1]TCE - ANEXO IV - Preencher'!F47</f>
        <v>21939878000167</v>
      </c>
      <c r="E38" s="5" t="str">
        <f>'[1]TCE - ANEXO IV - Preencher'!G47</f>
        <v>BEM ESTAR PRODUTOS FARMACEUTICOS LTDA</v>
      </c>
      <c r="F38" s="5" t="str">
        <f>'[1]TCE - ANEXO IV - Preencher'!H47</f>
        <v>B</v>
      </c>
      <c r="G38" s="5" t="str">
        <f>'[1]TCE - ANEXO IV - Preencher'!I47</f>
        <v>N</v>
      </c>
      <c r="H38" s="6" t="str">
        <f>'[1]TCE - ANEXO IV - Preencher'!J47</f>
        <v>000006341</v>
      </c>
      <c r="I38" s="7">
        <f>IF('[1]TCE - ANEXO IV - Preencher'!K47="","",'[1]TCE - ANEXO IV - Preencher'!K47)</f>
        <v>45209</v>
      </c>
      <c r="J38" s="6" t="str">
        <f>'[1]TCE - ANEXO IV - Preencher'!L47</f>
        <v>26231021939878000167550010000063411181716367</v>
      </c>
      <c r="K38" s="5" t="str">
        <f>IF(F38="B",LEFT('[1]TCE - ANEXO IV - Preencher'!M47,2),IF(F38="S",LEFT('[1]TCE - ANEXO IV - Preencher'!M47,7),IF('[1]TCE - ANEXO IV - Preencher'!H47="","")))</f>
        <v>26</v>
      </c>
      <c r="L38" s="8">
        <f>'[1]TCE - ANEXO IV - Preencher'!N47</f>
        <v>778</v>
      </c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</row>
    <row r="39" spans="1:26" ht="19.5" customHeight="1" x14ac:dyDescent="0.2">
      <c r="A39" s="3">
        <f>IFERROR(VLOOKUP(B39,'[1]DADOS (OCULTAR)'!$Q$3:$S$134,3,0),"")</f>
        <v>9039744000194</v>
      </c>
      <c r="B39" s="4" t="str">
        <f>'[1]TCE - ANEXO IV - Preencher'!C48</f>
        <v>HOSPITAL PELÓPIDAS SILVEIRA - CG Nº 017/2022</v>
      </c>
      <c r="C39" s="4" t="str">
        <f>'[1]TCE - ANEXO IV - Preencher'!E48</f>
        <v>3.4 - Material Farmacológico</v>
      </c>
      <c r="D39" s="3">
        <f>'[1]TCE - ANEXO IV - Preencher'!F48</f>
        <v>8674752000140</v>
      </c>
      <c r="E39" s="5" t="str">
        <f>'[1]TCE - ANEXO IV - Preencher'!G48</f>
        <v xml:space="preserve">CIRURGICA MONTEBELLO LTDA </v>
      </c>
      <c r="F39" s="5" t="str">
        <f>'[1]TCE - ANEXO IV - Preencher'!H48</f>
        <v>B</v>
      </c>
      <c r="G39" s="5" t="str">
        <f>'[1]TCE - ANEXO IV - Preencher'!I48</f>
        <v>N</v>
      </c>
      <c r="H39" s="6" t="str">
        <f>'[1]TCE - ANEXO IV - Preencher'!J48</f>
        <v>000175061</v>
      </c>
      <c r="I39" s="7">
        <f>IF('[1]TCE - ANEXO IV - Preencher'!K48="","",'[1]TCE - ANEXO IV - Preencher'!K48)</f>
        <v>45201</v>
      </c>
      <c r="J39" s="6" t="str">
        <f>'[1]TCE - ANEXO IV - Preencher'!L48</f>
        <v>26231008674752000140550010001750611719968596</v>
      </c>
      <c r="K39" s="5" t="str">
        <f>IF(F39="B",LEFT('[1]TCE - ANEXO IV - Preencher'!M48,2),IF(F39="S",LEFT('[1]TCE - ANEXO IV - Preencher'!M48,7),IF('[1]TCE - ANEXO IV - Preencher'!H48="","")))</f>
        <v>26</v>
      </c>
      <c r="L39" s="8">
        <f>'[1]TCE - ANEXO IV - Preencher'!N48</f>
        <v>2274</v>
      </c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</row>
    <row r="40" spans="1:26" ht="19.5" customHeight="1" x14ac:dyDescent="0.2">
      <c r="A40" s="3">
        <f>IFERROR(VLOOKUP(B40,'[1]DADOS (OCULTAR)'!$Q$3:$S$134,3,0),"")</f>
        <v>9039744000194</v>
      </c>
      <c r="B40" s="4" t="str">
        <f>'[1]TCE - ANEXO IV - Preencher'!C49</f>
        <v>HOSPITAL PELÓPIDAS SILVEIRA - CG Nº 017/2022</v>
      </c>
      <c r="C40" s="4" t="str">
        <f>'[1]TCE - ANEXO IV - Preencher'!E49</f>
        <v>3.4 - Material Farmacológico</v>
      </c>
      <c r="D40" s="3">
        <f>'[1]TCE - ANEXO IV - Preencher'!F49</f>
        <v>8674752000140</v>
      </c>
      <c r="E40" s="5" t="str">
        <f>'[1]TCE - ANEXO IV - Preencher'!G49</f>
        <v xml:space="preserve">CIRURGICA MONTEBELLO LTDA </v>
      </c>
      <c r="F40" s="5" t="str">
        <f>'[1]TCE - ANEXO IV - Preencher'!H49</f>
        <v>B</v>
      </c>
      <c r="G40" s="5" t="str">
        <f>'[1]TCE - ANEXO IV - Preencher'!I49</f>
        <v>N</v>
      </c>
      <c r="H40" s="6" t="str">
        <f>'[1]TCE - ANEXO IV - Preencher'!J49</f>
        <v>000176607</v>
      </c>
      <c r="I40" s="7">
        <f>IF('[1]TCE - ANEXO IV - Preencher'!K49="","",'[1]TCE - ANEXO IV - Preencher'!K49)</f>
        <v>45217</v>
      </c>
      <c r="J40" s="6" t="str">
        <f>'[1]TCE - ANEXO IV - Preencher'!L49</f>
        <v>26231008674752000140550010001766071231114490</v>
      </c>
      <c r="K40" s="5" t="str">
        <f>IF(F40="B",LEFT('[1]TCE - ANEXO IV - Preencher'!M49,2),IF(F40="S",LEFT('[1]TCE - ANEXO IV - Preencher'!M49,7),IF('[1]TCE - ANEXO IV - Preencher'!H49="","")))</f>
        <v>26</v>
      </c>
      <c r="L40" s="8">
        <f>'[1]TCE - ANEXO IV - Preencher'!N49</f>
        <v>1581.3</v>
      </c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</row>
    <row r="41" spans="1:26" ht="19.5" customHeight="1" x14ac:dyDescent="0.2">
      <c r="A41" s="3">
        <f>IFERROR(VLOOKUP(B41,'[1]DADOS (OCULTAR)'!$Q$3:$S$134,3,0),"")</f>
        <v>9039744000194</v>
      </c>
      <c r="B41" s="4" t="str">
        <f>'[1]TCE - ANEXO IV - Preencher'!C50</f>
        <v>HOSPITAL PELÓPIDAS SILVEIRA - CG Nº 017/2022</v>
      </c>
      <c r="C41" s="4" t="str">
        <f>'[1]TCE - ANEXO IV - Preencher'!E50</f>
        <v>3.4 - Material Farmacológico</v>
      </c>
      <c r="D41" s="3">
        <f>'[1]TCE - ANEXO IV - Preencher'!F50</f>
        <v>8674752000140</v>
      </c>
      <c r="E41" s="5" t="str">
        <f>'[1]TCE - ANEXO IV - Preencher'!G50</f>
        <v xml:space="preserve">CIRURGICA MONTEBELLO LTDA </v>
      </c>
      <c r="F41" s="5" t="str">
        <f>'[1]TCE - ANEXO IV - Preencher'!H50</f>
        <v>B</v>
      </c>
      <c r="G41" s="5" t="str">
        <f>'[1]TCE - ANEXO IV - Preencher'!I50</f>
        <v>N</v>
      </c>
      <c r="H41" s="6" t="str">
        <f>'[1]TCE - ANEXO IV - Preencher'!J50</f>
        <v>000176772</v>
      </c>
      <c r="I41" s="7">
        <f>IF('[1]TCE - ANEXO IV - Preencher'!K50="","",'[1]TCE - ANEXO IV - Preencher'!K50)</f>
        <v>45219</v>
      </c>
      <c r="J41" s="6" t="str">
        <f>'[1]TCE - ANEXO IV - Preencher'!L50</f>
        <v>26231008674752000140550010001767721531422690</v>
      </c>
      <c r="K41" s="5" t="str">
        <f>IF(F41="B",LEFT('[1]TCE - ANEXO IV - Preencher'!M50,2),IF(F41="S",LEFT('[1]TCE - ANEXO IV - Preencher'!M50,7),IF('[1]TCE - ANEXO IV - Preencher'!H50="","")))</f>
        <v>26</v>
      </c>
      <c r="L41" s="8">
        <f>'[1]TCE - ANEXO IV - Preencher'!N50</f>
        <v>1200.05</v>
      </c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</row>
    <row r="42" spans="1:26" ht="19.5" customHeight="1" x14ac:dyDescent="0.2">
      <c r="A42" s="3">
        <f>IFERROR(VLOOKUP(B42,'[1]DADOS (OCULTAR)'!$Q$3:$S$134,3,0),"")</f>
        <v>9039744000194</v>
      </c>
      <c r="B42" s="4" t="str">
        <f>'[1]TCE - ANEXO IV - Preencher'!C51</f>
        <v>HOSPITAL PELÓPIDAS SILVEIRA - CG Nº 017/2022</v>
      </c>
      <c r="C42" s="4" t="str">
        <f>'[1]TCE - ANEXO IV - Preencher'!E51</f>
        <v>3.4 - Material Farmacológico</v>
      </c>
      <c r="D42" s="3">
        <f>'[1]TCE - ANEXO IV - Preencher'!F51</f>
        <v>8674752000140</v>
      </c>
      <c r="E42" s="5" t="str">
        <f>'[1]TCE - ANEXO IV - Preencher'!G51</f>
        <v xml:space="preserve">CIRURGICA MONTEBELLO LTDA </v>
      </c>
      <c r="F42" s="5" t="str">
        <f>'[1]TCE - ANEXO IV - Preencher'!H51</f>
        <v>B</v>
      </c>
      <c r="G42" s="5" t="str">
        <f>'[1]TCE - ANEXO IV - Preencher'!I51</f>
        <v>N</v>
      </c>
      <c r="H42" s="6" t="str">
        <f>'[1]TCE - ANEXO IV - Preencher'!J51</f>
        <v>000177175</v>
      </c>
      <c r="I42" s="7">
        <f>IF('[1]TCE - ANEXO IV - Preencher'!K51="","",'[1]TCE - ANEXO IV - Preencher'!K51)</f>
        <v>45223</v>
      </c>
      <c r="J42" s="6" t="str">
        <f>'[1]TCE - ANEXO IV - Preencher'!L51</f>
        <v>26231008674752000140550010001771751275377264</v>
      </c>
      <c r="K42" s="5" t="str">
        <f>IF(F42="B",LEFT('[1]TCE - ANEXO IV - Preencher'!M51,2),IF(F42="S",LEFT('[1]TCE - ANEXO IV - Preencher'!M51,7),IF('[1]TCE - ANEXO IV - Preencher'!H51="","")))</f>
        <v>26</v>
      </c>
      <c r="L42" s="8">
        <f>'[1]TCE - ANEXO IV - Preencher'!N51</f>
        <v>413.01</v>
      </c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</row>
    <row r="43" spans="1:26" ht="19.5" customHeight="1" x14ac:dyDescent="0.2">
      <c r="A43" s="3">
        <f>IFERROR(VLOOKUP(B43,'[1]DADOS (OCULTAR)'!$Q$3:$S$134,3,0),"")</f>
        <v>9039744000194</v>
      </c>
      <c r="B43" s="4" t="str">
        <f>'[1]TCE - ANEXO IV - Preencher'!C52</f>
        <v>HOSPITAL PELÓPIDAS SILVEIRA - CG Nº 017/2022</v>
      </c>
      <c r="C43" s="4" t="str">
        <f>'[1]TCE - ANEXO IV - Preencher'!E52</f>
        <v>3.4 - Material Farmacológico</v>
      </c>
      <c r="D43" s="3">
        <f>'[1]TCE - ANEXO IV - Preencher'!F52</f>
        <v>67729178000653</v>
      </c>
      <c r="E43" s="5" t="str">
        <f>'[1]TCE - ANEXO IV - Preencher'!G52</f>
        <v>COMERCIAL CIRURGICA RIOCLARENSE LTDA</v>
      </c>
      <c r="F43" s="5" t="str">
        <f>'[1]TCE - ANEXO IV - Preencher'!H52</f>
        <v>B</v>
      </c>
      <c r="G43" s="5" t="str">
        <f>'[1]TCE - ANEXO IV - Preencher'!I52</f>
        <v>N</v>
      </c>
      <c r="H43" s="6" t="str">
        <f>'[1]TCE - ANEXO IV - Preencher'!J52</f>
        <v>0059465</v>
      </c>
      <c r="I43" s="7">
        <f>IF('[1]TCE - ANEXO IV - Preencher'!K52="","",'[1]TCE - ANEXO IV - Preencher'!K52)</f>
        <v>45202</v>
      </c>
      <c r="J43" s="6" t="str">
        <f>'[1]TCE - ANEXO IV - Preencher'!L52</f>
        <v>26231067729178000653550010000594651544235135</v>
      </c>
      <c r="K43" s="5" t="str">
        <f>IF(F43="B",LEFT('[1]TCE - ANEXO IV - Preencher'!M52,2),IF(F43="S",LEFT('[1]TCE - ANEXO IV - Preencher'!M52,7),IF('[1]TCE - ANEXO IV - Preencher'!H52="","")))</f>
        <v>26</v>
      </c>
      <c r="L43" s="8">
        <f>'[1]TCE - ANEXO IV - Preencher'!N52</f>
        <v>1725</v>
      </c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</row>
    <row r="44" spans="1:26" ht="19.5" customHeight="1" x14ac:dyDescent="0.2">
      <c r="A44" s="3">
        <f>IFERROR(VLOOKUP(B44,'[1]DADOS (OCULTAR)'!$Q$3:$S$134,3,0),"")</f>
        <v>9039744000194</v>
      </c>
      <c r="B44" s="4" t="str">
        <f>'[1]TCE - ANEXO IV - Preencher'!C53</f>
        <v>HOSPITAL PELÓPIDAS SILVEIRA - CG Nº 017/2022</v>
      </c>
      <c r="C44" s="4" t="str">
        <f>'[1]TCE - ANEXO IV - Preencher'!E53</f>
        <v>3.4 - Material Farmacológico</v>
      </c>
      <c r="D44" s="3">
        <f>'[1]TCE - ANEXO IV - Preencher'!F53</f>
        <v>67729178000653</v>
      </c>
      <c r="E44" s="5" t="str">
        <f>'[1]TCE - ANEXO IV - Preencher'!G53</f>
        <v>COMERCIAL CIRURGICA RIOCLARENSE LTDA</v>
      </c>
      <c r="F44" s="5" t="str">
        <f>'[1]TCE - ANEXO IV - Preencher'!H53</f>
        <v>B</v>
      </c>
      <c r="G44" s="5" t="str">
        <f>'[1]TCE - ANEXO IV - Preencher'!I53</f>
        <v>N</v>
      </c>
      <c r="H44" s="6" t="str">
        <f>'[1]TCE - ANEXO IV - Preencher'!J53</f>
        <v>0060530</v>
      </c>
      <c r="I44" s="7">
        <f>IF('[1]TCE - ANEXO IV - Preencher'!K53="","",'[1]TCE - ANEXO IV - Preencher'!K53)</f>
        <v>45219</v>
      </c>
      <c r="J44" s="6" t="str">
        <f>'[1]TCE - ANEXO IV - Preencher'!L53</f>
        <v>26231067729178000653550010000605301472180758</v>
      </c>
      <c r="K44" s="5" t="str">
        <f>IF(F44="B",LEFT('[1]TCE - ANEXO IV - Preencher'!M53,2),IF(F44="S",LEFT('[1]TCE - ANEXO IV - Preencher'!M53,7),IF('[1]TCE - ANEXO IV - Preencher'!H53="","")))</f>
        <v>26</v>
      </c>
      <c r="L44" s="8">
        <f>'[1]TCE - ANEXO IV - Preencher'!N53</f>
        <v>960</v>
      </c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</row>
    <row r="45" spans="1:26" ht="19.5" customHeight="1" x14ac:dyDescent="0.2">
      <c r="A45" s="3">
        <f>IFERROR(VLOOKUP(B45,'[1]DADOS (OCULTAR)'!$Q$3:$S$134,3,0),"")</f>
        <v>9039744000194</v>
      </c>
      <c r="B45" s="4" t="str">
        <f>'[1]TCE - ANEXO IV - Preencher'!C54</f>
        <v>HOSPITAL PELÓPIDAS SILVEIRA - CG Nº 017/2022</v>
      </c>
      <c r="C45" s="4" t="str">
        <f>'[1]TCE - ANEXO IV - Preencher'!E54</f>
        <v>3.4 - Material Farmacológico</v>
      </c>
      <c r="D45" s="3">
        <f>'[1]TCE - ANEXO IV - Preencher'!F54</f>
        <v>11449180000100</v>
      </c>
      <c r="E45" s="5" t="str">
        <f>'[1]TCE - ANEXO IV - Preencher'!G54</f>
        <v>DPROSMED DISTRIBUIDORA DE PRODUTOS MEDICOS HOSPITALARES EIRELI</v>
      </c>
      <c r="F45" s="5" t="str">
        <f>'[1]TCE - ANEXO IV - Preencher'!H54</f>
        <v>B</v>
      </c>
      <c r="G45" s="5" t="str">
        <f>'[1]TCE - ANEXO IV - Preencher'!I54</f>
        <v>N</v>
      </c>
      <c r="H45" s="6" t="str">
        <f>'[1]TCE - ANEXO IV - Preencher'!J54</f>
        <v>00063155</v>
      </c>
      <c r="I45" s="7">
        <f>IF('[1]TCE - ANEXO IV - Preencher'!K54="","",'[1]TCE - ANEXO IV - Preencher'!K54)</f>
        <v>45205</v>
      </c>
      <c r="J45" s="6" t="str">
        <f>'[1]TCE - ANEXO IV - Preencher'!L54</f>
        <v>26231011449180000100550010000631551000268580</v>
      </c>
      <c r="K45" s="5" t="str">
        <f>IF(F45="B",LEFT('[1]TCE - ANEXO IV - Preencher'!M54,2),IF(F45="S",LEFT('[1]TCE - ANEXO IV - Preencher'!M54,7),IF('[1]TCE - ANEXO IV - Preencher'!H54="","")))</f>
        <v>26</v>
      </c>
      <c r="L45" s="8">
        <f>'[1]TCE - ANEXO IV - Preencher'!N54</f>
        <v>1275</v>
      </c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</row>
    <row r="46" spans="1:26" ht="19.5" customHeight="1" x14ac:dyDescent="0.2">
      <c r="A46" s="3">
        <f>IFERROR(VLOOKUP(B46,'[1]DADOS (OCULTAR)'!$Q$3:$S$134,3,0),"")</f>
        <v>9039744000194</v>
      </c>
      <c r="B46" s="4" t="str">
        <f>'[1]TCE - ANEXO IV - Preencher'!C55</f>
        <v>HOSPITAL PELÓPIDAS SILVEIRA - CG Nº 017/2022</v>
      </c>
      <c r="C46" s="4" t="str">
        <f>'[1]TCE - ANEXO IV - Preencher'!E55</f>
        <v>3.4 - Material Farmacológico</v>
      </c>
      <c r="D46" s="3">
        <f>'[1]TCE - ANEXO IV - Preencher'!F55</f>
        <v>8778201000126</v>
      </c>
      <c r="E46" s="5" t="str">
        <f>'[1]TCE - ANEXO IV - Preencher'!G55</f>
        <v>DROGAFONTE LTDA</v>
      </c>
      <c r="F46" s="5" t="str">
        <f>'[1]TCE - ANEXO IV - Preencher'!H55</f>
        <v>B</v>
      </c>
      <c r="G46" s="5" t="str">
        <f>'[1]TCE - ANEXO IV - Preencher'!I55</f>
        <v>N</v>
      </c>
      <c r="H46" s="6" t="str">
        <f>'[1]TCE - ANEXO IV - Preencher'!J55</f>
        <v>000427308</v>
      </c>
      <c r="I46" s="7">
        <f>IF('[1]TCE - ANEXO IV - Preencher'!K55="","",'[1]TCE - ANEXO IV - Preencher'!K55)</f>
        <v>45217</v>
      </c>
      <c r="J46" s="6" t="str">
        <f>'[1]TCE - ANEXO IV - Preencher'!L55</f>
        <v>26231008778201000126550010004273081434364027</v>
      </c>
      <c r="K46" s="5" t="str">
        <f>IF(F46="B",LEFT('[1]TCE - ANEXO IV - Preencher'!M55,2),IF(F46="S",LEFT('[1]TCE - ANEXO IV - Preencher'!M55,7),IF('[1]TCE - ANEXO IV - Preencher'!H55="","")))</f>
        <v>26</v>
      </c>
      <c r="L46" s="8">
        <f>'[1]TCE - ANEXO IV - Preencher'!N55</f>
        <v>33600</v>
      </c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</row>
    <row r="47" spans="1:26" ht="19.5" customHeight="1" x14ac:dyDescent="0.2">
      <c r="A47" s="3">
        <f>IFERROR(VLOOKUP(B47,'[1]DADOS (OCULTAR)'!$Q$3:$S$134,3,0),"")</f>
        <v>9039744000194</v>
      </c>
      <c r="B47" s="4" t="str">
        <f>'[1]TCE - ANEXO IV - Preencher'!C56</f>
        <v>HOSPITAL PELÓPIDAS SILVEIRA - CG Nº 017/2022</v>
      </c>
      <c r="C47" s="4" t="str">
        <f>'[1]TCE - ANEXO IV - Preencher'!E56</f>
        <v>3.4 - Material Farmacológico</v>
      </c>
      <c r="D47" s="3">
        <f>'[1]TCE - ANEXO IV - Preencher'!F56</f>
        <v>12882932000194</v>
      </c>
      <c r="E47" s="5" t="str">
        <f>'[1]TCE - ANEXO IV - Preencher'!G56</f>
        <v>EXOMED REPRESENT DE MEDICAMENTOS LTDA</v>
      </c>
      <c r="F47" s="5" t="str">
        <f>'[1]TCE - ANEXO IV - Preencher'!H56</f>
        <v>B</v>
      </c>
      <c r="G47" s="5" t="str">
        <f>'[1]TCE - ANEXO IV - Preencher'!I56</f>
        <v>N</v>
      </c>
      <c r="H47" s="6" t="str">
        <f>'[1]TCE - ANEXO IV - Preencher'!J56</f>
        <v>177425</v>
      </c>
      <c r="I47" s="7">
        <f>IF('[1]TCE - ANEXO IV - Preencher'!K56="","",'[1]TCE - ANEXO IV - Preencher'!K56)</f>
        <v>45210</v>
      </c>
      <c r="J47" s="6" t="str">
        <f>'[1]TCE - ANEXO IV - Preencher'!L56</f>
        <v>26231012882932000194550010001774251675351960</v>
      </c>
      <c r="K47" s="5" t="str">
        <f>IF(F47="B",LEFT('[1]TCE - ANEXO IV - Preencher'!M56,2),IF(F47="S",LEFT('[1]TCE - ANEXO IV - Preencher'!M56,7),IF('[1]TCE - ANEXO IV - Preencher'!H56="","")))</f>
        <v>26</v>
      </c>
      <c r="L47" s="8">
        <f>'[1]TCE - ANEXO IV - Preencher'!N56</f>
        <v>53200</v>
      </c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</row>
    <row r="48" spans="1:26" ht="19.5" customHeight="1" x14ac:dyDescent="0.2">
      <c r="A48" s="3">
        <f>IFERROR(VLOOKUP(B48,'[1]DADOS (OCULTAR)'!$Q$3:$S$134,3,0),"")</f>
        <v>9039744000194</v>
      </c>
      <c r="B48" s="4" t="str">
        <f>'[1]TCE - ANEXO IV - Preencher'!C57</f>
        <v>HOSPITAL PELÓPIDAS SILVEIRA - CG Nº 017/2022</v>
      </c>
      <c r="C48" s="4" t="str">
        <f>'[1]TCE - ANEXO IV - Preencher'!E57</f>
        <v>3.4 - Material Farmacológico</v>
      </c>
      <c r="D48" s="3">
        <f>'[1]TCE - ANEXO IV - Preencher'!F57</f>
        <v>12882932000194</v>
      </c>
      <c r="E48" s="5" t="str">
        <f>'[1]TCE - ANEXO IV - Preencher'!G57</f>
        <v>EXOMED REPRESENT DE MEDICAMENTOS LTDA</v>
      </c>
      <c r="F48" s="5" t="str">
        <f>'[1]TCE - ANEXO IV - Preencher'!H57</f>
        <v>B</v>
      </c>
      <c r="G48" s="5" t="str">
        <f>'[1]TCE - ANEXO IV - Preencher'!I57</f>
        <v>N</v>
      </c>
      <c r="H48" s="6" t="str">
        <f>'[1]TCE - ANEXO IV - Preencher'!J57</f>
        <v>177559</v>
      </c>
      <c r="I48" s="7">
        <f>IF('[1]TCE - ANEXO IV - Preencher'!K57="","",'[1]TCE - ANEXO IV - Preencher'!K57)</f>
        <v>45217</v>
      </c>
      <c r="J48" s="6" t="str">
        <f>'[1]TCE - ANEXO IV - Preencher'!L57</f>
        <v>26231012882932000194550010001775591695651156</v>
      </c>
      <c r="K48" s="5" t="str">
        <f>IF(F48="B",LEFT('[1]TCE - ANEXO IV - Preencher'!M57,2),IF(F48="S",LEFT('[1]TCE - ANEXO IV - Preencher'!M57,7),IF('[1]TCE - ANEXO IV - Preencher'!H57="","")))</f>
        <v>26</v>
      </c>
      <c r="L48" s="8">
        <f>'[1]TCE - ANEXO IV - Preencher'!N57</f>
        <v>2120</v>
      </c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</row>
    <row r="49" spans="1:26" ht="19.5" customHeight="1" x14ac:dyDescent="0.2">
      <c r="A49" s="3">
        <f>IFERROR(VLOOKUP(B49,'[1]DADOS (OCULTAR)'!$Q$3:$S$134,3,0),"")</f>
        <v>9039744000194</v>
      </c>
      <c r="B49" s="4" t="str">
        <f>'[1]TCE - ANEXO IV - Preencher'!C58</f>
        <v>HOSPITAL PELÓPIDAS SILVEIRA - CG Nº 017/2022</v>
      </c>
      <c r="C49" s="4" t="str">
        <f>'[1]TCE - ANEXO IV - Preencher'!E58</f>
        <v>3.4 - Material Farmacológico</v>
      </c>
      <c r="D49" s="3">
        <f>'[1]TCE - ANEXO IV - Preencher'!F58</f>
        <v>12882932000194</v>
      </c>
      <c r="E49" s="5" t="str">
        <f>'[1]TCE - ANEXO IV - Preencher'!G58</f>
        <v>EXOMED REPRESENT DE MEDICAMENTOS LTDA</v>
      </c>
      <c r="F49" s="5" t="str">
        <f>'[1]TCE - ANEXO IV - Preencher'!H58</f>
        <v>B</v>
      </c>
      <c r="G49" s="5" t="str">
        <f>'[1]TCE - ANEXO IV - Preencher'!I58</f>
        <v>N</v>
      </c>
      <c r="H49" s="6" t="str">
        <f>'[1]TCE - ANEXO IV - Preencher'!J58</f>
        <v>177795</v>
      </c>
      <c r="I49" s="7">
        <f>IF('[1]TCE - ANEXO IV - Preencher'!K58="","",'[1]TCE - ANEXO IV - Preencher'!K58)</f>
        <v>45225</v>
      </c>
      <c r="J49" s="6" t="str">
        <f>'[1]TCE - ANEXO IV - Preencher'!L58</f>
        <v>26231012882932000194550010001777951358489563</v>
      </c>
      <c r="K49" s="5" t="str">
        <f>IF(F49="B",LEFT('[1]TCE - ANEXO IV - Preencher'!M58,2),IF(F49="S",LEFT('[1]TCE - ANEXO IV - Preencher'!M58,7),IF('[1]TCE - ANEXO IV - Preencher'!H58="","")))</f>
        <v>26</v>
      </c>
      <c r="L49" s="8">
        <f>'[1]TCE - ANEXO IV - Preencher'!N58</f>
        <v>11394.3</v>
      </c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</row>
    <row r="50" spans="1:26" ht="19.5" customHeight="1" x14ac:dyDescent="0.2">
      <c r="A50" s="3">
        <f>IFERROR(VLOOKUP(B50,'[1]DADOS (OCULTAR)'!$Q$3:$S$134,3,0),"")</f>
        <v>9039744000194</v>
      </c>
      <c r="B50" s="4" t="str">
        <f>'[1]TCE - ANEXO IV - Preencher'!C59</f>
        <v>HOSPITAL PELÓPIDAS SILVEIRA - CG Nº 017/2022</v>
      </c>
      <c r="C50" s="4" t="str">
        <f>'[1]TCE - ANEXO IV - Preencher'!E59</f>
        <v>3.4 - Material Farmacológico</v>
      </c>
      <c r="D50" s="3">
        <f>'[1]TCE - ANEXO IV - Preencher'!F59</f>
        <v>9007162000126</v>
      </c>
      <c r="E50" s="5" t="str">
        <f>'[1]TCE - ANEXO IV - Preencher'!G59</f>
        <v>MAUES LOBATO COMERCIO E REPRESENTACOES</v>
      </c>
      <c r="F50" s="5" t="str">
        <f>'[1]TCE - ANEXO IV - Preencher'!H59</f>
        <v>B</v>
      </c>
      <c r="G50" s="5" t="str">
        <f>'[1]TCE - ANEXO IV - Preencher'!I59</f>
        <v>N</v>
      </c>
      <c r="H50" s="6" t="str">
        <f>'[1]TCE - ANEXO IV - Preencher'!J59</f>
        <v>000094190</v>
      </c>
      <c r="I50" s="7">
        <f>IF('[1]TCE - ANEXO IV - Preencher'!K59="","",'[1]TCE - ANEXO IV - Preencher'!K59)</f>
        <v>45205</v>
      </c>
      <c r="J50" s="6" t="str">
        <f>'[1]TCE - ANEXO IV - Preencher'!L59</f>
        <v>26231009007162000126550010000941901631421502</v>
      </c>
      <c r="K50" s="5" t="str">
        <f>IF(F50="B",LEFT('[1]TCE - ANEXO IV - Preencher'!M59,2),IF(F50="S",LEFT('[1]TCE - ANEXO IV - Preencher'!M59,7),IF('[1]TCE - ANEXO IV - Preencher'!H59="","")))</f>
        <v>26</v>
      </c>
      <c r="L50" s="8">
        <f>'[1]TCE - ANEXO IV - Preencher'!N59</f>
        <v>265</v>
      </c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</row>
    <row r="51" spans="1:26" ht="19.5" customHeight="1" x14ac:dyDescent="0.2">
      <c r="A51" s="3">
        <f>IFERROR(VLOOKUP(B51,'[1]DADOS (OCULTAR)'!$Q$3:$S$134,3,0),"")</f>
        <v>9039744000194</v>
      </c>
      <c r="B51" s="4" t="str">
        <f>'[1]TCE - ANEXO IV - Preencher'!C60</f>
        <v>HOSPITAL PELÓPIDAS SILVEIRA - CG Nº 017/2022</v>
      </c>
      <c r="C51" s="4" t="str">
        <f>'[1]TCE - ANEXO IV - Preencher'!E60</f>
        <v>3.4 - Material Farmacológico</v>
      </c>
      <c r="D51" s="3">
        <f>'[1]TCE - ANEXO IV - Preencher'!F60</f>
        <v>9007162000126</v>
      </c>
      <c r="E51" s="5" t="str">
        <f>'[1]TCE - ANEXO IV - Preencher'!G60</f>
        <v>MAUES LOBATO COMERCIO E REPRESENTACOES</v>
      </c>
      <c r="F51" s="5" t="str">
        <f>'[1]TCE - ANEXO IV - Preencher'!H60</f>
        <v>B</v>
      </c>
      <c r="G51" s="5" t="str">
        <f>'[1]TCE - ANEXO IV - Preencher'!I60</f>
        <v>N</v>
      </c>
      <c r="H51" s="6" t="str">
        <f>'[1]TCE - ANEXO IV - Preencher'!J60</f>
        <v>000094533</v>
      </c>
      <c r="I51" s="7">
        <f>IF('[1]TCE - ANEXO IV - Preencher'!K60="","",'[1]TCE - ANEXO IV - Preencher'!K60)</f>
        <v>45229</v>
      </c>
      <c r="J51" s="6" t="str">
        <f>'[1]TCE - ANEXO IV - Preencher'!L60</f>
        <v>26231009007162000126550010000945331291846575</v>
      </c>
      <c r="K51" s="5" t="str">
        <f>IF(F51="B",LEFT('[1]TCE - ANEXO IV - Preencher'!M60,2),IF(F51="S",LEFT('[1]TCE - ANEXO IV - Preencher'!M60,7),IF('[1]TCE - ANEXO IV - Preencher'!H60="","")))</f>
        <v>26</v>
      </c>
      <c r="L51" s="8">
        <f>'[1]TCE - ANEXO IV - Preencher'!N60</f>
        <v>896</v>
      </c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</row>
    <row r="52" spans="1:26" ht="19.5" customHeight="1" x14ac:dyDescent="0.2">
      <c r="A52" s="3">
        <f>IFERROR(VLOOKUP(B52,'[1]DADOS (OCULTAR)'!$Q$3:$S$134,3,0),"")</f>
        <v>9039744000194</v>
      </c>
      <c r="B52" s="4" t="str">
        <f>'[1]TCE - ANEXO IV - Preencher'!C61</f>
        <v>HOSPITAL PELÓPIDAS SILVEIRA - CG Nº 017/2022</v>
      </c>
      <c r="C52" s="4" t="str">
        <f>'[1]TCE - ANEXO IV - Preencher'!E61</f>
        <v>3.4 - Material Farmacológico</v>
      </c>
      <c r="D52" s="3">
        <f>'[1]TCE - ANEXO IV - Preencher'!F61</f>
        <v>10779833000156</v>
      </c>
      <c r="E52" s="5" t="str">
        <f>'[1]TCE - ANEXO IV - Preencher'!G61</f>
        <v>MEDICAL MERCANTIL DE APAR MEDICA LTDA</v>
      </c>
      <c r="F52" s="5" t="str">
        <f>'[1]TCE - ANEXO IV - Preencher'!H61</f>
        <v>B</v>
      </c>
      <c r="G52" s="5" t="str">
        <f>'[1]TCE - ANEXO IV - Preencher'!I61</f>
        <v>N</v>
      </c>
      <c r="H52" s="6" t="str">
        <f>'[1]TCE - ANEXO IV - Preencher'!J61</f>
        <v>000586815</v>
      </c>
      <c r="I52" s="7">
        <f>IF('[1]TCE - ANEXO IV - Preencher'!K61="","",'[1]TCE - ANEXO IV - Preencher'!K61)</f>
        <v>45206</v>
      </c>
      <c r="J52" s="6" t="str">
        <f>'[1]TCE - ANEXO IV - Preencher'!L61</f>
        <v>26231010779833000156550010005868151588838004</v>
      </c>
      <c r="K52" s="5" t="str">
        <f>IF(F52="B",LEFT('[1]TCE - ANEXO IV - Preencher'!M61,2),IF(F52="S",LEFT('[1]TCE - ANEXO IV - Preencher'!M61,7),IF('[1]TCE - ANEXO IV - Preencher'!H61="","")))</f>
        <v>26</v>
      </c>
      <c r="L52" s="8">
        <f>'[1]TCE - ANEXO IV - Preencher'!N61</f>
        <v>1098</v>
      </c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</row>
    <row r="53" spans="1:26" ht="19.5" customHeight="1" x14ac:dyDescent="0.2">
      <c r="A53" s="3">
        <f>IFERROR(VLOOKUP(B53,'[1]DADOS (OCULTAR)'!$Q$3:$S$134,3,0),"")</f>
        <v>9039744000194</v>
      </c>
      <c r="B53" s="4" t="str">
        <f>'[1]TCE - ANEXO IV - Preencher'!C62</f>
        <v>HOSPITAL PELÓPIDAS SILVEIRA - CG Nº 017/2022</v>
      </c>
      <c r="C53" s="4" t="str">
        <f>'[1]TCE - ANEXO IV - Preencher'!E62</f>
        <v>3.4 - Material Farmacológico</v>
      </c>
      <c r="D53" s="3">
        <f>'[1]TCE - ANEXO IV - Preencher'!F62</f>
        <v>7752236000123</v>
      </c>
      <c r="E53" s="5" t="str">
        <f>'[1]TCE - ANEXO IV - Preencher'!G62</f>
        <v>MEDILAR IMPORTACAO E DISTRIBUICAO DE PRODUTOS MEDICO HOSPITALARES S/A</v>
      </c>
      <c r="F53" s="5" t="str">
        <f>'[1]TCE - ANEXO IV - Preencher'!H62</f>
        <v>B</v>
      </c>
      <c r="G53" s="5" t="str">
        <f>'[1]TCE - ANEXO IV - Preencher'!I62</f>
        <v>N</v>
      </c>
      <c r="H53" s="6" t="str">
        <f>'[1]TCE - ANEXO IV - Preencher'!J62</f>
        <v>000987244</v>
      </c>
      <c r="I53" s="7">
        <f>IF('[1]TCE - ANEXO IV - Preencher'!K62="","",'[1]TCE - ANEXO IV - Preencher'!K62)</f>
        <v>45204</v>
      </c>
      <c r="J53" s="6" t="str">
        <f>'[1]TCE - ANEXO IV - Preencher'!L62</f>
        <v>43231007752236000123550010009872441942060544</v>
      </c>
      <c r="K53" s="5" t="str">
        <f>IF(F53="B",LEFT('[1]TCE - ANEXO IV - Preencher'!M62,2),IF(F53="S",LEFT('[1]TCE - ANEXO IV - Preencher'!M62,7),IF('[1]TCE - ANEXO IV - Preencher'!H62="","")))</f>
        <v>43</v>
      </c>
      <c r="L53" s="8">
        <f>'[1]TCE - ANEXO IV - Preencher'!N62</f>
        <v>3056</v>
      </c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</row>
    <row r="54" spans="1:26" ht="19.5" customHeight="1" x14ac:dyDescent="0.2">
      <c r="A54" s="3">
        <f>IFERROR(VLOOKUP(B54,'[1]DADOS (OCULTAR)'!$Q$3:$S$134,3,0),"")</f>
        <v>9039744000194</v>
      </c>
      <c r="B54" s="4" t="str">
        <f>'[1]TCE - ANEXO IV - Preencher'!C63</f>
        <v>HOSPITAL PELÓPIDAS SILVEIRA - CG Nº 017/2022</v>
      </c>
      <c r="C54" s="4" t="str">
        <f>'[1]TCE - ANEXO IV - Preencher'!E63</f>
        <v>3.4 - Material Farmacológico</v>
      </c>
      <c r="D54" s="3">
        <f>'[1]TCE - ANEXO IV - Preencher'!F63</f>
        <v>35753111000153</v>
      </c>
      <c r="E54" s="5" t="str">
        <f>'[1]TCE - ANEXO IV - Preencher'!G63</f>
        <v>NORD PRODUTOS EM SAUDE LTDA</v>
      </c>
      <c r="F54" s="5" t="str">
        <f>'[1]TCE - ANEXO IV - Preencher'!H63</f>
        <v>B</v>
      </c>
      <c r="G54" s="5" t="str">
        <f>'[1]TCE - ANEXO IV - Preencher'!I63</f>
        <v>N</v>
      </c>
      <c r="H54" s="6" t="str">
        <f>'[1]TCE - ANEXO IV - Preencher'!J63</f>
        <v>000018190</v>
      </c>
      <c r="I54" s="7">
        <f>IF('[1]TCE - ANEXO IV - Preencher'!K63="","",'[1]TCE - ANEXO IV - Preencher'!K63)</f>
        <v>45208</v>
      </c>
      <c r="J54" s="6" t="str">
        <f>'[1]TCE - ANEXO IV - Preencher'!L63</f>
        <v>26231035753111000153550010000181901000225736</v>
      </c>
      <c r="K54" s="5" t="str">
        <f>IF(F54="B",LEFT('[1]TCE - ANEXO IV - Preencher'!M63,2),IF(F54="S",LEFT('[1]TCE - ANEXO IV - Preencher'!M63,7),IF('[1]TCE - ANEXO IV - Preencher'!H63="","")))</f>
        <v>26</v>
      </c>
      <c r="L54" s="8">
        <f>'[1]TCE - ANEXO IV - Preencher'!N63</f>
        <v>7051</v>
      </c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</row>
    <row r="55" spans="1:26" ht="19.5" customHeight="1" x14ac:dyDescent="0.2">
      <c r="A55" s="3">
        <f>IFERROR(VLOOKUP(B55,'[1]DADOS (OCULTAR)'!$Q$3:$S$134,3,0),"")</f>
        <v>9039744000194</v>
      </c>
      <c r="B55" s="4" t="str">
        <f>'[1]TCE - ANEXO IV - Preencher'!C64</f>
        <v>HOSPITAL PELÓPIDAS SILVEIRA - CG Nº 017/2022</v>
      </c>
      <c r="C55" s="4" t="str">
        <f>'[1]TCE - ANEXO IV - Preencher'!E64</f>
        <v>3.4 - Material Farmacológico</v>
      </c>
      <c r="D55" s="3">
        <f>'[1]TCE - ANEXO IV - Preencher'!F64</f>
        <v>8958628000106</v>
      </c>
      <c r="E55" s="5" t="str">
        <f>'[1]TCE - ANEXO IV - Preencher'!G64</f>
        <v>ONCOEXO DISTRIBUIDORA DE MEDICAMENTOS LTDA</v>
      </c>
      <c r="F55" s="5" t="str">
        <f>'[1]TCE - ANEXO IV - Preencher'!H64</f>
        <v>B</v>
      </c>
      <c r="G55" s="5" t="str">
        <f>'[1]TCE - ANEXO IV - Preencher'!I64</f>
        <v>N</v>
      </c>
      <c r="H55" s="6" t="str">
        <f>'[1]TCE - ANEXO IV - Preencher'!J64</f>
        <v>40310</v>
      </c>
      <c r="I55" s="7">
        <f>IF('[1]TCE - ANEXO IV - Preencher'!K64="","",'[1]TCE - ANEXO IV - Preencher'!K64)</f>
        <v>45223</v>
      </c>
      <c r="J55" s="6" t="str">
        <f>'[1]TCE - ANEXO IV - Preencher'!L64</f>
        <v>26231008958628000106550010000403101174252162</v>
      </c>
      <c r="K55" s="5" t="str">
        <f>IF(F55="B",LEFT('[1]TCE - ANEXO IV - Preencher'!M64,2),IF(F55="S",LEFT('[1]TCE - ANEXO IV - Preencher'!M64,7),IF('[1]TCE - ANEXO IV - Preencher'!H64="","")))</f>
        <v>26</v>
      </c>
      <c r="L55" s="8">
        <f>'[1]TCE - ANEXO IV - Preencher'!N64</f>
        <v>7500</v>
      </c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</row>
    <row r="56" spans="1:26" ht="19.5" customHeight="1" x14ac:dyDescent="0.2">
      <c r="A56" s="3">
        <f>IFERROR(VLOOKUP(B56,'[1]DADOS (OCULTAR)'!$Q$3:$S$134,3,0),"")</f>
        <v>9039744000194</v>
      </c>
      <c r="B56" s="4" t="str">
        <f>'[1]TCE - ANEXO IV - Preencher'!C65</f>
        <v>HOSPITAL PELÓPIDAS SILVEIRA - CG Nº 017/2022</v>
      </c>
      <c r="C56" s="4" t="str">
        <f>'[1]TCE - ANEXO IV - Preencher'!E65</f>
        <v>3.4 - Material Farmacológico</v>
      </c>
      <c r="D56" s="3">
        <f>'[1]TCE - ANEXO IV - Preencher'!F65</f>
        <v>10461807000185</v>
      </c>
      <c r="E56" s="5" t="str">
        <f>'[1]TCE - ANEXO IV - Preencher'!G65</f>
        <v>PHARMEDICE MANIPULACAOES ESPECIALIZADA</v>
      </c>
      <c r="F56" s="5" t="str">
        <f>'[1]TCE - ANEXO IV - Preencher'!H65</f>
        <v>B</v>
      </c>
      <c r="G56" s="5" t="str">
        <f>'[1]TCE - ANEXO IV - Preencher'!I65</f>
        <v>N</v>
      </c>
      <c r="H56" s="6" t="str">
        <f>'[1]TCE - ANEXO IV - Preencher'!J65</f>
        <v>000084711</v>
      </c>
      <c r="I56" s="7">
        <f>IF('[1]TCE - ANEXO IV - Preencher'!K65="","",'[1]TCE - ANEXO IV - Preencher'!K65)</f>
        <v>45209</v>
      </c>
      <c r="J56" s="6" t="str">
        <f>'[1]TCE - ANEXO IV - Preencher'!L65</f>
        <v>31231010461807000185550020000847111646782386</v>
      </c>
      <c r="K56" s="5" t="str">
        <f>IF(F56="B",LEFT('[1]TCE - ANEXO IV - Preencher'!M65,2),IF(F56="S",LEFT('[1]TCE - ANEXO IV - Preencher'!M65,7),IF('[1]TCE - ANEXO IV - Preencher'!H65="","")))</f>
        <v>31</v>
      </c>
      <c r="L56" s="8">
        <f>'[1]TCE - ANEXO IV - Preencher'!N65</f>
        <v>1330</v>
      </c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</row>
    <row r="57" spans="1:26" ht="19.5" customHeight="1" x14ac:dyDescent="0.2">
      <c r="A57" s="3">
        <f>IFERROR(VLOOKUP(B57,'[1]DADOS (OCULTAR)'!$Q$3:$S$134,3,0),"")</f>
        <v>9039744000194</v>
      </c>
      <c r="B57" s="4" t="str">
        <f>'[1]TCE - ANEXO IV - Preencher'!C66</f>
        <v>HOSPITAL PELÓPIDAS SILVEIRA - CG Nº 017/2022</v>
      </c>
      <c r="C57" s="4" t="str">
        <f>'[1]TCE - ANEXO IV - Preencher'!E66</f>
        <v>3.4 - Material Farmacológico</v>
      </c>
      <c r="D57" s="3">
        <f>'[1]TCE - ANEXO IV - Preencher'!F66</f>
        <v>7484373000124</v>
      </c>
      <c r="E57" s="5" t="str">
        <f>'[1]TCE - ANEXO IV - Preencher'!G66</f>
        <v>UNI HOSPITALAR</v>
      </c>
      <c r="F57" s="5" t="str">
        <f>'[1]TCE - ANEXO IV - Preencher'!H66</f>
        <v>B</v>
      </c>
      <c r="G57" s="5" t="str">
        <f>'[1]TCE - ANEXO IV - Preencher'!I66</f>
        <v>N</v>
      </c>
      <c r="H57" s="6" t="str">
        <f>'[1]TCE - ANEXO IV - Preencher'!J66</f>
        <v>000180917</v>
      </c>
      <c r="I57" s="7">
        <f>IF('[1]TCE - ANEXO IV - Preencher'!K66="","",'[1]TCE - ANEXO IV - Preencher'!K66)</f>
        <v>45215</v>
      </c>
      <c r="J57" s="6" t="str">
        <f>'[1]TCE - ANEXO IV - Preencher'!L66</f>
        <v>26231007484373000124550010001809171116984135</v>
      </c>
      <c r="K57" s="5" t="str">
        <f>IF(F57="B",LEFT('[1]TCE - ANEXO IV - Preencher'!M66,2),IF(F57="S",LEFT('[1]TCE - ANEXO IV - Preencher'!M66,7),IF('[1]TCE - ANEXO IV - Preencher'!H66="","")))</f>
        <v>26</v>
      </c>
      <c r="L57" s="8">
        <f>'[1]TCE - ANEXO IV - Preencher'!N66</f>
        <v>4500</v>
      </c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</row>
    <row r="58" spans="1:26" ht="19.5" customHeight="1" x14ac:dyDescent="0.2">
      <c r="A58" s="3">
        <f>IFERROR(VLOOKUP(B58,'[1]DADOS (OCULTAR)'!$Q$3:$S$134,3,0),"")</f>
        <v>9039744000194</v>
      </c>
      <c r="B58" s="4" t="str">
        <f>'[1]TCE - ANEXO IV - Preencher'!C67</f>
        <v>HOSPITAL PELÓPIDAS SILVEIRA - CG Nº 017/2022</v>
      </c>
      <c r="C58" s="4" t="str">
        <f>'[1]TCE - ANEXO IV - Preencher'!E67</f>
        <v>3.4 - Material Farmacológico</v>
      </c>
      <c r="D58" s="3">
        <f>'[1]TCE - ANEXO IV - Preencher'!F67</f>
        <v>7484373000124</v>
      </c>
      <c r="E58" s="5" t="str">
        <f>'[1]TCE - ANEXO IV - Preencher'!G67</f>
        <v>UNI HOSPITALAR</v>
      </c>
      <c r="F58" s="5" t="str">
        <f>'[1]TCE - ANEXO IV - Preencher'!H67</f>
        <v>B</v>
      </c>
      <c r="G58" s="5" t="str">
        <f>'[1]TCE - ANEXO IV - Preencher'!I67</f>
        <v>N</v>
      </c>
      <c r="H58" s="6" t="str">
        <f>'[1]TCE - ANEXO IV - Preencher'!J67</f>
        <v>000181268</v>
      </c>
      <c r="I58" s="7">
        <f>IF('[1]TCE - ANEXO IV - Preencher'!K67="","",'[1]TCE - ANEXO IV - Preencher'!K67)</f>
        <v>45218</v>
      </c>
      <c r="J58" s="6" t="str">
        <f>'[1]TCE - ANEXO IV - Preencher'!L67</f>
        <v>26231007484373000124550010001812681031817620</v>
      </c>
      <c r="K58" s="5" t="str">
        <f>IF(F58="B",LEFT('[1]TCE - ANEXO IV - Preencher'!M67,2),IF(F58="S",LEFT('[1]TCE - ANEXO IV - Preencher'!M67,7),IF('[1]TCE - ANEXO IV - Preencher'!H67="","")))</f>
        <v>26</v>
      </c>
      <c r="L58" s="8">
        <f>'[1]TCE - ANEXO IV - Preencher'!N67</f>
        <v>6773.7</v>
      </c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</row>
    <row r="59" spans="1:26" ht="19.5" customHeight="1" x14ac:dyDescent="0.2">
      <c r="A59" s="3">
        <f>IFERROR(VLOOKUP(B59,'[1]DADOS (OCULTAR)'!$Q$3:$S$134,3,0),"")</f>
        <v>9039744000194</v>
      </c>
      <c r="B59" s="4" t="str">
        <f>'[1]TCE - ANEXO IV - Preencher'!C68</f>
        <v>HOSPITAL PELÓPIDAS SILVEIRA - CG Nº 017/2022</v>
      </c>
      <c r="C59" s="4" t="str">
        <f>'[1]TCE - ANEXO IV - Preencher'!E68</f>
        <v>3.4 - Material Farmacológico</v>
      </c>
      <c r="D59" s="3">
        <f>'[1]TCE - ANEXO IV - Preencher'!F68</f>
        <v>22580510000118</v>
      </c>
      <c r="E59" s="5" t="str">
        <f>'[1]TCE - ANEXO IV - Preencher'!G68</f>
        <v>UNIFAR DISTRIBUIDORA DE MEDICAMENTOS LTDA</v>
      </c>
      <c r="F59" s="5" t="str">
        <f>'[1]TCE - ANEXO IV - Preencher'!H68</f>
        <v>B</v>
      </c>
      <c r="G59" s="5" t="str">
        <f>'[1]TCE - ANEXO IV - Preencher'!I68</f>
        <v>N</v>
      </c>
      <c r="H59" s="6" t="str">
        <f>'[1]TCE - ANEXO IV - Preencher'!J68</f>
        <v>57259</v>
      </c>
      <c r="I59" s="7">
        <f>IF('[1]TCE - ANEXO IV - Preencher'!K68="","",'[1]TCE - ANEXO IV - Preencher'!K68)</f>
        <v>45212</v>
      </c>
      <c r="J59" s="6" t="str">
        <f>'[1]TCE - ANEXO IV - Preencher'!L68</f>
        <v>26231022580510000118550010000572591000439557</v>
      </c>
      <c r="K59" s="5" t="str">
        <f>IF(F59="B",LEFT('[1]TCE - ANEXO IV - Preencher'!M68,2),IF(F59="S",LEFT('[1]TCE - ANEXO IV - Preencher'!M68,7),IF('[1]TCE - ANEXO IV - Preencher'!H68="","")))</f>
        <v>26</v>
      </c>
      <c r="L59" s="8">
        <f>'[1]TCE - ANEXO IV - Preencher'!N68</f>
        <v>1750</v>
      </c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</row>
    <row r="60" spans="1:26" ht="19.5" customHeight="1" x14ac:dyDescent="0.2">
      <c r="A60" s="3">
        <f>IFERROR(VLOOKUP(B60,'[1]DADOS (OCULTAR)'!$Q$3:$S$134,3,0),"")</f>
        <v>9039744000194</v>
      </c>
      <c r="B60" s="4" t="str">
        <f>'[1]TCE - ANEXO IV - Preencher'!C69</f>
        <v>HOSPITAL PELÓPIDAS SILVEIRA - CG Nº 017/2022</v>
      </c>
      <c r="C60" s="4" t="str">
        <f>'[1]TCE - ANEXO IV - Preencher'!E69</f>
        <v>3.4 - Material Farmacológico</v>
      </c>
      <c r="D60" s="3">
        <f>'[1]TCE - ANEXO IV - Preencher'!F69</f>
        <v>22580510000118</v>
      </c>
      <c r="E60" s="5" t="str">
        <f>'[1]TCE - ANEXO IV - Preencher'!G69</f>
        <v>UNIFAR DISTRIBUIDORA DE MEDICAMENTOS LTDA</v>
      </c>
      <c r="F60" s="5" t="str">
        <f>'[1]TCE - ANEXO IV - Preencher'!H69</f>
        <v>B</v>
      </c>
      <c r="G60" s="5" t="str">
        <f>'[1]TCE - ANEXO IV - Preencher'!I69</f>
        <v>N</v>
      </c>
      <c r="H60" s="6" t="str">
        <f>'[1]TCE - ANEXO IV - Preencher'!J69</f>
        <v>57633</v>
      </c>
      <c r="I60" s="7">
        <f>IF('[1]TCE - ANEXO IV - Preencher'!K69="","",'[1]TCE - ANEXO IV - Preencher'!K69)</f>
        <v>45230</v>
      </c>
      <c r="J60" s="6" t="str">
        <f>'[1]TCE - ANEXO IV - Preencher'!L69</f>
        <v>26231022580510000118550010000576331000443410</v>
      </c>
      <c r="K60" s="5" t="str">
        <f>IF(F60="B",LEFT('[1]TCE - ANEXO IV - Preencher'!M69,2),IF(F60="S",LEFT('[1]TCE - ANEXO IV - Preencher'!M69,7),IF('[1]TCE - ANEXO IV - Preencher'!H69="","")))</f>
        <v>26</v>
      </c>
      <c r="L60" s="8">
        <f>'[1]TCE - ANEXO IV - Preencher'!N69</f>
        <v>1768</v>
      </c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</row>
    <row r="61" spans="1:26" ht="19.5" customHeight="1" x14ac:dyDescent="0.2">
      <c r="A61" s="3">
        <f>IFERROR(VLOOKUP(B61,'[1]DADOS (OCULTAR)'!$Q$3:$S$134,3,0),"")</f>
        <v>9039744000194</v>
      </c>
      <c r="B61" s="4" t="str">
        <f>'[1]TCE - ANEXO IV - Preencher'!C70</f>
        <v>HOSPITAL PELÓPIDAS SILVEIRA - CG Nº 017/2022</v>
      </c>
      <c r="C61" s="4" t="str">
        <f>'[1]TCE - ANEXO IV - Preencher'!E70</f>
        <v>3.4 - Material Farmacológico</v>
      </c>
      <c r="D61" s="3">
        <f>'[1]TCE - ANEXO IV - Preencher'!F70</f>
        <v>7160019000144</v>
      </c>
      <c r="E61" s="5" t="str">
        <f>'[1]TCE - ANEXO IV - Preencher'!G70</f>
        <v>VITALE COMERCIO SA</v>
      </c>
      <c r="F61" s="5" t="str">
        <f>'[1]TCE - ANEXO IV - Preencher'!H70</f>
        <v>B</v>
      </c>
      <c r="G61" s="5" t="str">
        <f>'[1]TCE - ANEXO IV - Preencher'!I70</f>
        <v>N</v>
      </c>
      <c r="H61" s="6" t="str">
        <f>'[1]TCE - ANEXO IV - Preencher'!J70</f>
        <v>129567</v>
      </c>
      <c r="I61" s="7">
        <f>IF('[1]TCE - ANEXO IV - Preencher'!K70="","",'[1]TCE - ANEXO IV - Preencher'!K70)</f>
        <v>45208</v>
      </c>
      <c r="J61" s="6" t="str">
        <f>'[1]TCE - ANEXO IV - Preencher'!L70</f>
        <v>26231007160019000144550010001295671345164755</v>
      </c>
      <c r="K61" s="5" t="str">
        <f>IF(F61="B",LEFT('[1]TCE - ANEXO IV - Preencher'!M70,2),IF(F61="S",LEFT('[1]TCE - ANEXO IV - Preencher'!M70,7),IF('[1]TCE - ANEXO IV - Preencher'!H70="","")))</f>
        <v>26</v>
      </c>
      <c r="L61" s="8">
        <f>'[1]TCE - ANEXO IV - Preencher'!N70</f>
        <v>1150</v>
      </c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</row>
    <row r="62" spans="1:26" ht="19.5" customHeight="1" x14ac:dyDescent="0.2">
      <c r="A62" s="3">
        <f>IFERROR(VLOOKUP(B62,'[1]DADOS (OCULTAR)'!$Q$3:$S$134,3,0),"")</f>
        <v>9039744000194</v>
      </c>
      <c r="B62" s="4" t="str">
        <f>'[1]TCE - ANEXO IV - Preencher'!C71</f>
        <v>HOSPITAL PELÓPIDAS SILVEIRA - CG Nº 017/2022</v>
      </c>
      <c r="C62" s="4" t="str">
        <f>'[1]TCE - ANEXO IV - Preencher'!E71</f>
        <v>3.4 - Material Farmacológico</v>
      </c>
      <c r="D62" s="3">
        <f>'[1]TCE - ANEXO IV - Preencher'!F71</f>
        <v>7160019000144</v>
      </c>
      <c r="E62" s="5" t="str">
        <f>'[1]TCE - ANEXO IV - Preencher'!G71</f>
        <v>VITALE COMERCIO SA</v>
      </c>
      <c r="F62" s="5" t="str">
        <f>'[1]TCE - ANEXO IV - Preencher'!H71</f>
        <v>B</v>
      </c>
      <c r="G62" s="5" t="str">
        <f>'[1]TCE - ANEXO IV - Preencher'!I71</f>
        <v>N</v>
      </c>
      <c r="H62" s="6" t="str">
        <f>'[1]TCE - ANEXO IV - Preencher'!J71</f>
        <v>130651</v>
      </c>
      <c r="I62" s="7">
        <f>IF('[1]TCE - ANEXO IV - Preencher'!K71="","",'[1]TCE - ANEXO IV - Preencher'!K71)</f>
        <v>45219</v>
      </c>
      <c r="J62" s="6" t="str">
        <f>'[1]TCE - ANEXO IV - Preencher'!L71</f>
        <v>26231007160019000144550010001306511000638718</v>
      </c>
      <c r="K62" s="5" t="str">
        <f>IF(F62="B",LEFT('[1]TCE - ANEXO IV - Preencher'!M71,2),IF(F62="S",LEFT('[1]TCE - ANEXO IV - Preencher'!M71,7),IF('[1]TCE - ANEXO IV - Preencher'!H71="","")))</f>
        <v>26</v>
      </c>
      <c r="L62" s="8">
        <f>'[1]TCE - ANEXO IV - Preencher'!N71</f>
        <v>1150</v>
      </c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</row>
    <row r="63" spans="1:26" ht="19.5" customHeight="1" x14ac:dyDescent="0.2">
      <c r="A63" s="3">
        <f>IFERROR(VLOOKUP(B63,'[1]DADOS (OCULTAR)'!$Q$3:$S$134,3,0),"")</f>
        <v>9039744000194</v>
      </c>
      <c r="B63" s="4" t="str">
        <f>'[1]TCE - ANEXO IV - Preencher'!C72</f>
        <v>HOSPITAL PELÓPIDAS SILVEIRA - CG Nº 017/2022</v>
      </c>
      <c r="C63" s="4" t="str">
        <f>'[1]TCE - ANEXO IV - Preencher'!E72</f>
        <v>3.14 - Alimentação Preparada</v>
      </c>
      <c r="D63" s="3">
        <f>'[1]TCE - ANEXO IV - Preencher'!F72</f>
        <v>22940455000120</v>
      </c>
      <c r="E63" s="5" t="str">
        <f>'[1]TCE - ANEXO IV - Preencher'!G72</f>
        <v>MOURA E MELO COMERCIO E SERVICOS LTDA</v>
      </c>
      <c r="F63" s="5" t="str">
        <f>'[1]TCE - ANEXO IV - Preencher'!H72</f>
        <v>B</v>
      </c>
      <c r="G63" s="5" t="str">
        <f>'[1]TCE - ANEXO IV - Preencher'!I72</f>
        <v>N</v>
      </c>
      <c r="H63" s="6" t="str">
        <f>'[1]TCE - ANEXO IV - Preencher'!J72</f>
        <v>000018384</v>
      </c>
      <c r="I63" s="7">
        <f>IF('[1]TCE - ANEXO IV - Preencher'!K72="","",'[1]TCE - ANEXO IV - Preencher'!K72)</f>
        <v>45201</v>
      </c>
      <c r="J63" s="6" t="str">
        <f>'[1]TCE - ANEXO IV - Preencher'!L72</f>
        <v>26231022940455000120550010000183841910647529</v>
      </c>
      <c r="K63" s="5" t="str">
        <f>IF(F63="B",LEFT('[1]TCE - ANEXO IV - Preencher'!M72,2),IF(F63="S",LEFT('[1]TCE - ANEXO IV - Preencher'!M72,7),IF('[1]TCE - ANEXO IV - Preencher'!H72="","")))</f>
        <v>26</v>
      </c>
      <c r="L63" s="8">
        <f>'[1]TCE - ANEXO IV - Preencher'!N72</f>
        <v>1288</v>
      </c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</row>
    <row r="64" spans="1:26" ht="19.5" customHeight="1" x14ac:dyDescent="0.2">
      <c r="A64" s="3">
        <f>IFERROR(VLOOKUP(B64,'[1]DADOS (OCULTAR)'!$Q$3:$S$134,3,0),"")</f>
        <v>9039744000194</v>
      </c>
      <c r="B64" s="4" t="str">
        <f>'[1]TCE - ANEXO IV - Preencher'!C73</f>
        <v>HOSPITAL PELÓPIDAS SILVEIRA - CG Nº 017/2022</v>
      </c>
      <c r="C64" s="4" t="str">
        <f>'[1]TCE - ANEXO IV - Preencher'!E73</f>
        <v>3.14 - Alimentação Preparada</v>
      </c>
      <c r="D64" s="3">
        <f>'[1]TCE - ANEXO IV - Preencher'!F73</f>
        <v>7160019000225</v>
      </c>
      <c r="E64" s="5" t="str">
        <f>'[1]TCE - ANEXO IV - Preencher'!G73</f>
        <v>VITALE COMERCIO SA</v>
      </c>
      <c r="F64" s="5" t="str">
        <f>'[1]TCE - ANEXO IV - Preencher'!H73</f>
        <v>B</v>
      </c>
      <c r="G64" s="5" t="str">
        <f>'[1]TCE - ANEXO IV - Preencher'!I73</f>
        <v>N</v>
      </c>
      <c r="H64" s="6" t="str">
        <f>'[1]TCE - ANEXO IV - Preencher'!J73</f>
        <v>6829</v>
      </c>
      <c r="I64" s="7">
        <f>IF('[1]TCE - ANEXO IV - Preencher'!K73="","",'[1]TCE - ANEXO IV - Preencher'!K73)</f>
        <v>45208</v>
      </c>
      <c r="J64" s="6" t="str">
        <f>'[1]TCE - ANEXO IV - Preencher'!L73</f>
        <v>26231007160019000225550010000068291243143800</v>
      </c>
      <c r="K64" s="5" t="str">
        <f>IF(F64="B",LEFT('[1]TCE - ANEXO IV - Preencher'!M73,2),IF(F64="S",LEFT('[1]TCE - ANEXO IV - Preencher'!M73,7),IF('[1]TCE - ANEXO IV - Preencher'!H73="","")))</f>
        <v>26</v>
      </c>
      <c r="L64" s="8">
        <f>'[1]TCE - ANEXO IV - Preencher'!N73</f>
        <v>320</v>
      </c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</row>
    <row r="65" spans="1:26" ht="19.5" customHeight="1" x14ac:dyDescent="0.2">
      <c r="A65" s="3">
        <f>IFERROR(VLOOKUP(B65,'[1]DADOS (OCULTAR)'!$Q$3:$S$134,3,0),"")</f>
        <v>9039744000194</v>
      </c>
      <c r="B65" s="4" t="str">
        <f>'[1]TCE - ANEXO IV - Preencher'!C74</f>
        <v>HOSPITAL PELÓPIDAS SILVEIRA - CG Nº 017/2022</v>
      </c>
      <c r="C65" s="4" t="str">
        <f>'[1]TCE - ANEXO IV - Preencher'!E74</f>
        <v>3.2 - Gás e Outros Materiais Engarrafados</v>
      </c>
      <c r="D65" s="3">
        <f>'[1]TCE - ANEXO IV - Preencher'!F74</f>
        <v>24380578002041</v>
      </c>
      <c r="E65" s="5" t="str">
        <f>'[1]TCE - ANEXO IV - Preencher'!G74</f>
        <v>WHITE MARTINS GASES INDUSTRIAIS DO NORDESTE LTDA</v>
      </c>
      <c r="F65" s="5" t="str">
        <f>'[1]TCE - ANEXO IV - Preencher'!H74</f>
        <v>B</v>
      </c>
      <c r="G65" s="5" t="str">
        <f>'[1]TCE - ANEXO IV - Preencher'!I74</f>
        <v>N</v>
      </c>
      <c r="H65" s="6" t="str">
        <f>'[1]TCE - ANEXO IV - Preencher'!J74</f>
        <v>5508</v>
      </c>
      <c r="I65" s="7">
        <f>IF('[1]TCE - ANEXO IV - Preencher'!K74="","",'[1]TCE - ANEXO IV - Preencher'!K74)</f>
        <v>45201</v>
      </c>
      <c r="J65" s="6" t="str">
        <f>'[1]TCE - ANEXO IV - Preencher'!L74</f>
        <v>26231024380578002041556030000055081795246364</v>
      </c>
      <c r="K65" s="5" t="str">
        <f>IF(F65="B",LEFT('[1]TCE - ANEXO IV - Preencher'!M74,2),IF(F65="S",LEFT('[1]TCE - ANEXO IV - Preencher'!M74,7),IF('[1]TCE - ANEXO IV - Preencher'!H74="","")))</f>
        <v>26</v>
      </c>
      <c r="L65" s="8">
        <f>'[1]TCE - ANEXO IV - Preencher'!N74</f>
        <v>487.29</v>
      </c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</row>
    <row r="66" spans="1:26" ht="19.5" customHeight="1" x14ac:dyDescent="0.2">
      <c r="A66" s="3">
        <f>IFERROR(VLOOKUP(B66,'[1]DADOS (OCULTAR)'!$Q$3:$S$134,3,0),"")</f>
        <v>9039744000194</v>
      </c>
      <c r="B66" s="4" t="str">
        <f>'[1]TCE - ANEXO IV - Preencher'!C75</f>
        <v>HOSPITAL PELÓPIDAS SILVEIRA - CG Nº 017/2022</v>
      </c>
      <c r="C66" s="4" t="str">
        <f>'[1]TCE - ANEXO IV - Preencher'!E75</f>
        <v>3.2 - Gás e Outros Materiais Engarrafados</v>
      </c>
      <c r="D66" s="3">
        <f>'[1]TCE - ANEXO IV - Preencher'!F75</f>
        <v>24380578002041</v>
      </c>
      <c r="E66" s="5" t="str">
        <f>'[1]TCE - ANEXO IV - Preencher'!G75</f>
        <v>WHITE MARTINS GASES INDUSTRIAIS DO NORDESTE LTDA</v>
      </c>
      <c r="F66" s="5" t="str">
        <f>'[1]TCE - ANEXO IV - Preencher'!H75</f>
        <v>B</v>
      </c>
      <c r="G66" s="5" t="str">
        <f>'[1]TCE - ANEXO IV - Preencher'!I75</f>
        <v>N</v>
      </c>
      <c r="H66" s="6" t="str">
        <f>'[1]TCE - ANEXO IV - Preencher'!J75</f>
        <v>5538</v>
      </c>
      <c r="I66" s="7">
        <f>IF('[1]TCE - ANEXO IV - Preencher'!K75="","",'[1]TCE - ANEXO IV - Preencher'!K75)</f>
        <v>45202</v>
      </c>
      <c r="J66" s="6" t="str">
        <f>'[1]TCE - ANEXO IV - Preencher'!L75</f>
        <v>26231024380578002041556030000055381914749924</v>
      </c>
      <c r="K66" s="5" t="str">
        <f>IF(F66="B",LEFT('[1]TCE - ANEXO IV - Preencher'!M75,2),IF(F66="S",LEFT('[1]TCE - ANEXO IV - Preencher'!M75,7),IF('[1]TCE - ANEXO IV - Preencher'!H75="","")))</f>
        <v>26</v>
      </c>
      <c r="L66" s="8">
        <f>'[1]TCE - ANEXO IV - Preencher'!N75</f>
        <v>1423.46</v>
      </c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</row>
    <row r="67" spans="1:26" ht="19.5" customHeight="1" x14ac:dyDescent="0.2">
      <c r="A67" s="3">
        <f>IFERROR(VLOOKUP(B67,'[1]DADOS (OCULTAR)'!$Q$3:$S$134,3,0),"")</f>
        <v>9039744000194</v>
      </c>
      <c r="B67" s="4" t="str">
        <f>'[1]TCE - ANEXO IV - Preencher'!C76</f>
        <v>HOSPITAL PELÓPIDAS SILVEIRA - CG Nº 017/2022</v>
      </c>
      <c r="C67" s="4" t="str">
        <f>'[1]TCE - ANEXO IV - Preencher'!E76</f>
        <v>3.2 - Gás e Outros Materiais Engarrafados</v>
      </c>
      <c r="D67" s="3">
        <f>'[1]TCE - ANEXO IV - Preencher'!F76</f>
        <v>24380578002041</v>
      </c>
      <c r="E67" s="5" t="str">
        <f>'[1]TCE - ANEXO IV - Preencher'!G76</f>
        <v>WHITE MARTINS GASES INDUSTRIAIS DO NORDESTE LTDA</v>
      </c>
      <c r="F67" s="5" t="str">
        <f>'[1]TCE - ANEXO IV - Preencher'!H76</f>
        <v>B</v>
      </c>
      <c r="G67" s="5" t="str">
        <f>'[1]TCE - ANEXO IV - Preencher'!I76</f>
        <v>N</v>
      </c>
      <c r="H67" s="6" t="str">
        <f>'[1]TCE - ANEXO IV - Preencher'!J76</f>
        <v>5539</v>
      </c>
      <c r="I67" s="7">
        <f>IF('[1]TCE - ANEXO IV - Preencher'!K76="","",'[1]TCE - ANEXO IV - Preencher'!K76)</f>
        <v>45202</v>
      </c>
      <c r="J67" s="6" t="str">
        <f>'[1]TCE - ANEXO IV - Preencher'!L76</f>
        <v>26231024380578002041556030000055391716765858</v>
      </c>
      <c r="K67" s="5" t="str">
        <f>IF(F67="B",LEFT('[1]TCE - ANEXO IV - Preencher'!M76,2),IF(F67="S",LEFT('[1]TCE - ANEXO IV - Preencher'!M76,7),IF('[1]TCE - ANEXO IV - Preencher'!H76="","")))</f>
        <v>26</v>
      </c>
      <c r="L67" s="8">
        <f>'[1]TCE - ANEXO IV - Preencher'!N76</f>
        <v>39.909999999999997</v>
      </c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</row>
    <row r="68" spans="1:26" ht="19.5" customHeight="1" x14ac:dyDescent="0.2">
      <c r="A68" s="3">
        <f>IFERROR(VLOOKUP(B68,'[1]DADOS (OCULTAR)'!$Q$3:$S$134,3,0),"")</f>
        <v>9039744000194</v>
      </c>
      <c r="B68" s="4" t="str">
        <f>'[1]TCE - ANEXO IV - Preencher'!C77</f>
        <v>HOSPITAL PELÓPIDAS SILVEIRA - CG Nº 017/2022</v>
      </c>
      <c r="C68" s="4" t="str">
        <f>'[1]TCE - ANEXO IV - Preencher'!E77</f>
        <v>3.2 - Gás e Outros Materiais Engarrafados</v>
      </c>
      <c r="D68" s="3">
        <f>'[1]TCE - ANEXO IV - Preencher'!F77</f>
        <v>24380578002041</v>
      </c>
      <c r="E68" s="5" t="str">
        <f>'[1]TCE - ANEXO IV - Preencher'!G77</f>
        <v>WHITE MARTINS GASES INDUSTRIAIS DO NORDESTE LTDA</v>
      </c>
      <c r="F68" s="5" t="str">
        <f>'[1]TCE - ANEXO IV - Preencher'!H77</f>
        <v>B</v>
      </c>
      <c r="G68" s="5" t="str">
        <f>'[1]TCE - ANEXO IV - Preencher'!I77</f>
        <v>N</v>
      </c>
      <c r="H68" s="6" t="str">
        <f>'[1]TCE - ANEXO IV - Preencher'!J77</f>
        <v>5545</v>
      </c>
      <c r="I68" s="7">
        <f>IF('[1]TCE - ANEXO IV - Preencher'!K77="","",'[1]TCE - ANEXO IV - Preencher'!K77)</f>
        <v>45203</v>
      </c>
      <c r="J68" s="6" t="str">
        <f>'[1]TCE - ANEXO IV - Preencher'!L77</f>
        <v>26231024380578002041556030000055451535485591</v>
      </c>
      <c r="K68" s="5" t="str">
        <f>IF(F68="B",LEFT('[1]TCE - ANEXO IV - Preencher'!M77,2),IF(F68="S",LEFT('[1]TCE - ANEXO IV - Preencher'!M77,7),IF('[1]TCE - ANEXO IV - Preencher'!H77="","")))</f>
        <v>26</v>
      </c>
      <c r="L68" s="8">
        <f>'[1]TCE - ANEXO IV - Preencher'!N77</f>
        <v>88.6</v>
      </c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</row>
    <row r="69" spans="1:26" ht="19.5" customHeight="1" x14ac:dyDescent="0.2">
      <c r="A69" s="3">
        <f>IFERROR(VLOOKUP(B69,'[1]DADOS (OCULTAR)'!$Q$3:$S$134,3,0),"")</f>
        <v>9039744000194</v>
      </c>
      <c r="B69" s="4" t="str">
        <f>'[1]TCE - ANEXO IV - Preencher'!C78</f>
        <v>HOSPITAL PELÓPIDAS SILVEIRA - CG Nº 017/2022</v>
      </c>
      <c r="C69" s="4" t="str">
        <f>'[1]TCE - ANEXO IV - Preencher'!E78</f>
        <v>3.2 - Gás e Outros Materiais Engarrafados</v>
      </c>
      <c r="D69" s="3">
        <f>'[1]TCE - ANEXO IV - Preencher'!F78</f>
        <v>24380578002041</v>
      </c>
      <c r="E69" s="5" t="str">
        <f>'[1]TCE - ANEXO IV - Preencher'!G78</f>
        <v>WHITE MARTINS GASES INDUSTRIAIS DO NORDESTE LTDA</v>
      </c>
      <c r="F69" s="5" t="str">
        <f>'[1]TCE - ANEXO IV - Preencher'!H78</f>
        <v>B</v>
      </c>
      <c r="G69" s="5" t="str">
        <f>'[1]TCE - ANEXO IV - Preencher'!I78</f>
        <v>N</v>
      </c>
      <c r="H69" s="6" t="str">
        <f>'[1]TCE - ANEXO IV - Preencher'!J78</f>
        <v>5584</v>
      </c>
      <c r="I69" s="7">
        <f>IF('[1]TCE - ANEXO IV - Preencher'!K78="","",'[1]TCE - ANEXO IV - Preencher'!K78)</f>
        <v>45205</v>
      </c>
      <c r="J69" s="6" t="str">
        <f>'[1]TCE - ANEXO IV - Preencher'!L78</f>
        <v>26231024380578002041556030000055841274745860</v>
      </c>
      <c r="K69" s="5" t="str">
        <f>IF(F69="B",LEFT('[1]TCE - ANEXO IV - Preencher'!M78,2),IF(F69="S",LEFT('[1]TCE - ANEXO IV - Preencher'!M78,7),IF('[1]TCE - ANEXO IV - Preencher'!H78="","")))</f>
        <v>26</v>
      </c>
      <c r="L69" s="8">
        <f>'[1]TCE - ANEXO IV - Preencher'!N78</f>
        <v>265.81</v>
      </c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</row>
    <row r="70" spans="1:26" ht="19.5" customHeight="1" x14ac:dyDescent="0.2">
      <c r="A70" s="3">
        <f>IFERROR(VLOOKUP(B70,'[1]DADOS (OCULTAR)'!$Q$3:$S$134,3,0),"")</f>
        <v>9039744000194</v>
      </c>
      <c r="B70" s="4" t="str">
        <f>'[1]TCE - ANEXO IV - Preencher'!C79</f>
        <v>HOSPITAL PELÓPIDAS SILVEIRA - CG Nº 017/2022</v>
      </c>
      <c r="C70" s="4" t="str">
        <f>'[1]TCE - ANEXO IV - Preencher'!E79</f>
        <v>3.2 - Gás e Outros Materiais Engarrafados</v>
      </c>
      <c r="D70" s="3">
        <f>'[1]TCE - ANEXO IV - Preencher'!F79</f>
        <v>24380578002041</v>
      </c>
      <c r="E70" s="5" t="str">
        <f>'[1]TCE - ANEXO IV - Preencher'!G79</f>
        <v>WHITE MARTINS GASES INDUSTRIAIS DO NORDESTE LTDA</v>
      </c>
      <c r="F70" s="5" t="str">
        <f>'[1]TCE - ANEXO IV - Preencher'!H79</f>
        <v>B</v>
      </c>
      <c r="G70" s="5" t="str">
        <f>'[1]TCE - ANEXO IV - Preencher'!I79</f>
        <v>N</v>
      </c>
      <c r="H70" s="6" t="str">
        <f>'[1]TCE - ANEXO IV - Preencher'!J79</f>
        <v>5593</v>
      </c>
      <c r="I70" s="7">
        <f>IF('[1]TCE - ANEXO IV - Preencher'!K79="","",'[1]TCE - ANEXO IV - Preencher'!K79)</f>
        <v>45206</v>
      </c>
      <c r="J70" s="6" t="str">
        <f>'[1]TCE - ANEXO IV - Preencher'!L79</f>
        <v>26231024380578002041556030000055931713689446</v>
      </c>
      <c r="K70" s="5" t="str">
        <f>IF(F70="B",LEFT('[1]TCE - ANEXO IV - Preencher'!M79,2),IF(F70="S",LEFT('[1]TCE - ANEXO IV - Preencher'!M79,7),IF('[1]TCE - ANEXO IV - Preencher'!H79="","")))</f>
        <v>26</v>
      </c>
      <c r="L70" s="8">
        <f>'[1]TCE - ANEXO IV - Preencher'!N79</f>
        <v>132.9</v>
      </c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</row>
    <row r="71" spans="1:26" ht="19.5" customHeight="1" x14ac:dyDescent="0.2">
      <c r="A71" s="3">
        <f>IFERROR(VLOOKUP(B71,'[1]DADOS (OCULTAR)'!$Q$3:$S$134,3,0),"")</f>
        <v>9039744000194</v>
      </c>
      <c r="B71" s="4" t="str">
        <f>'[1]TCE - ANEXO IV - Preencher'!C80</f>
        <v>HOSPITAL PELÓPIDAS SILVEIRA - CG Nº 017/2022</v>
      </c>
      <c r="C71" s="4" t="str">
        <f>'[1]TCE - ANEXO IV - Preencher'!E80</f>
        <v>3.2 - Gás e Outros Materiais Engarrafados</v>
      </c>
      <c r="D71" s="3">
        <f>'[1]TCE - ANEXO IV - Preencher'!F80</f>
        <v>24380578002041</v>
      </c>
      <c r="E71" s="5" t="str">
        <f>'[1]TCE - ANEXO IV - Preencher'!G80</f>
        <v>WHITE MARTINS GASES INDUSTRIAIS DO NORDESTE LTDA</v>
      </c>
      <c r="F71" s="5" t="str">
        <f>'[1]TCE - ANEXO IV - Preencher'!H80</f>
        <v>B</v>
      </c>
      <c r="G71" s="5" t="str">
        <f>'[1]TCE - ANEXO IV - Preencher'!I80</f>
        <v>N</v>
      </c>
      <c r="H71" s="6" t="str">
        <f>'[1]TCE - ANEXO IV - Preencher'!J80</f>
        <v>5613</v>
      </c>
      <c r="I71" s="7">
        <f>IF('[1]TCE - ANEXO IV - Preencher'!K80="","",'[1]TCE - ANEXO IV - Preencher'!K80)</f>
        <v>45208</v>
      </c>
      <c r="J71" s="6" t="str">
        <f>'[1]TCE - ANEXO IV - Preencher'!L80</f>
        <v>26231024380578002041556030000056131740298350</v>
      </c>
      <c r="K71" s="5" t="str">
        <f>IF(F71="B",LEFT('[1]TCE - ANEXO IV - Preencher'!M80,2),IF(F71="S",LEFT('[1]TCE - ANEXO IV - Preencher'!M80,7),IF('[1]TCE - ANEXO IV - Preencher'!H80="","")))</f>
        <v>26</v>
      </c>
      <c r="L71" s="8">
        <f>'[1]TCE - ANEXO IV - Preencher'!N80</f>
        <v>354.39</v>
      </c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</row>
    <row r="72" spans="1:26" ht="19.5" customHeight="1" x14ac:dyDescent="0.2">
      <c r="A72" s="3">
        <f>IFERROR(VLOOKUP(B72,'[1]DADOS (OCULTAR)'!$Q$3:$S$134,3,0),"")</f>
        <v>9039744000194</v>
      </c>
      <c r="B72" s="4" t="str">
        <f>'[1]TCE - ANEXO IV - Preencher'!C81</f>
        <v>HOSPITAL PELÓPIDAS SILVEIRA - CG Nº 017/2022</v>
      </c>
      <c r="C72" s="4" t="str">
        <f>'[1]TCE - ANEXO IV - Preencher'!E81</f>
        <v>3.2 - Gás e Outros Materiais Engarrafados</v>
      </c>
      <c r="D72" s="3">
        <f>'[1]TCE - ANEXO IV - Preencher'!F81</f>
        <v>24380578002041</v>
      </c>
      <c r="E72" s="5" t="str">
        <f>'[1]TCE - ANEXO IV - Preencher'!G81</f>
        <v>WHITE MARTINS GASES INDUSTRIAIS DO NORDESTE LTDA</v>
      </c>
      <c r="F72" s="5" t="str">
        <f>'[1]TCE - ANEXO IV - Preencher'!H81</f>
        <v>B</v>
      </c>
      <c r="G72" s="5" t="str">
        <f>'[1]TCE - ANEXO IV - Preencher'!I81</f>
        <v>N</v>
      </c>
      <c r="H72" s="6" t="str">
        <f>'[1]TCE - ANEXO IV - Preencher'!J81</f>
        <v>5616</v>
      </c>
      <c r="I72" s="7">
        <f>IF('[1]TCE - ANEXO IV - Preencher'!K81="","",'[1]TCE - ANEXO IV - Preencher'!K81)</f>
        <v>45209</v>
      </c>
      <c r="J72" s="6" t="str">
        <f>'[1]TCE - ANEXO IV - Preencher'!L81</f>
        <v>26231024380578002041556030000056161455132777</v>
      </c>
      <c r="K72" s="5" t="str">
        <f>IF(F72="B",LEFT('[1]TCE - ANEXO IV - Preencher'!M81,2),IF(F72="S",LEFT('[1]TCE - ANEXO IV - Preencher'!M81,7),IF('[1]TCE - ANEXO IV - Preencher'!H81="","")))</f>
        <v>26</v>
      </c>
      <c r="L72" s="8">
        <f>'[1]TCE - ANEXO IV - Preencher'!N81</f>
        <v>221.5</v>
      </c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</row>
    <row r="73" spans="1:26" ht="19.5" customHeight="1" x14ac:dyDescent="0.2">
      <c r="A73" s="3">
        <f>IFERROR(VLOOKUP(B73,'[1]DADOS (OCULTAR)'!$Q$3:$S$134,3,0),"")</f>
        <v>9039744000194</v>
      </c>
      <c r="B73" s="4" t="str">
        <f>'[1]TCE - ANEXO IV - Preencher'!C82</f>
        <v>HOSPITAL PELÓPIDAS SILVEIRA - CG Nº 017/2022</v>
      </c>
      <c r="C73" s="4" t="str">
        <f>'[1]TCE - ANEXO IV - Preencher'!E82</f>
        <v>3.2 - Gás e Outros Materiais Engarrafados</v>
      </c>
      <c r="D73" s="3">
        <f>'[1]TCE - ANEXO IV - Preencher'!F82</f>
        <v>24380578002041</v>
      </c>
      <c r="E73" s="5" t="str">
        <f>'[1]TCE - ANEXO IV - Preencher'!G82</f>
        <v>WHITE MARTINS GASES INDUSTRIAIS DO NORDESTE LTDA</v>
      </c>
      <c r="F73" s="5" t="str">
        <f>'[1]TCE - ANEXO IV - Preencher'!H82</f>
        <v>B</v>
      </c>
      <c r="G73" s="5" t="str">
        <f>'[1]TCE - ANEXO IV - Preencher'!I82</f>
        <v>N</v>
      </c>
      <c r="H73" s="6" t="str">
        <f>'[1]TCE - ANEXO IV - Preencher'!J82</f>
        <v>5637</v>
      </c>
      <c r="I73" s="7">
        <f>IF('[1]TCE - ANEXO IV - Preencher'!K82="","",'[1]TCE - ANEXO IV - Preencher'!K82)</f>
        <v>45210</v>
      </c>
      <c r="J73" s="6" t="str">
        <f>'[1]TCE - ANEXO IV - Preencher'!L82</f>
        <v>26231024380578002041556030000056371485949623</v>
      </c>
      <c r="K73" s="5" t="str">
        <f>IF(F73="B",LEFT('[1]TCE - ANEXO IV - Preencher'!M82,2),IF(F73="S",LEFT('[1]TCE - ANEXO IV - Preencher'!M82,7),IF('[1]TCE - ANEXO IV - Preencher'!H82="","")))</f>
        <v>26</v>
      </c>
      <c r="L73" s="8">
        <f>'[1]TCE - ANEXO IV - Preencher'!N82</f>
        <v>2669.73</v>
      </c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</row>
    <row r="74" spans="1:26" ht="19.5" customHeight="1" x14ac:dyDescent="0.2">
      <c r="A74" s="3">
        <f>IFERROR(VLOOKUP(B74,'[1]DADOS (OCULTAR)'!$Q$3:$S$134,3,0),"")</f>
        <v>9039744000194</v>
      </c>
      <c r="B74" s="4" t="str">
        <f>'[1]TCE - ANEXO IV - Preencher'!C83</f>
        <v>HOSPITAL PELÓPIDAS SILVEIRA - CG Nº 017/2022</v>
      </c>
      <c r="C74" s="4" t="str">
        <f>'[1]TCE - ANEXO IV - Preencher'!E83</f>
        <v>3.2 - Gás e Outros Materiais Engarrafados</v>
      </c>
      <c r="D74" s="3">
        <f>'[1]TCE - ANEXO IV - Preencher'!F83</f>
        <v>24380578002041</v>
      </c>
      <c r="E74" s="5" t="str">
        <f>'[1]TCE - ANEXO IV - Preencher'!G83</f>
        <v>WHITE MARTINS GASES INDUSTRIAIS DO NORDESTE LTDA</v>
      </c>
      <c r="F74" s="5" t="str">
        <f>'[1]TCE - ANEXO IV - Preencher'!H83</f>
        <v>B</v>
      </c>
      <c r="G74" s="5" t="str">
        <f>'[1]TCE - ANEXO IV - Preencher'!I83</f>
        <v>N</v>
      </c>
      <c r="H74" s="6" t="str">
        <f>'[1]TCE - ANEXO IV - Preencher'!J83</f>
        <v>5653</v>
      </c>
      <c r="I74" s="7">
        <f>IF('[1]TCE - ANEXO IV - Preencher'!K83="","",'[1]TCE - ANEXO IV - Preencher'!K83)</f>
        <v>45211</v>
      </c>
      <c r="J74" s="6" t="str">
        <f>'[1]TCE - ANEXO IV - Preencher'!L83</f>
        <v>26231024380578002041556030000056531851918807</v>
      </c>
      <c r="K74" s="5" t="str">
        <f>IF(F74="B",LEFT('[1]TCE - ANEXO IV - Preencher'!M83,2),IF(F74="S",LEFT('[1]TCE - ANEXO IV - Preencher'!M83,7),IF('[1]TCE - ANEXO IV - Preencher'!H83="","")))</f>
        <v>26</v>
      </c>
      <c r="L74" s="8">
        <f>'[1]TCE - ANEXO IV - Preencher'!N83</f>
        <v>177.2</v>
      </c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</row>
    <row r="75" spans="1:26" ht="19.5" customHeight="1" x14ac:dyDescent="0.2">
      <c r="A75" s="3">
        <f>IFERROR(VLOOKUP(B75,'[1]DADOS (OCULTAR)'!$Q$3:$S$134,3,0),"")</f>
        <v>9039744000194</v>
      </c>
      <c r="B75" s="4" t="str">
        <f>'[1]TCE - ANEXO IV - Preencher'!C84</f>
        <v>HOSPITAL PELÓPIDAS SILVEIRA - CG Nº 017/2022</v>
      </c>
      <c r="C75" s="4" t="str">
        <f>'[1]TCE - ANEXO IV - Preencher'!E84</f>
        <v>3.2 - Gás e Outros Materiais Engarrafados</v>
      </c>
      <c r="D75" s="3">
        <f>'[1]TCE - ANEXO IV - Preencher'!F84</f>
        <v>24380578002041</v>
      </c>
      <c r="E75" s="5" t="str">
        <f>'[1]TCE - ANEXO IV - Preencher'!G84</f>
        <v>WHITE MARTINS GASES INDUSTRIAIS DO NORDESTE LTDA</v>
      </c>
      <c r="F75" s="5" t="str">
        <f>'[1]TCE - ANEXO IV - Preencher'!H84</f>
        <v>B</v>
      </c>
      <c r="G75" s="5" t="str">
        <f>'[1]TCE - ANEXO IV - Preencher'!I84</f>
        <v>N</v>
      </c>
      <c r="H75" s="6" t="str">
        <f>'[1]TCE - ANEXO IV - Preencher'!J84</f>
        <v>5667</v>
      </c>
      <c r="I75" s="7">
        <f>IF('[1]TCE - ANEXO IV - Preencher'!K84="","",'[1]TCE - ANEXO IV - Preencher'!K84)</f>
        <v>45212</v>
      </c>
      <c r="J75" s="6" t="str">
        <f>'[1]TCE - ANEXO IV - Preencher'!L84</f>
        <v>26231024380578002041556030000056671862977457</v>
      </c>
      <c r="K75" s="5" t="str">
        <f>IF(F75="B",LEFT('[1]TCE - ANEXO IV - Preencher'!M84,2),IF(F75="S",LEFT('[1]TCE - ANEXO IV - Preencher'!M84,7),IF('[1]TCE - ANEXO IV - Preencher'!H84="","")))</f>
        <v>26</v>
      </c>
      <c r="L75" s="8">
        <f>'[1]TCE - ANEXO IV - Preencher'!N84</f>
        <v>132.91</v>
      </c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</row>
    <row r="76" spans="1:26" ht="19.5" customHeight="1" x14ac:dyDescent="0.2">
      <c r="A76" s="3">
        <f>IFERROR(VLOOKUP(B76,'[1]DADOS (OCULTAR)'!$Q$3:$S$134,3,0),"")</f>
        <v>9039744000194</v>
      </c>
      <c r="B76" s="4" t="str">
        <f>'[1]TCE - ANEXO IV - Preencher'!C85</f>
        <v>HOSPITAL PELÓPIDAS SILVEIRA - CG Nº 017/2022</v>
      </c>
      <c r="C76" s="4" t="str">
        <f>'[1]TCE - ANEXO IV - Preencher'!E85</f>
        <v>3.2 - Gás e Outros Materiais Engarrafados</v>
      </c>
      <c r="D76" s="3">
        <f>'[1]TCE - ANEXO IV - Preencher'!F85</f>
        <v>24380578002041</v>
      </c>
      <c r="E76" s="5" t="str">
        <f>'[1]TCE - ANEXO IV - Preencher'!G85</f>
        <v>WHITE MARTINS GASES INDUSTRIAIS DO NORDESTE LTDA</v>
      </c>
      <c r="F76" s="5" t="str">
        <f>'[1]TCE - ANEXO IV - Preencher'!H85</f>
        <v>B</v>
      </c>
      <c r="G76" s="5" t="str">
        <f>'[1]TCE - ANEXO IV - Preencher'!I85</f>
        <v>N</v>
      </c>
      <c r="H76" s="6" t="str">
        <f>'[1]TCE - ANEXO IV - Preencher'!J85</f>
        <v>3718</v>
      </c>
      <c r="I76" s="7">
        <f>IF('[1]TCE - ANEXO IV - Preencher'!K85="","",'[1]TCE - ANEXO IV - Preencher'!K85)</f>
        <v>45213</v>
      </c>
      <c r="J76" s="6" t="str">
        <f>'[1]TCE - ANEXO IV - Preencher'!L85</f>
        <v>26231024380578002041556080000037181182163634</v>
      </c>
      <c r="K76" s="5" t="str">
        <f>IF(F76="B",LEFT('[1]TCE - ANEXO IV - Preencher'!M85,2),IF(F76="S",LEFT('[1]TCE - ANEXO IV - Preencher'!M85,7),IF('[1]TCE - ANEXO IV - Preencher'!H85="","")))</f>
        <v>26</v>
      </c>
      <c r="L76" s="8">
        <f>'[1]TCE - ANEXO IV - Preencher'!N85</f>
        <v>309.95999999999998</v>
      </c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6" ht="19.5" customHeight="1" x14ac:dyDescent="0.2">
      <c r="A77" s="3">
        <f>IFERROR(VLOOKUP(B77,'[1]DADOS (OCULTAR)'!$Q$3:$S$134,3,0),"")</f>
        <v>9039744000194</v>
      </c>
      <c r="B77" s="4" t="str">
        <f>'[1]TCE - ANEXO IV - Preencher'!C86</f>
        <v>HOSPITAL PELÓPIDAS SILVEIRA - CG Nº 017/2022</v>
      </c>
      <c r="C77" s="4" t="str">
        <f>'[1]TCE - ANEXO IV - Preencher'!E86</f>
        <v>3.2 - Gás e Outros Materiais Engarrafados</v>
      </c>
      <c r="D77" s="3">
        <f>'[1]TCE - ANEXO IV - Preencher'!F86</f>
        <v>24380578002041</v>
      </c>
      <c r="E77" s="5" t="str">
        <f>'[1]TCE - ANEXO IV - Preencher'!G86</f>
        <v>WHITE MARTINS GASES INDUSTRIAIS DO NORDESTE LTDA</v>
      </c>
      <c r="F77" s="5" t="str">
        <f>'[1]TCE - ANEXO IV - Preencher'!H86</f>
        <v>B</v>
      </c>
      <c r="G77" s="5" t="str">
        <f>'[1]TCE - ANEXO IV - Preencher'!I86</f>
        <v>N</v>
      </c>
      <c r="H77" s="6" t="str">
        <f>'[1]TCE - ANEXO IV - Preencher'!J86</f>
        <v>5699</v>
      </c>
      <c r="I77" s="7">
        <f>IF('[1]TCE - ANEXO IV - Preencher'!K86="","",'[1]TCE - ANEXO IV - Preencher'!K86)</f>
        <v>45215</v>
      </c>
      <c r="J77" s="6" t="str">
        <f>'[1]TCE - ANEXO IV - Preencher'!L86</f>
        <v>26231024380578002041556030000056991640793280</v>
      </c>
      <c r="K77" s="5" t="str">
        <f>IF(F77="B",LEFT('[1]TCE - ANEXO IV - Preencher'!M86,2),IF(F77="S",LEFT('[1]TCE - ANEXO IV - Preencher'!M86,7),IF('[1]TCE - ANEXO IV - Preencher'!H86="","")))</f>
        <v>26</v>
      </c>
      <c r="L77" s="8">
        <f>'[1]TCE - ANEXO IV - Preencher'!N86</f>
        <v>442.99</v>
      </c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</row>
    <row r="78" spans="1:26" ht="19.5" customHeight="1" x14ac:dyDescent="0.2">
      <c r="A78" s="3">
        <f>IFERROR(VLOOKUP(B78,'[1]DADOS (OCULTAR)'!$Q$3:$S$134,3,0),"")</f>
        <v>9039744000194</v>
      </c>
      <c r="B78" s="4" t="str">
        <f>'[1]TCE - ANEXO IV - Preencher'!C87</f>
        <v>HOSPITAL PELÓPIDAS SILVEIRA - CG Nº 017/2022</v>
      </c>
      <c r="C78" s="4" t="str">
        <f>'[1]TCE - ANEXO IV - Preencher'!E87</f>
        <v>3.2 - Gás e Outros Materiais Engarrafados</v>
      </c>
      <c r="D78" s="3">
        <f>'[1]TCE - ANEXO IV - Preencher'!F87</f>
        <v>24380578002041</v>
      </c>
      <c r="E78" s="5" t="str">
        <f>'[1]TCE - ANEXO IV - Preencher'!G87</f>
        <v>WHITE MARTINS GASES INDUSTRIAIS DO NORDESTE LTDA</v>
      </c>
      <c r="F78" s="5" t="str">
        <f>'[1]TCE - ANEXO IV - Preencher'!H87</f>
        <v>B</v>
      </c>
      <c r="G78" s="5" t="str">
        <f>'[1]TCE - ANEXO IV - Preencher'!I87</f>
        <v>N</v>
      </c>
      <c r="H78" s="6" t="str">
        <f>'[1]TCE - ANEXO IV - Preencher'!J87</f>
        <v>5719</v>
      </c>
      <c r="I78" s="7">
        <f>IF('[1]TCE - ANEXO IV - Preencher'!K87="","",'[1]TCE - ANEXO IV - Preencher'!K87)</f>
        <v>45216</v>
      </c>
      <c r="J78" s="6" t="str">
        <f>'[1]TCE - ANEXO IV - Preencher'!L87</f>
        <v>26231024380578002041556030000057191652493710</v>
      </c>
      <c r="K78" s="5" t="str">
        <f>IF(F78="B",LEFT('[1]TCE - ANEXO IV - Preencher'!M87,2),IF(F78="S",LEFT('[1]TCE - ANEXO IV - Preencher'!M87,7),IF('[1]TCE - ANEXO IV - Preencher'!H87="","")))</f>
        <v>26</v>
      </c>
      <c r="L78" s="8">
        <f>'[1]TCE - ANEXO IV - Preencher'!N87</f>
        <v>2581.12</v>
      </c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</row>
    <row r="79" spans="1:26" ht="19.5" customHeight="1" x14ac:dyDescent="0.2">
      <c r="A79" s="3">
        <f>IFERROR(VLOOKUP(B79,'[1]DADOS (OCULTAR)'!$Q$3:$S$134,3,0),"")</f>
        <v>9039744000194</v>
      </c>
      <c r="B79" s="4" t="str">
        <f>'[1]TCE - ANEXO IV - Preencher'!C88</f>
        <v>HOSPITAL PELÓPIDAS SILVEIRA - CG Nº 017/2022</v>
      </c>
      <c r="C79" s="4" t="str">
        <f>'[1]TCE - ANEXO IV - Preencher'!E88</f>
        <v>3.2 - Gás e Outros Materiais Engarrafados</v>
      </c>
      <c r="D79" s="3">
        <f>'[1]TCE - ANEXO IV - Preencher'!F88</f>
        <v>24380578002041</v>
      </c>
      <c r="E79" s="5" t="str">
        <f>'[1]TCE - ANEXO IV - Preencher'!G88</f>
        <v>WHITE MARTINS GASES INDUSTRIAIS DO NORDESTE LTDA</v>
      </c>
      <c r="F79" s="5" t="str">
        <f>'[1]TCE - ANEXO IV - Preencher'!H88</f>
        <v>B</v>
      </c>
      <c r="G79" s="5" t="str">
        <f>'[1]TCE - ANEXO IV - Preencher'!I88</f>
        <v>N</v>
      </c>
      <c r="H79" s="6" t="str">
        <f>'[1]TCE - ANEXO IV - Preencher'!J88</f>
        <v>5767</v>
      </c>
      <c r="I79" s="7">
        <f>IF('[1]TCE - ANEXO IV - Preencher'!K88="","",'[1]TCE - ANEXO IV - Preencher'!K88)</f>
        <v>45218</v>
      </c>
      <c r="J79" s="6" t="str">
        <f>'[1]TCE - ANEXO IV - Preencher'!L88</f>
        <v>26231024380578002041556030000057671184262538</v>
      </c>
      <c r="K79" s="5" t="str">
        <f>IF(F79="B",LEFT('[1]TCE - ANEXO IV - Preencher'!M88,2),IF(F79="S",LEFT('[1]TCE - ANEXO IV - Preencher'!M88,7),IF('[1]TCE - ANEXO IV - Preencher'!H88="","")))</f>
        <v>26</v>
      </c>
      <c r="L79" s="8">
        <f>'[1]TCE - ANEXO IV - Preencher'!N88</f>
        <v>310.10000000000002</v>
      </c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</row>
    <row r="80" spans="1:26" ht="19.5" customHeight="1" x14ac:dyDescent="0.2">
      <c r="A80" s="3">
        <f>IFERROR(VLOOKUP(B80,'[1]DADOS (OCULTAR)'!$Q$3:$S$134,3,0),"")</f>
        <v>9039744000194</v>
      </c>
      <c r="B80" s="4" t="str">
        <f>'[1]TCE - ANEXO IV - Preencher'!C89</f>
        <v>HOSPITAL PELÓPIDAS SILVEIRA - CG Nº 017/2022</v>
      </c>
      <c r="C80" s="4" t="str">
        <f>'[1]TCE - ANEXO IV - Preencher'!E89</f>
        <v>3.2 - Gás e Outros Materiais Engarrafados</v>
      </c>
      <c r="D80" s="3">
        <f>'[1]TCE - ANEXO IV - Preencher'!F89</f>
        <v>24380578002041</v>
      </c>
      <c r="E80" s="5" t="str">
        <f>'[1]TCE - ANEXO IV - Preencher'!G89</f>
        <v>WHITE MARTINS GASES INDUSTRIAIS DO NORDESTE LTDA</v>
      </c>
      <c r="F80" s="5" t="str">
        <f>'[1]TCE - ANEXO IV - Preencher'!H89</f>
        <v>B</v>
      </c>
      <c r="G80" s="5" t="str">
        <f>'[1]TCE - ANEXO IV - Preencher'!I89</f>
        <v>N</v>
      </c>
      <c r="H80" s="6" t="str">
        <f>'[1]TCE - ANEXO IV - Preencher'!J89</f>
        <v>5771</v>
      </c>
      <c r="I80" s="7">
        <f>IF('[1]TCE - ANEXO IV - Preencher'!K89="","",'[1]TCE - ANEXO IV - Preencher'!K89)</f>
        <v>45219</v>
      </c>
      <c r="J80" s="6" t="str">
        <f>'[1]TCE - ANEXO IV - Preencher'!L89</f>
        <v>26231024380578002041556030000057711813216268</v>
      </c>
      <c r="K80" s="5" t="str">
        <f>IF(F80="B",LEFT('[1]TCE - ANEXO IV - Preencher'!M89,2),IF(F80="S",LEFT('[1]TCE - ANEXO IV - Preencher'!M89,7),IF('[1]TCE - ANEXO IV - Preencher'!H89="","")))</f>
        <v>26</v>
      </c>
      <c r="L80" s="8">
        <f>'[1]TCE - ANEXO IV - Preencher'!N89</f>
        <v>221.37</v>
      </c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</row>
    <row r="81" spans="1:26" ht="19.5" customHeight="1" x14ac:dyDescent="0.2">
      <c r="A81" s="3">
        <f>IFERROR(VLOOKUP(B81,'[1]DADOS (OCULTAR)'!$Q$3:$S$134,3,0),"")</f>
        <v>9039744000194</v>
      </c>
      <c r="B81" s="4" t="str">
        <f>'[1]TCE - ANEXO IV - Preencher'!C90</f>
        <v>HOSPITAL PELÓPIDAS SILVEIRA - CG Nº 017/2022</v>
      </c>
      <c r="C81" s="4" t="str">
        <f>'[1]TCE - ANEXO IV - Preencher'!E90</f>
        <v>3.2 - Gás e Outros Materiais Engarrafados</v>
      </c>
      <c r="D81" s="3">
        <f>'[1]TCE - ANEXO IV - Preencher'!F90</f>
        <v>24380578002041</v>
      </c>
      <c r="E81" s="5" t="str">
        <f>'[1]TCE - ANEXO IV - Preencher'!G90</f>
        <v>WHITE MARTINS GASES INDUSTRIAIS DO NORDESTE LTDA</v>
      </c>
      <c r="F81" s="5" t="str">
        <f>'[1]TCE - ANEXO IV - Preencher'!H90</f>
        <v>B</v>
      </c>
      <c r="G81" s="5" t="str">
        <f>'[1]TCE - ANEXO IV - Preencher'!I90</f>
        <v>N</v>
      </c>
      <c r="H81" s="6" t="str">
        <f>'[1]TCE - ANEXO IV - Preencher'!J90</f>
        <v>5772</v>
      </c>
      <c r="I81" s="7">
        <f>IF('[1]TCE - ANEXO IV - Preencher'!K90="","",'[1]TCE - ANEXO IV - Preencher'!K90)</f>
        <v>45219</v>
      </c>
      <c r="J81" s="6" t="str">
        <f>'[1]TCE - ANEXO IV - Preencher'!L90</f>
        <v>26231024380578002041556030000057721621177334</v>
      </c>
      <c r="K81" s="5" t="str">
        <f>IF(F81="B",LEFT('[1]TCE - ANEXO IV - Preencher'!M90,2),IF(F81="S",LEFT('[1]TCE - ANEXO IV - Preencher'!M90,7),IF('[1]TCE - ANEXO IV - Preencher'!H90="","")))</f>
        <v>26</v>
      </c>
      <c r="L81" s="8">
        <f>'[1]TCE - ANEXO IV - Preencher'!N90</f>
        <v>159.63</v>
      </c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</row>
    <row r="82" spans="1:26" ht="19.5" customHeight="1" x14ac:dyDescent="0.2">
      <c r="A82" s="3">
        <f>IFERROR(VLOOKUP(B82,'[1]DADOS (OCULTAR)'!$Q$3:$S$134,3,0),"")</f>
        <v>9039744000194</v>
      </c>
      <c r="B82" s="4" t="str">
        <f>'[1]TCE - ANEXO IV - Preencher'!C91</f>
        <v>HOSPITAL PELÓPIDAS SILVEIRA - CG Nº 017/2022</v>
      </c>
      <c r="C82" s="4" t="str">
        <f>'[1]TCE - ANEXO IV - Preencher'!E91</f>
        <v>3.2 - Gás e Outros Materiais Engarrafados</v>
      </c>
      <c r="D82" s="3">
        <f>'[1]TCE - ANEXO IV - Preencher'!F91</f>
        <v>24380578002041</v>
      </c>
      <c r="E82" s="5" t="str">
        <f>'[1]TCE - ANEXO IV - Preencher'!G91</f>
        <v>WHITE MARTINS GASES INDUSTRIAIS DO NORDESTE LTDA</v>
      </c>
      <c r="F82" s="5" t="str">
        <f>'[1]TCE - ANEXO IV - Preencher'!H91</f>
        <v>B</v>
      </c>
      <c r="G82" s="5" t="str">
        <f>'[1]TCE - ANEXO IV - Preencher'!I91</f>
        <v>N</v>
      </c>
      <c r="H82" s="6" t="str">
        <f>'[1]TCE - ANEXO IV - Preencher'!J91</f>
        <v>5800</v>
      </c>
      <c r="I82" s="7">
        <f>IF('[1]TCE - ANEXO IV - Preencher'!K91="","",'[1]TCE - ANEXO IV - Preencher'!K91)</f>
        <v>45222</v>
      </c>
      <c r="J82" s="6" t="str">
        <f>'[1]TCE - ANEXO IV - Preencher'!L91</f>
        <v>26231024380578002041556030000058001604433626</v>
      </c>
      <c r="K82" s="5" t="str">
        <f>IF(F82="B",LEFT('[1]TCE - ANEXO IV - Preencher'!M91,2),IF(F82="S",LEFT('[1]TCE - ANEXO IV - Preencher'!M91,7),IF('[1]TCE - ANEXO IV - Preencher'!H91="","")))</f>
        <v>26</v>
      </c>
      <c r="L82" s="8">
        <f>'[1]TCE - ANEXO IV - Preencher'!N91</f>
        <v>487.17</v>
      </c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</row>
    <row r="83" spans="1:26" ht="19.5" customHeight="1" x14ac:dyDescent="0.2">
      <c r="A83" s="3">
        <f>IFERROR(VLOOKUP(B83,'[1]DADOS (OCULTAR)'!$Q$3:$S$134,3,0),"")</f>
        <v>9039744000194</v>
      </c>
      <c r="B83" s="4" t="str">
        <f>'[1]TCE - ANEXO IV - Preencher'!C92</f>
        <v>HOSPITAL PELÓPIDAS SILVEIRA - CG Nº 017/2022</v>
      </c>
      <c r="C83" s="4" t="str">
        <f>'[1]TCE - ANEXO IV - Preencher'!E92</f>
        <v>3.2 - Gás e Outros Materiais Engarrafados</v>
      </c>
      <c r="D83" s="3">
        <f>'[1]TCE - ANEXO IV - Preencher'!F92</f>
        <v>24380578002041</v>
      </c>
      <c r="E83" s="5" t="str">
        <f>'[1]TCE - ANEXO IV - Preencher'!G92</f>
        <v>WHITE MARTINS GASES INDUSTRIAIS DO NORDESTE LTDA</v>
      </c>
      <c r="F83" s="5" t="str">
        <f>'[1]TCE - ANEXO IV - Preencher'!H92</f>
        <v>B</v>
      </c>
      <c r="G83" s="5" t="str">
        <f>'[1]TCE - ANEXO IV - Preencher'!I92</f>
        <v>N</v>
      </c>
      <c r="H83" s="6" t="str">
        <f>'[1]TCE - ANEXO IV - Preencher'!J92</f>
        <v>5808</v>
      </c>
      <c r="I83" s="7">
        <f>IF('[1]TCE - ANEXO IV - Preencher'!K92="","",'[1]TCE - ANEXO IV - Preencher'!K92)</f>
        <v>45223</v>
      </c>
      <c r="J83" s="6" t="str">
        <f>'[1]TCE - ANEXO IV - Preencher'!L92</f>
        <v>26231024380578002041556030000058081809388507</v>
      </c>
      <c r="K83" s="5" t="str">
        <f>IF(F83="B",LEFT('[1]TCE - ANEXO IV - Preencher'!M92,2),IF(F83="S",LEFT('[1]TCE - ANEXO IV - Preencher'!M92,7),IF('[1]TCE - ANEXO IV - Preencher'!H92="","")))</f>
        <v>26</v>
      </c>
      <c r="L83" s="8">
        <f>'[1]TCE - ANEXO IV - Preencher'!N92</f>
        <v>2492.52</v>
      </c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</row>
    <row r="84" spans="1:26" ht="19.5" customHeight="1" x14ac:dyDescent="0.2">
      <c r="A84" s="3">
        <f>IFERROR(VLOOKUP(B84,'[1]DADOS (OCULTAR)'!$Q$3:$S$134,3,0),"")</f>
        <v>9039744000194</v>
      </c>
      <c r="B84" s="4" t="str">
        <f>'[1]TCE - ANEXO IV - Preencher'!C93</f>
        <v>HOSPITAL PELÓPIDAS SILVEIRA - CG Nº 017/2022</v>
      </c>
      <c r="C84" s="4" t="str">
        <f>'[1]TCE - ANEXO IV - Preencher'!E93</f>
        <v>3.2 - Gás e Outros Materiais Engarrafados</v>
      </c>
      <c r="D84" s="3">
        <f>'[1]TCE - ANEXO IV - Preencher'!F93</f>
        <v>24380578002041</v>
      </c>
      <c r="E84" s="5" t="str">
        <f>'[1]TCE - ANEXO IV - Preencher'!G93</f>
        <v>WHITE MARTINS GASES INDUSTRIAIS DO NORDESTE LTDA</v>
      </c>
      <c r="F84" s="5" t="str">
        <f>'[1]TCE - ANEXO IV - Preencher'!H93</f>
        <v>B</v>
      </c>
      <c r="G84" s="5" t="str">
        <f>'[1]TCE - ANEXO IV - Preencher'!I93</f>
        <v>N</v>
      </c>
      <c r="H84" s="6" t="str">
        <f>'[1]TCE - ANEXO IV - Preencher'!J93</f>
        <v>5809</v>
      </c>
      <c r="I84" s="7">
        <f>IF('[1]TCE - ANEXO IV - Preencher'!K93="","",'[1]TCE - ANEXO IV - Preencher'!K93)</f>
        <v>45223</v>
      </c>
      <c r="J84" s="6" t="str">
        <f>'[1]TCE - ANEXO IV - Preencher'!L93</f>
        <v>26231024380578002041556030000058091518464352</v>
      </c>
      <c r="K84" s="5" t="str">
        <f>IF(F84="B",LEFT('[1]TCE - ANEXO IV - Preencher'!M93,2),IF(F84="S",LEFT('[1]TCE - ANEXO IV - Preencher'!M93,7),IF('[1]TCE - ANEXO IV - Preencher'!H93="","")))</f>
        <v>26</v>
      </c>
      <c r="L84" s="8">
        <f>'[1]TCE - ANEXO IV - Preencher'!N93</f>
        <v>398.7</v>
      </c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</row>
    <row r="85" spans="1:26" ht="19.5" customHeight="1" x14ac:dyDescent="0.2">
      <c r="A85" s="3">
        <f>IFERROR(VLOOKUP(B85,'[1]DADOS (OCULTAR)'!$Q$3:$S$134,3,0),"")</f>
        <v>9039744000194</v>
      </c>
      <c r="B85" s="4" t="str">
        <f>'[1]TCE - ANEXO IV - Preencher'!C94</f>
        <v>HOSPITAL PELÓPIDAS SILVEIRA - CG Nº 017/2022</v>
      </c>
      <c r="C85" s="4" t="str">
        <f>'[1]TCE - ANEXO IV - Preencher'!E94</f>
        <v>3.2 - Gás e Outros Materiais Engarrafados</v>
      </c>
      <c r="D85" s="3">
        <f>'[1]TCE - ANEXO IV - Preencher'!F94</f>
        <v>24380578002041</v>
      </c>
      <c r="E85" s="5" t="str">
        <f>'[1]TCE - ANEXO IV - Preencher'!G94</f>
        <v>WHITE MARTINS GASES INDUSTRIAIS DO NORDESTE LTDA</v>
      </c>
      <c r="F85" s="5" t="str">
        <f>'[1]TCE - ANEXO IV - Preencher'!H94</f>
        <v>B</v>
      </c>
      <c r="G85" s="5" t="str">
        <f>'[1]TCE - ANEXO IV - Preencher'!I94</f>
        <v>N</v>
      </c>
      <c r="H85" s="6" t="str">
        <f>'[1]TCE - ANEXO IV - Preencher'!J94</f>
        <v>5825</v>
      </c>
      <c r="I85" s="7">
        <f>IF('[1]TCE - ANEXO IV - Preencher'!K94="","",'[1]TCE - ANEXO IV - Preencher'!K94)</f>
        <v>45224</v>
      </c>
      <c r="J85" s="6" t="str">
        <f>'[1]TCE - ANEXO IV - Preencher'!L94</f>
        <v>26231024380578002041556030000058251225533966</v>
      </c>
      <c r="K85" s="5" t="str">
        <f>IF(F85="B",LEFT('[1]TCE - ANEXO IV - Preencher'!M94,2),IF(F85="S",LEFT('[1]TCE - ANEXO IV - Preencher'!M94,7),IF('[1]TCE - ANEXO IV - Preencher'!H94="","")))</f>
        <v>26</v>
      </c>
      <c r="L85" s="8">
        <f>'[1]TCE - ANEXO IV - Preencher'!N94</f>
        <v>221.52</v>
      </c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</row>
    <row r="86" spans="1:26" ht="19.5" customHeight="1" x14ac:dyDescent="0.2">
      <c r="A86" s="3">
        <f>IFERROR(VLOOKUP(B86,'[1]DADOS (OCULTAR)'!$Q$3:$S$134,3,0),"")</f>
        <v>9039744000194</v>
      </c>
      <c r="B86" s="4" t="str">
        <f>'[1]TCE - ANEXO IV - Preencher'!C95</f>
        <v>HOSPITAL PELÓPIDAS SILVEIRA - CG Nº 017/2022</v>
      </c>
      <c r="C86" s="4" t="str">
        <f>'[1]TCE - ANEXO IV - Preencher'!E95</f>
        <v>3.2 - Gás e Outros Materiais Engarrafados</v>
      </c>
      <c r="D86" s="3">
        <f>'[1]TCE - ANEXO IV - Preencher'!F95</f>
        <v>24380578002041</v>
      </c>
      <c r="E86" s="5" t="str">
        <f>'[1]TCE - ANEXO IV - Preencher'!G95</f>
        <v>WHITE MARTINS GASES INDUSTRIAIS DO NORDESTE LTDA</v>
      </c>
      <c r="F86" s="5" t="str">
        <f>'[1]TCE - ANEXO IV - Preencher'!H95</f>
        <v>B</v>
      </c>
      <c r="G86" s="5" t="str">
        <f>'[1]TCE - ANEXO IV - Preencher'!I95</f>
        <v>N</v>
      </c>
      <c r="H86" s="6" t="str">
        <f>'[1]TCE - ANEXO IV - Preencher'!J95</f>
        <v>5844</v>
      </c>
      <c r="I86" s="7">
        <f>IF('[1]TCE - ANEXO IV - Preencher'!K95="","",'[1]TCE - ANEXO IV - Preencher'!K95)</f>
        <v>45225</v>
      </c>
      <c r="J86" s="6" t="str">
        <f>'[1]TCE - ANEXO IV - Preencher'!L95</f>
        <v>26231024380578002041556030000058441883870330</v>
      </c>
      <c r="K86" s="5" t="str">
        <f>IF(F86="B",LEFT('[1]TCE - ANEXO IV - Preencher'!M95,2),IF(F86="S",LEFT('[1]TCE - ANEXO IV - Preencher'!M95,7),IF('[1]TCE - ANEXO IV - Preencher'!H95="","")))</f>
        <v>26</v>
      </c>
      <c r="L86" s="8">
        <f>'[1]TCE - ANEXO IV - Preencher'!N95</f>
        <v>221.52</v>
      </c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</row>
    <row r="87" spans="1:26" ht="19.5" customHeight="1" x14ac:dyDescent="0.2">
      <c r="A87" s="3">
        <f>IFERROR(VLOOKUP(B87,'[1]DADOS (OCULTAR)'!$Q$3:$S$134,3,0),"")</f>
        <v>9039744000194</v>
      </c>
      <c r="B87" s="4" t="str">
        <f>'[1]TCE - ANEXO IV - Preencher'!C96</f>
        <v>HOSPITAL PELÓPIDAS SILVEIRA - CG Nº 017/2022</v>
      </c>
      <c r="C87" s="4" t="str">
        <f>'[1]TCE - ANEXO IV - Preencher'!E96</f>
        <v>3.2 - Gás e Outros Materiais Engarrafados</v>
      </c>
      <c r="D87" s="3">
        <f>'[1]TCE - ANEXO IV - Preencher'!F96</f>
        <v>24380578002041</v>
      </c>
      <c r="E87" s="5" t="str">
        <f>'[1]TCE - ANEXO IV - Preencher'!G96</f>
        <v>WHITE MARTINS GASES INDUSTRIAIS DO NORDESTE LTDA</v>
      </c>
      <c r="F87" s="5" t="str">
        <f>'[1]TCE - ANEXO IV - Preencher'!H96</f>
        <v>B</v>
      </c>
      <c r="G87" s="5" t="str">
        <f>'[1]TCE - ANEXO IV - Preencher'!I96</f>
        <v>N</v>
      </c>
      <c r="H87" s="6" t="str">
        <f>'[1]TCE - ANEXO IV - Preencher'!J96</f>
        <v>5858</v>
      </c>
      <c r="I87" s="7">
        <f>IF('[1]TCE - ANEXO IV - Preencher'!K96="","",'[1]TCE - ANEXO IV - Preencher'!K96)</f>
        <v>45226</v>
      </c>
      <c r="J87" s="6" t="str">
        <f>'[1]TCE - ANEXO IV - Preencher'!L96</f>
        <v>26231024380578002041556030000058581550411298</v>
      </c>
      <c r="K87" s="5" t="str">
        <f>IF(F87="B",LEFT('[1]TCE - ANEXO IV - Preencher'!M96,2),IF(F87="S",LEFT('[1]TCE - ANEXO IV - Preencher'!M96,7),IF('[1]TCE - ANEXO IV - Preencher'!H96="","")))</f>
        <v>26</v>
      </c>
      <c r="L87" s="8">
        <f>'[1]TCE - ANEXO IV - Preencher'!N96</f>
        <v>309.95999999999998</v>
      </c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</row>
    <row r="88" spans="1:26" ht="19.5" customHeight="1" x14ac:dyDescent="0.2">
      <c r="A88" s="3">
        <f>IFERROR(VLOOKUP(B88,'[1]DADOS (OCULTAR)'!$Q$3:$S$134,3,0),"")</f>
        <v>9039744000194</v>
      </c>
      <c r="B88" s="4" t="str">
        <f>'[1]TCE - ANEXO IV - Preencher'!C97</f>
        <v>HOSPITAL PELÓPIDAS SILVEIRA - CG Nº 017/2022</v>
      </c>
      <c r="C88" s="4" t="str">
        <f>'[1]TCE - ANEXO IV - Preencher'!E97</f>
        <v>3.2 - Gás e Outros Materiais Engarrafados</v>
      </c>
      <c r="D88" s="3">
        <f>'[1]TCE - ANEXO IV - Preencher'!F97</f>
        <v>24380578002041</v>
      </c>
      <c r="E88" s="5" t="str">
        <f>'[1]TCE - ANEXO IV - Preencher'!G97</f>
        <v>WHITE MARTINS GASES INDUSTRIAIS DO NORDESTE LTDA</v>
      </c>
      <c r="F88" s="5" t="str">
        <f>'[1]TCE - ANEXO IV - Preencher'!H97</f>
        <v>B</v>
      </c>
      <c r="G88" s="5" t="str">
        <f>'[1]TCE - ANEXO IV - Preencher'!I97</f>
        <v>N</v>
      </c>
      <c r="H88" s="6" t="str">
        <f>'[1]TCE - ANEXO IV - Preencher'!J97</f>
        <v>5875</v>
      </c>
      <c r="I88" s="7">
        <f>IF('[1]TCE - ANEXO IV - Preencher'!K97="","",'[1]TCE - ANEXO IV - Preencher'!K97)</f>
        <v>45227</v>
      </c>
      <c r="J88" s="6" t="str">
        <f>'[1]TCE - ANEXO IV - Preencher'!L97</f>
        <v>26231024380578002041556030000058751809628454</v>
      </c>
      <c r="K88" s="5" t="str">
        <f>IF(F88="B",LEFT('[1]TCE - ANEXO IV - Preencher'!M97,2),IF(F88="S",LEFT('[1]TCE - ANEXO IV - Preencher'!M97,7),IF('[1]TCE - ANEXO IV - Preencher'!H97="","")))</f>
        <v>26</v>
      </c>
      <c r="L88" s="8">
        <f>'[1]TCE - ANEXO IV - Preencher'!N97</f>
        <v>177.2</v>
      </c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</row>
    <row r="89" spans="1:26" ht="19.5" customHeight="1" x14ac:dyDescent="0.2">
      <c r="A89" s="3">
        <f>IFERROR(VLOOKUP(B89,'[1]DADOS (OCULTAR)'!$Q$3:$S$134,3,0),"")</f>
        <v>9039744000194</v>
      </c>
      <c r="B89" s="4" t="str">
        <f>'[1]TCE - ANEXO IV - Preencher'!C98</f>
        <v>HOSPITAL PELÓPIDAS SILVEIRA - CG Nº 017/2022</v>
      </c>
      <c r="C89" s="4" t="str">
        <f>'[1]TCE - ANEXO IV - Preencher'!E98</f>
        <v>3.2 - Gás e Outros Materiais Engarrafados</v>
      </c>
      <c r="D89" s="3">
        <f>'[1]TCE - ANEXO IV - Preencher'!F98</f>
        <v>24380578002041</v>
      </c>
      <c r="E89" s="5" t="str">
        <f>'[1]TCE - ANEXO IV - Preencher'!G98</f>
        <v>WHITE MARTINS GASES INDUSTRIAIS DO NORDESTE LTDA</v>
      </c>
      <c r="F89" s="5" t="str">
        <f>'[1]TCE - ANEXO IV - Preencher'!H98</f>
        <v>B</v>
      </c>
      <c r="G89" s="5" t="str">
        <f>'[1]TCE - ANEXO IV - Preencher'!I98</f>
        <v>N</v>
      </c>
      <c r="H89" s="6" t="str">
        <f>'[1]TCE - ANEXO IV - Preencher'!J98</f>
        <v>837</v>
      </c>
      <c r="I89" s="7">
        <f>IF('[1]TCE - ANEXO IV - Preencher'!K98="","",'[1]TCE - ANEXO IV - Preencher'!K98)</f>
        <v>45228</v>
      </c>
      <c r="J89" s="6" t="str">
        <f>'[1]TCE - ANEXO IV - Preencher'!L98</f>
        <v>26231024380578002041556140000008371942304310</v>
      </c>
      <c r="K89" s="5" t="str">
        <f>IF(F89="B",LEFT('[1]TCE - ANEXO IV - Preencher'!M98,2),IF(F89="S",LEFT('[1]TCE - ANEXO IV - Preencher'!M98,7),IF('[1]TCE - ANEXO IV - Preencher'!H98="","")))</f>
        <v>26</v>
      </c>
      <c r="L89" s="8">
        <f>'[1]TCE - ANEXO IV - Preencher'!N98</f>
        <v>221.37</v>
      </c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</row>
    <row r="90" spans="1:26" ht="19.5" customHeight="1" x14ac:dyDescent="0.2">
      <c r="A90" s="3">
        <f>IFERROR(VLOOKUP(B90,'[1]DADOS (OCULTAR)'!$Q$3:$S$134,3,0),"")</f>
        <v>9039744000194</v>
      </c>
      <c r="B90" s="4" t="str">
        <f>'[1]TCE - ANEXO IV - Preencher'!C99</f>
        <v>HOSPITAL PELÓPIDAS SILVEIRA - CG Nº 017/2022</v>
      </c>
      <c r="C90" s="4" t="str">
        <f>'[1]TCE - ANEXO IV - Preencher'!E99</f>
        <v>3.2 - Gás e Outros Materiais Engarrafados</v>
      </c>
      <c r="D90" s="3">
        <f>'[1]TCE - ANEXO IV - Preencher'!F99</f>
        <v>24380578002041</v>
      </c>
      <c r="E90" s="5" t="str">
        <f>'[1]TCE - ANEXO IV - Preencher'!G99</f>
        <v>WHITE MARTINS GASES INDUSTRIAIS DO NORDESTE LTDA</v>
      </c>
      <c r="F90" s="5" t="str">
        <f>'[1]TCE - ANEXO IV - Preencher'!H99</f>
        <v>B</v>
      </c>
      <c r="G90" s="5" t="str">
        <f>'[1]TCE - ANEXO IV - Preencher'!I99</f>
        <v>N</v>
      </c>
      <c r="H90" s="6" t="str">
        <f>'[1]TCE - ANEXO IV - Preencher'!J99</f>
        <v>5891</v>
      </c>
      <c r="I90" s="7">
        <f>IF('[1]TCE - ANEXO IV - Preencher'!K99="","",'[1]TCE - ANEXO IV - Preencher'!K99)</f>
        <v>45229</v>
      </c>
      <c r="J90" s="6" t="str">
        <f>'[1]TCE - ANEXO IV - Preencher'!L99</f>
        <v>26231024380578002041556030000058911507902166</v>
      </c>
      <c r="K90" s="5" t="str">
        <f>IF(F90="B",LEFT('[1]TCE - ANEXO IV - Preencher'!M99,2),IF(F90="S",LEFT('[1]TCE - ANEXO IV - Preencher'!M99,7),IF('[1]TCE - ANEXO IV - Preencher'!H99="","")))</f>
        <v>26</v>
      </c>
      <c r="L90" s="8">
        <f>'[1]TCE - ANEXO IV - Preencher'!N99</f>
        <v>265.81</v>
      </c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</row>
    <row r="91" spans="1:26" ht="19.5" customHeight="1" x14ac:dyDescent="0.2">
      <c r="A91" s="3">
        <f>IFERROR(VLOOKUP(B91,'[1]DADOS (OCULTAR)'!$Q$3:$S$134,3,0),"")</f>
        <v>9039744000194</v>
      </c>
      <c r="B91" s="4" t="str">
        <f>'[1]TCE - ANEXO IV - Preencher'!C100</f>
        <v>HOSPITAL PELÓPIDAS SILVEIRA - CG Nº 017/2022</v>
      </c>
      <c r="C91" s="4" t="str">
        <f>'[1]TCE - ANEXO IV - Preencher'!E100</f>
        <v>3.2 - Gás e Outros Materiais Engarrafados</v>
      </c>
      <c r="D91" s="3">
        <f>'[1]TCE - ANEXO IV - Preencher'!F100</f>
        <v>24380578002041</v>
      </c>
      <c r="E91" s="5" t="str">
        <f>'[1]TCE - ANEXO IV - Preencher'!G100</f>
        <v>WHITE MARTINS GASES INDUSTRIAIS DO NORDESTE LTDA</v>
      </c>
      <c r="F91" s="5" t="str">
        <f>'[1]TCE - ANEXO IV - Preencher'!H100</f>
        <v>B</v>
      </c>
      <c r="G91" s="5" t="str">
        <f>'[1]TCE - ANEXO IV - Preencher'!I100</f>
        <v>N</v>
      </c>
      <c r="H91" s="6" t="str">
        <f>'[1]TCE - ANEXO IV - Preencher'!J100</f>
        <v>5902</v>
      </c>
      <c r="I91" s="7">
        <f>IF('[1]TCE - ANEXO IV - Preencher'!K100="","",'[1]TCE - ANEXO IV - Preencher'!K100)</f>
        <v>45230</v>
      </c>
      <c r="J91" s="6" t="str">
        <f>'[1]TCE - ANEXO IV - Preencher'!L100</f>
        <v>26231024380578002041556030000059021350939442</v>
      </c>
      <c r="K91" s="5" t="str">
        <f>IF(F91="B",LEFT('[1]TCE - ANEXO IV - Preencher'!M100,2),IF(F91="S",LEFT('[1]TCE - ANEXO IV - Preencher'!M100,7),IF('[1]TCE - ANEXO IV - Preencher'!H100="","")))</f>
        <v>26</v>
      </c>
      <c r="L91" s="8">
        <f>'[1]TCE - ANEXO IV - Preencher'!N100</f>
        <v>177.06</v>
      </c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</row>
    <row r="92" spans="1:26" ht="19.5" customHeight="1" x14ac:dyDescent="0.2">
      <c r="A92" s="3">
        <f>IFERROR(VLOOKUP(B92,'[1]DADOS (OCULTAR)'!$Q$3:$S$134,3,0),"")</f>
        <v>9039744000194</v>
      </c>
      <c r="B92" s="4" t="str">
        <f>'[1]TCE - ANEXO IV - Preencher'!C101</f>
        <v>HOSPITAL PELÓPIDAS SILVEIRA - CG Nº 017/2022</v>
      </c>
      <c r="C92" s="4" t="str">
        <f>'[1]TCE - ANEXO IV - Preencher'!E101</f>
        <v>3.2 - Gás e Outros Materiais Engarrafados</v>
      </c>
      <c r="D92" s="3">
        <f>'[1]TCE - ANEXO IV - Preencher'!F101</f>
        <v>24380578002203</v>
      </c>
      <c r="E92" s="5" t="str">
        <f>'[1]TCE - ANEXO IV - Preencher'!G101</f>
        <v>WHITE MARTINS GASES INDUSTRIAIS NE LTDA</v>
      </c>
      <c r="F92" s="5" t="str">
        <f>'[1]TCE - ANEXO IV - Preencher'!H101</f>
        <v>B</v>
      </c>
      <c r="G92" s="5" t="str">
        <f>'[1]TCE - ANEXO IV - Preencher'!I101</f>
        <v>N</v>
      </c>
      <c r="H92" s="6" t="str">
        <f>'[1]TCE - ANEXO IV - Preencher'!J101</f>
        <v>245</v>
      </c>
      <c r="I92" s="7">
        <f>IF('[1]TCE - ANEXO IV - Preencher'!K101="","",'[1]TCE - ANEXO IV - Preencher'!K101)</f>
        <v>45203</v>
      </c>
      <c r="J92" s="6" t="str">
        <f>'[1]TCE - ANEXO IV - Preencher'!L101</f>
        <v>26231024380578002203556450000002451856385940</v>
      </c>
      <c r="K92" s="5" t="str">
        <f>IF(F92="B",LEFT('[1]TCE - ANEXO IV - Preencher'!M101,2),IF(F92="S",LEFT('[1]TCE - ANEXO IV - Preencher'!M101,7),IF('[1]TCE - ANEXO IV - Preencher'!H101="","")))</f>
        <v>26</v>
      </c>
      <c r="L92" s="8">
        <f>'[1]TCE - ANEXO IV - Preencher'!N101</f>
        <v>6451.3</v>
      </c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</row>
    <row r="93" spans="1:26" ht="19.5" customHeight="1" x14ac:dyDescent="0.2">
      <c r="A93" s="3">
        <f>IFERROR(VLOOKUP(B93,'[1]DADOS (OCULTAR)'!$Q$3:$S$134,3,0),"")</f>
        <v>9039744000194</v>
      </c>
      <c r="B93" s="4" t="str">
        <f>'[1]TCE - ANEXO IV - Preencher'!C102</f>
        <v>HOSPITAL PELÓPIDAS SILVEIRA - CG Nº 017/2022</v>
      </c>
      <c r="C93" s="4" t="str">
        <f>'[1]TCE - ANEXO IV - Preencher'!E102</f>
        <v>3.2 - Gás e Outros Materiais Engarrafados</v>
      </c>
      <c r="D93" s="3">
        <f>'[1]TCE - ANEXO IV - Preencher'!F102</f>
        <v>24380578002203</v>
      </c>
      <c r="E93" s="5" t="str">
        <f>'[1]TCE - ANEXO IV - Preencher'!G102</f>
        <v>WHITE MARTINS GASES INDUSTRIAIS NE LTDA</v>
      </c>
      <c r="F93" s="5" t="str">
        <f>'[1]TCE - ANEXO IV - Preencher'!H102</f>
        <v>B</v>
      </c>
      <c r="G93" s="5" t="str">
        <f>'[1]TCE - ANEXO IV - Preencher'!I102</f>
        <v>N</v>
      </c>
      <c r="H93" s="6" t="str">
        <f>'[1]TCE - ANEXO IV - Preencher'!J102</f>
        <v>986</v>
      </c>
      <c r="I93" s="7">
        <f>IF('[1]TCE - ANEXO IV - Preencher'!K102="","",'[1]TCE - ANEXO IV - Preencher'!K102)</f>
        <v>45213</v>
      </c>
      <c r="J93" s="6" t="str">
        <f>'[1]TCE - ANEXO IV - Preencher'!L102</f>
        <v>26231024380578002203556020000009861254158245</v>
      </c>
      <c r="K93" s="5" t="str">
        <f>IF(F93="B",LEFT('[1]TCE - ANEXO IV - Preencher'!M102,2),IF(F93="S",LEFT('[1]TCE - ANEXO IV - Preencher'!M102,7),IF('[1]TCE - ANEXO IV - Preencher'!H102="","")))</f>
        <v>26</v>
      </c>
      <c r="L93" s="8">
        <f>'[1]TCE - ANEXO IV - Preencher'!N102</f>
        <v>7865.78</v>
      </c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</row>
    <row r="94" spans="1:26" ht="19.5" customHeight="1" x14ac:dyDescent="0.2">
      <c r="A94" s="3">
        <f>IFERROR(VLOOKUP(B94,'[1]DADOS (OCULTAR)'!$Q$3:$S$134,3,0),"")</f>
        <v>9039744000194</v>
      </c>
      <c r="B94" s="4" t="str">
        <f>'[1]TCE - ANEXO IV - Preencher'!C103</f>
        <v>HOSPITAL PELÓPIDAS SILVEIRA - CG Nº 017/2022</v>
      </c>
      <c r="C94" s="4" t="str">
        <f>'[1]TCE - ANEXO IV - Preencher'!E103</f>
        <v>3.2 - Gás e Outros Materiais Engarrafados</v>
      </c>
      <c r="D94" s="3">
        <f>'[1]TCE - ANEXO IV - Preencher'!F103</f>
        <v>24380578002203</v>
      </c>
      <c r="E94" s="5" t="str">
        <f>'[1]TCE - ANEXO IV - Preencher'!G103</f>
        <v>WHITE MARTINS GASES INDUSTRIAIS NE LTDA</v>
      </c>
      <c r="F94" s="5" t="str">
        <f>'[1]TCE - ANEXO IV - Preencher'!H103</f>
        <v>B</v>
      </c>
      <c r="G94" s="5" t="str">
        <f>'[1]TCE - ANEXO IV - Preencher'!I103</f>
        <v>N</v>
      </c>
      <c r="H94" s="6" t="str">
        <f>'[1]TCE - ANEXO IV - Preencher'!J103</f>
        <v>250</v>
      </c>
      <c r="I94" s="7">
        <f>IF('[1]TCE - ANEXO IV - Preencher'!K103="","",'[1]TCE - ANEXO IV - Preencher'!K103)</f>
        <v>45220</v>
      </c>
      <c r="J94" s="6" t="str">
        <f>'[1]TCE - ANEXO IV - Preencher'!L103</f>
        <v>26231024380578002203556320000002501922715163</v>
      </c>
      <c r="K94" s="5" t="str">
        <f>IF(F94="B",LEFT('[1]TCE - ANEXO IV - Preencher'!M103,2),IF(F94="S",LEFT('[1]TCE - ANEXO IV - Preencher'!M103,7),IF('[1]TCE - ANEXO IV - Preencher'!H103="","")))</f>
        <v>26</v>
      </c>
      <c r="L94" s="8">
        <f>'[1]TCE - ANEXO IV - Preencher'!N103</f>
        <v>6389.87</v>
      </c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</row>
    <row r="95" spans="1:26" ht="19.5" customHeight="1" x14ac:dyDescent="0.2">
      <c r="A95" s="3">
        <f>IFERROR(VLOOKUP(B95,'[1]DADOS (OCULTAR)'!$Q$3:$S$134,3,0),"")</f>
        <v>9039744000194</v>
      </c>
      <c r="B95" s="4" t="str">
        <f>'[1]TCE - ANEXO IV - Preencher'!C104</f>
        <v>HOSPITAL PELÓPIDAS SILVEIRA - CG Nº 017/2022</v>
      </c>
      <c r="C95" s="4" t="str">
        <f>'[1]TCE - ANEXO IV - Preencher'!E104</f>
        <v>3.2 - Gás e Outros Materiais Engarrafados</v>
      </c>
      <c r="D95" s="3">
        <f>'[1]TCE - ANEXO IV - Preencher'!F104</f>
        <v>24380578002203</v>
      </c>
      <c r="E95" s="5" t="str">
        <f>'[1]TCE - ANEXO IV - Preencher'!G104</f>
        <v>WHITE MARTINS GASES INDUSTRIAIS NE LTDA</v>
      </c>
      <c r="F95" s="5" t="str">
        <f>'[1]TCE - ANEXO IV - Preencher'!H104</f>
        <v>B</v>
      </c>
      <c r="G95" s="5" t="str">
        <f>'[1]TCE - ANEXO IV - Preencher'!I104</f>
        <v>N</v>
      </c>
      <c r="H95" s="6" t="str">
        <f>'[1]TCE - ANEXO IV - Preencher'!J104</f>
        <v>107</v>
      </c>
      <c r="I95" s="7">
        <f>IF('[1]TCE - ANEXO IV - Preencher'!K104="","",'[1]TCE - ANEXO IV - Preencher'!K104)</f>
        <v>45227</v>
      </c>
      <c r="J95" s="6" t="str">
        <f>'[1]TCE - ANEXO IV - Preencher'!L104</f>
        <v>26231024380578002203556100000001071474552304</v>
      </c>
      <c r="K95" s="5" t="str">
        <f>IF(F95="B",LEFT('[1]TCE - ANEXO IV - Preencher'!M104,2),IF(F95="S",LEFT('[1]TCE - ANEXO IV - Preencher'!M104,7),IF('[1]TCE - ANEXO IV - Preencher'!H104="","")))</f>
        <v>26</v>
      </c>
      <c r="L95" s="8">
        <f>'[1]TCE - ANEXO IV - Preencher'!N104</f>
        <v>6574.15</v>
      </c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</row>
    <row r="96" spans="1:26" ht="19.5" customHeight="1" x14ac:dyDescent="0.2">
      <c r="A96" s="3">
        <f>IFERROR(VLOOKUP(B96,'[1]DADOS (OCULTAR)'!$Q$3:$S$134,3,0),"")</f>
        <v>9039744000194</v>
      </c>
      <c r="B96" s="4" t="str">
        <f>'[1]TCE - ANEXO IV - Preencher'!C105</f>
        <v>HOSPITAL PELÓPIDAS SILVEIRA - CG Nº 017/2022</v>
      </c>
      <c r="C96" s="4" t="str">
        <f>'[1]TCE - ANEXO IV - Preencher'!E105</f>
        <v>3.13 - Materiais e Materiais Ortopédicos e Corretivos (OPME)</v>
      </c>
      <c r="D96" s="3">
        <f>'[1]TCE - ANEXO IV - Preencher'!F105</f>
        <v>24436602000154</v>
      </c>
      <c r="E96" s="5" t="str">
        <f>'[1]TCE - ANEXO IV - Preencher'!G105</f>
        <v>ART CIRURGICA LTDA</v>
      </c>
      <c r="F96" s="5" t="str">
        <f>'[1]TCE - ANEXO IV - Preencher'!H105</f>
        <v>B</v>
      </c>
      <c r="G96" s="5" t="str">
        <f>'[1]TCE - ANEXO IV - Preencher'!I105</f>
        <v>N</v>
      </c>
      <c r="H96" s="6" t="str">
        <f>'[1]TCE - ANEXO IV - Preencher'!J105</f>
        <v>000124081</v>
      </c>
      <c r="I96" s="7">
        <f>IF('[1]TCE - ANEXO IV - Preencher'!K105="","",'[1]TCE - ANEXO IV - Preencher'!K105)</f>
        <v>45216</v>
      </c>
      <c r="J96" s="6" t="str">
        <f>'[1]TCE - ANEXO IV - Preencher'!L105</f>
        <v>26231024436602000154550010001240811126104004</v>
      </c>
      <c r="K96" s="5" t="str">
        <f>IF(F96="B",LEFT('[1]TCE - ANEXO IV - Preencher'!M105,2),IF(F96="S",LEFT('[1]TCE - ANEXO IV - Preencher'!M105,7),IF('[1]TCE - ANEXO IV - Preencher'!H105="","")))</f>
        <v>26</v>
      </c>
      <c r="L96" s="8">
        <f>'[1]TCE - ANEXO IV - Preencher'!N105</f>
        <v>270</v>
      </c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</row>
    <row r="97" spans="1:26" ht="19.5" customHeight="1" x14ac:dyDescent="0.2">
      <c r="A97" s="3">
        <f>IFERROR(VLOOKUP(B97,'[1]DADOS (OCULTAR)'!$Q$3:$S$134,3,0),"")</f>
        <v>9039744000194</v>
      </c>
      <c r="B97" s="4" t="str">
        <f>'[1]TCE - ANEXO IV - Preencher'!C106</f>
        <v>HOSPITAL PELÓPIDAS SILVEIRA - CG Nº 017/2022</v>
      </c>
      <c r="C97" s="4" t="str">
        <f>'[1]TCE - ANEXO IV - Preencher'!E106</f>
        <v>3.13 - Materiais e Materiais Ortopédicos e Corretivos (OPME)</v>
      </c>
      <c r="D97" s="3">
        <f>'[1]TCE - ANEXO IV - Preencher'!F106</f>
        <v>24436602000154</v>
      </c>
      <c r="E97" s="5" t="str">
        <f>'[1]TCE - ANEXO IV - Preencher'!G106</f>
        <v>ART CIRURGICA LTDA</v>
      </c>
      <c r="F97" s="5" t="str">
        <f>'[1]TCE - ANEXO IV - Preencher'!H106</f>
        <v>B</v>
      </c>
      <c r="G97" s="5" t="str">
        <f>'[1]TCE - ANEXO IV - Preencher'!I106</f>
        <v>N</v>
      </c>
      <c r="H97" s="6" t="str">
        <f>'[1]TCE - ANEXO IV - Preencher'!J106</f>
        <v>000124082</v>
      </c>
      <c r="I97" s="7">
        <f>IF('[1]TCE - ANEXO IV - Preencher'!K106="","",'[1]TCE - ANEXO IV - Preencher'!K106)</f>
        <v>45216</v>
      </c>
      <c r="J97" s="6" t="str">
        <f>'[1]TCE - ANEXO IV - Preencher'!L106</f>
        <v>26231024436602000154550010001240821126105008</v>
      </c>
      <c r="K97" s="5" t="str">
        <f>IF(F97="B",LEFT('[1]TCE - ANEXO IV - Preencher'!M106,2),IF(F97="S",LEFT('[1]TCE - ANEXO IV - Preencher'!M106,7),IF('[1]TCE - ANEXO IV - Preencher'!H106="","")))</f>
        <v>26</v>
      </c>
      <c r="L97" s="8">
        <f>'[1]TCE - ANEXO IV - Preencher'!N106</f>
        <v>670</v>
      </c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</row>
    <row r="98" spans="1:26" ht="19.5" customHeight="1" x14ac:dyDescent="0.2">
      <c r="A98" s="3">
        <f>IFERROR(VLOOKUP(B98,'[1]DADOS (OCULTAR)'!$Q$3:$S$134,3,0),"")</f>
        <v>9039744000194</v>
      </c>
      <c r="B98" s="4" t="str">
        <f>'[1]TCE - ANEXO IV - Preencher'!C107</f>
        <v>HOSPITAL PELÓPIDAS SILVEIRA - CG Nº 017/2022</v>
      </c>
      <c r="C98" s="4" t="str">
        <f>'[1]TCE - ANEXO IV - Preencher'!E107</f>
        <v>3.13 - Materiais e Materiais Ortopédicos e Corretivos (OPME)</v>
      </c>
      <c r="D98" s="3">
        <f>'[1]TCE - ANEXO IV - Preencher'!F107</f>
        <v>24436602000154</v>
      </c>
      <c r="E98" s="5" t="str">
        <f>'[1]TCE - ANEXO IV - Preencher'!G107</f>
        <v>ART CIRURGICA LTDA</v>
      </c>
      <c r="F98" s="5" t="str">
        <f>'[1]TCE - ANEXO IV - Preencher'!H107</f>
        <v>B</v>
      </c>
      <c r="G98" s="5" t="str">
        <f>'[1]TCE - ANEXO IV - Preencher'!I107</f>
        <v>N</v>
      </c>
      <c r="H98" s="6" t="str">
        <f>'[1]TCE - ANEXO IV - Preencher'!J107</f>
        <v>000124083</v>
      </c>
      <c r="I98" s="7">
        <f>IF('[1]TCE - ANEXO IV - Preencher'!K107="","",'[1]TCE - ANEXO IV - Preencher'!K107)</f>
        <v>45216</v>
      </c>
      <c r="J98" s="6" t="str">
        <f>'[1]TCE - ANEXO IV - Preencher'!L107</f>
        <v>26231024436602000154550010001240831126106001</v>
      </c>
      <c r="K98" s="5" t="str">
        <f>IF(F98="B",LEFT('[1]TCE - ANEXO IV - Preencher'!M107,2),IF(F98="S",LEFT('[1]TCE - ANEXO IV - Preencher'!M107,7),IF('[1]TCE - ANEXO IV - Preencher'!H107="","")))</f>
        <v>26</v>
      </c>
      <c r="L98" s="8">
        <f>'[1]TCE - ANEXO IV - Preencher'!N107</f>
        <v>1030</v>
      </c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</row>
    <row r="99" spans="1:26" ht="19.5" customHeight="1" x14ac:dyDescent="0.2">
      <c r="A99" s="3">
        <f>IFERROR(VLOOKUP(B99,'[1]DADOS (OCULTAR)'!$Q$3:$S$134,3,0),"")</f>
        <v>9039744000194</v>
      </c>
      <c r="B99" s="4" t="str">
        <f>'[1]TCE - ANEXO IV - Preencher'!C108</f>
        <v>HOSPITAL PELÓPIDAS SILVEIRA - CG Nº 017/2022</v>
      </c>
      <c r="C99" s="4" t="str">
        <f>'[1]TCE - ANEXO IV - Preencher'!E108</f>
        <v>3.13 - Materiais e Materiais Ortopédicos e Corretivos (OPME)</v>
      </c>
      <c r="D99" s="3">
        <f>'[1]TCE - ANEXO IV - Preencher'!F108</f>
        <v>24436602000154</v>
      </c>
      <c r="E99" s="5" t="str">
        <f>'[1]TCE - ANEXO IV - Preencher'!G108</f>
        <v>ART CIRURGICA LTDA</v>
      </c>
      <c r="F99" s="5" t="str">
        <f>'[1]TCE - ANEXO IV - Preencher'!H108</f>
        <v>B</v>
      </c>
      <c r="G99" s="5" t="str">
        <f>'[1]TCE - ANEXO IV - Preencher'!I108</f>
        <v>N</v>
      </c>
      <c r="H99" s="6" t="str">
        <f>'[1]TCE - ANEXO IV - Preencher'!J108</f>
        <v>000124084</v>
      </c>
      <c r="I99" s="7">
        <f>IF('[1]TCE - ANEXO IV - Preencher'!K108="","",'[1]TCE - ANEXO IV - Preencher'!K108)</f>
        <v>45216</v>
      </c>
      <c r="J99" s="6" t="str">
        <f>'[1]TCE - ANEXO IV - Preencher'!L108</f>
        <v>26231024436602000154550010001240841126107005</v>
      </c>
      <c r="K99" s="5" t="str">
        <f>IF(F99="B",LEFT('[1]TCE - ANEXO IV - Preencher'!M108,2),IF(F99="S",LEFT('[1]TCE - ANEXO IV - Preencher'!M108,7),IF('[1]TCE - ANEXO IV - Preencher'!H108="","")))</f>
        <v>26</v>
      </c>
      <c r="L99" s="8">
        <f>'[1]TCE - ANEXO IV - Preencher'!N108</f>
        <v>495</v>
      </c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</row>
    <row r="100" spans="1:26" ht="19.5" customHeight="1" x14ac:dyDescent="0.2">
      <c r="A100" s="3">
        <f>IFERROR(VLOOKUP(B100,'[1]DADOS (OCULTAR)'!$Q$3:$S$134,3,0),"")</f>
        <v>9039744000194</v>
      </c>
      <c r="B100" s="4" t="str">
        <f>'[1]TCE - ANEXO IV - Preencher'!C109</f>
        <v>HOSPITAL PELÓPIDAS SILVEIRA - CG Nº 017/2022</v>
      </c>
      <c r="C100" s="4" t="str">
        <f>'[1]TCE - ANEXO IV - Preencher'!E109</f>
        <v>3.13 - Materiais e Materiais Ortopédicos e Corretivos (OPME)</v>
      </c>
      <c r="D100" s="3">
        <f>'[1]TCE - ANEXO IV - Preencher'!F109</f>
        <v>24436602000154</v>
      </c>
      <c r="E100" s="5" t="str">
        <f>'[1]TCE - ANEXO IV - Preencher'!G109</f>
        <v>ART CIRURGICA LTDA</v>
      </c>
      <c r="F100" s="5" t="str">
        <f>'[1]TCE - ANEXO IV - Preencher'!H109</f>
        <v>B</v>
      </c>
      <c r="G100" s="5" t="str">
        <f>'[1]TCE - ANEXO IV - Preencher'!I109</f>
        <v>N</v>
      </c>
      <c r="H100" s="6" t="str">
        <f>'[1]TCE - ANEXO IV - Preencher'!J109</f>
        <v>000124085</v>
      </c>
      <c r="I100" s="7">
        <f>IF('[1]TCE - ANEXO IV - Preencher'!K109="","",'[1]TCE - ANEXO IV - Preencher'!K109)</f>
        <v>45216</v>
      </c>
      <c r="J100" s="6" t="str">
        <f>'[1]TCE - ANEXO IV - Preencher'!L109</f>
        <v>26231024436602000154550010001240851126108009</v>
      </c>
      <c r="K100" s="5" t="str">
        <f>IF(F100="B",LEFT('[1]TCE - ANEXO IV - Preencher'!M109,2),IF(F100="S",LEFT('[1]TCE - ANEXO IV - Preencher'!M109,7),IF('[1]TCE - ANEXO IV - Preencher'!H109="","")))</f>
        <v>26</v>
      </c>
      <c r="L100" s="8">
        <f>'[1]TCE - ANEXO IV - Preencher'!N109</f>
        <v>670</v>
      </c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</row>
    <row r="101" spans="1:26" ht="19.5" customHeight="1" x14ac:dyDescent="0.2">
      <c r="A101" s="3">
        <f>IFERROR(VLOOKUP(B101,'[1]DADOS (OCULTAR)'!$Q$3:$S$134,3,0),"")</f>
        <v>9039744000194</v>
      </c>
      <c r="B101" s="4" t="str">
        <f>'[1]TCE - ANEXO IV - Preencher'!C110</f>
        <v>HOSPITAL PELÓPIDAS SILVEIRA - CG Nº 017/2022</v>
      </c>
      <c r="C101" s="4" t="str">
        <f>'[1]TCE - ANEXO IV - Preencher'!E110</f>
        <v>3.13 - Materiais e Materiais Ortopédicos e Corretivos (OPME)</v>
      </c>
      <c r="D101" s="3">
        <f>'[1]TCE - ANEXO IV - Preencher'!F110</f>
        <v>24436602000154</v>
      </c>
      <c r="E101" s="5" t="str">
        <f>'[1]TCE - ANEXO IV - Preencher'!G110</f>
        <v>ART CIRURGICA LTDA</v>
      </c>
      <c r="F101" s="5" t="str">
        <f>'[1]TCE - ANEXO IV - Preencher'!H110</f>
        <v>B</v>
      </c>
      <c r="G101" s="5" t="str">
        <f>'[1]TCE - ANEXO IV - Preencher'!I110</f>
        <v>N</v>
      </c>
      <c r="H101" s="6" t="str">
        <f>'[1]TCE - ANEXO IV - Preencher'!J110</f>
        <v>000124086</v>
      </c>
      <c r="I101" s="7">
        <f>IF('[1]TCE - ANEXO IV - Preencher'!K110="","",'[1]TCE - ANEXO IV - Preencher'!K110)</f>
        <v>45216</v>
      </c>
      <c r="J101" s="6" t="str">
        <f>'[1]TCE - ANEXO IV - Preencher'!L110</f>
        <v>26231024436602000154550010001240861126109002</v>
      </c>
      <c r="K101" s="5" t="str">
        <f>IF(F101="B",LEFT('[1]TCE - ANEXO IV - Preencher'!M110,2),IF(F101="S",LEFT('[1]TCE - ANEXO IV - Preencher'!M110,7),IF('[1]TCE - ANEXO IV - Preencher'!H110="","")))</f>
        <v>26</v>
      </c>
      <c r="L101" s="8">
        <f>'[1]TCE - ANEXO IV - Preencher'!N110</f>
        <v>980</v>
      </c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</row>
    <row r="102" spans="1:26" ht="19.5" customHeight="1" x14ac:dyDescent="0.2">
      <c r="A102" s="3">
        <f>IFERROR(VLOOKUP(B102,'[1]DADOS (OCULTAR)'!$Q$3:$S$134,3,0),"")</f>
        <v>9039744000194</v>
      </c>
      <c r="B102" s="4" t="str">
        <f>'[1]TCE - ANEXO IV - Preencher'!C111</f>
        <v>HOSPITAL PELÓPIDAS SILVEIRA - CG Nº 017/2022</v>
      </c>
      <c r="C102" s="4" t="str">
        <f>'[1]TCE - ANEXO IV - Preencher'!E111</f>
        <v>3.13 - Materiais e Materiais Ortopédicos e Corretivos (OPME)</v>
      </c>
      <c r="D102" s="3">
        <f>'[1]TCE - ANEXO IV - Preencher'!F111</f>
        <v>24436602000154</v>
      </c>
      <c r="E102" s="5" t="str">
        <f>'[1]TCE - ANEXO IV - Preencher'!G111</f>
        <v>ART CIRURGICA LTDA</v>
      </c>
      <c r="F102" s="5" t="str">
        <f>'[1]TCE - ANEXO IV - Preencher'!H111</f>
        <v>B</v>
      </c>
      <c r="G102" s="5" t="str">
        <f>'[1]TCE - ANEXO IV - Preencher'!I111</f>
        <v>N</v>
      </c>
      <c r="H102" s="6" t="str">
        <f>'[1]TCE - ANEXO IV - Preencher'!J111</f>
        <v>000124087</v>
      </c>
      <c r="I102" s="7">
        <f>IF('[1]TCE - ANEXO IV - Preencher'!K111="","",'[1]TCE - ANEXO IV - Preencher'!K111)</f>
        <v>45216</v>
      </c>
      <c r="J102" s="6" t="str">
        <f>'[1]TCE - ANEXO IV - Preencher'!L111</f>
        <v>26231024436602000154550010001240871126110008</v>
      </c>
      <c r="K102" s="5" t="str">
        <f>IF(F102="B",LEFT('[1]TCE - ANEXO IV - Preencher'!M111,2),IF(F102="S",LEFT('[1]TCE - ANEXO IV - Preencher'!M111,7),IF('[1]TCE - ANEXO IV - Preencher'!H111="","")))</f>
        <v>26</v>
      </c>
      <c r="L102" s="8">
        <f>'[1]TCE - ANEXO IV - Preencher'!N111</f>
        <v>1050</v>
      </c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</row>
    <row r="103" spans="1:26" ht="19.5" customHeight="1" x14ac:dyDescent="0.2">
      <c r="A103" s="3">
        <f>IFERROR(VLOOKUP(B103,'[1]DADOS (OCULTAR)'!$Q$3:$S$134,3,0),"")</f>
        <v>9039744000194</v>
      </c>
      <c r="B103" s="4" t="str">
        <f>'[1]TCE - ANEXO IV - Preencher'!C112</f>
        <v>HOSPITAL PELÓPIDAS SILVEIRA - CG Nº 017/2022</v>
      </c>
      <c r="C103" s="4" t="str">
        <f>'[1]TCE - ANEXO IV - Preencher'!E112</f>
        <v>3.13 - Materiais e Materiais Ortopédicos e Corretivos (OPME)</v>
      </c>
      <c r="D103" s="3">
        <f>'[1]TCE - ANEXO IV - Preencher'!F112</f>
        <v>24436602000154</v>
      </c>
      <c r="E103" s="5" t="str">
        <f>'[1]TCE - ANEXO IV - Preencher'!G112</f>
        <v>ART CIRURGICA LTDA</v>
      </c>
      <c r="F103" s="5" t="str">
        <f>'[1]TCE - ANEXO IV - Preencher'!H112</f>
        <v>B</v>
      </c>
      <c r="G103" s="5" t="str">
        <f>'[1]TCE - ANEXO IV - Preencher'!I112</f>
        <v>N</v>
      </c>
      <c r="H103" s="6" t="str">
        <f>'[1]TCE - ANEXO IV - Preencher'!J112</f>
        <v>000124088</v>
      </c>
      <c r="I103" s="7">
        <f>IF('[1]TCE - ANEXO IV - Preencher'!K112="","",'[1]TCE - ANEXO IV - Preencher'!K112)</f>
        <v>45216</v>
      </c>
      <c r="J103" s="6" t="str">
        <f>'[1]TCE - ANEXO IV - Preencher'!L112</f>
        <v>26231024436602000154550010001240881126111001</v>
      </c>
      <c r="K103" s="5" t="str">
        <f>IF(F103="B",LEFT('[1]TCE - ANEXO IV - Preencher'!M112,2),IF(F103="S",LEFT('[1]TCE - ANEXO IV - Preencher'!M112,7),IF('[1]TCE - ANEXO IV - Preencher'!H112="","")))</f>
        <v>26</v>
      </c>
      <c r="L103" s="8">
        <f>'[1]TCE - ANEXO IV - Preencher'!N112</f>
        <v>980</v>
      </c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</row>
    <row r="104" spans="1:26" ht="19.5" customHeight="1" x14ac:dyDescent="0.2">
      <c r="A104" s="3">
        <f>IFERROR(VLOOKUP(B104,'[1]DADOS (OCULTAR)'!$Q$3:$S$134,3,0),"")</f>
        <v>9039744000194</v>
      </c>
      <c r="B104" s="4" t="str">
        <f>'[1]TCE - ANEXO IV - Preencher'!C113</f>
        <v>HOSPITAL PELÓPIDAS SILVEIRA - CG Nº 017/2022</v>
      </c>
      <c r="C104" s="4" t="str">
        <f>'[1]TCE - ANEXO IV - Preencher'!E113</f>
        <v>3.13 - Materiais e Materiais Ortopédicos e Corretivos (OPME)</v>
      </c>
      <c r="D104" s="3">
        <f>'[1]TCE - ANEXO IV - Preencher'!F113</f>
        <v>24436602000154</v>
      </c>
      <c r="E104" s="5" t="str">
        <f>'[1]TCE - ANEXO IV - Preencher'!G113</f>
        <v>ART CIRURGICA LTDA</v>
      </c>
      <c r="F104" s="5" t="str">
        <f>'[1]TCE - ANEXO IV - Preencher'!H113</f>
        <v>B</v>
      </c>
      <c r="G104" s="5" t="str">
        <f>'[1]TCE - ANEXO IV - Preencher'!I113</f>
        <v>N</v>
      </c>
      <c r="H104" s="6" t="str">
        <f>'[1]TCE - ANEXO IV - Preencher'!J113</f>
        <v>000124089</v>
      </c>
      <c r="I104" s="7">
        <f>IF('[1]TCE - ANEXO IV - Preencher'!K113="","",'[1]TCE - ANEXO IV - Preencher'!K113)</f>
        <v>45216</v>
      </c>
      <c r="J104" s="6" t="str">
        <f>'[1]TCE - ANEXO IV - Preencher'!L113</f>
        <v>26231024436602000154550010001240891126112005</v>
      </c>
      <c r="K104" s="5" t="str">
        <f>IF(F104="B",LEFT('[1]TCE - ANEXO IV - Preencher'!M113,2),IF(F104="S",LEFT('[1]TCE - ANEXO IV - Preencher'!M113,7),IF('[1]TCE - ANEXO IV - Preencher'!H113="","")))</f>
        <v>26</v>
      </c>
      <c r="L104" s="8">
        <f>'[1]TCE - ANEXO IV - Preencher'!N113</f>
        <v>290</v>
      </c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</row>
    <row r="105" spans="1:26" ht="19.5" customHeight="1" x14ac:dyDescent="0.2">
      <c r="A105" s="3">
        <f>IFERROR(VLOOKUP(B105,'[1]DADOS (OCULTAR)'!$Q$3:$S$134,3,0),"")</f>
        <v>9039744000194</v>
      </c>
      <c r="B105" s="4" t="str">
        <f>'[1]TCE - ANEXO IV - Preencher'!C114</f>
        <v>HOSPITAL PELÓPIDAS SILVEIRA - CG Nº 017/2022</v>
      </c>
      <c r="C105" s="4" t="str">
        <f>'[1]TCE - ANEXO IV - Preencher'!E114</f>
        <v>3.13 - Materiais e Materiais Ortopédicos e Corretivos (OPME)</v>
      </c>
      <c r="D105" s="3">
        <f>'[1]TCE - ANEXO IV - Preencher'!F114</f>
        <v>24436602000154</v>
      </c>
      <c r="E105" s="5" t="str">
        <f>'[1]TCE - ANEXO IV - Preencher'!G114</f>
        <v>ART CIRURGICA LTDA</v>
      </c>
      <c r="F105" s="5" t="str">
        <f>'[1]TCE - ANEXO IV - Preencher'!H114</f>
        <v>B</v>
      </c>
      <c r="G105" s="5" t="str">
        <f>'[1]TCE - ANEXO IV - Preencher'!I114</f>
        <v>N</v>
      </c>
      <c r="H105" s="6" t="str">
        <f>'[1]TCE - ANEXO IV - Preencher'!J114</f>
        <v>000124090</v>
      </c>
      <c r="I105" s="7">
        <f>IF('[1]TCE - ANEXO IV - Preencher'!K114="","",'[1]TCE - ANEXO IV - Preencher'!K114)</f>
        <v>45216</v>
      </c>
      <c r="J105" s="6" t="str">
        <f>'[1]TCE - ANEXO IV - Preencher'!L114</f>
        <v>26231024436602000154550010001240901126113002</v>
      </c>
      <c r="K105" s="5" t="str">
        <f>IF(F105="B",LEFT('[1]TCE - ANEXO IV - Preencher'!M114,2),IF(F105="S",LEFT('[1]TCE - ANEXO IV - Preencher'!M114,7),IF('[1]TCE - ANEXO IV - Preencher'!H114="","")))</f>
        <v>26</v>
      </c>
      <c r="L105" s="8">
        <f>'[1]TCE - ANEXO IV - Preencher'!N114</f>
        <v>980</v>
      </c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</row>
    <row r="106" spans="1:26" ht="19.5" customHeight="1" x14ac:dyDescent="0.2">
      <c r="A106" s="3">
        <f>IFERROR(VLOOKUP(B106,'[1]DADOS (OCULTAR)'!$Q$3:$S$134,3,0),"")</f>
        <v>9039744000194</v>
      </c>
      <c r="B106" s="4" t="str">
        <f>'[1]TCE - ANEXO IV - Preencher'!C115</f>
        <v>HOSPITAL PELÓPIDAS SILVEIRA - CG Nº 017/2022</v>
      </c>
      <c r="C106" s="4" t="str">
        <f>'[1]TCE - ANEXO IV - Preencher'!E115</f>
        <v>3.13 - Materiais e Materiais Ortopédicos e Corretivos (OPME)</v>
      </c>
      <c r="D106" s="3">
        <f>'[1]TCE - ANEXO IV - Preencher'!F115</f>
        <v>24436602000154</v>
      </c>
      <c r="E106" s="5" t="str">
        <f>'[1]TCE - ANEXO IV - Preencher'!G115</f>
        <v>ART CIRURGICA LTDA</v>
      </c>
      <c r="F106" s="5" t="str">
        <f>'[1]TCE - ANEXO IV - Preencher'!H115</f>
        <v>B</v>
      </c>
      <c r="G106" s="5" t="str">
        <f>'[1]TCE - ANEXO IV - Preencher'!I115</f>
        <v>N</v>
      </c>
      <c r="H106" s="6" t="str">
        <f>'[1]TCE - ANEXO IV - Preencher'!J115</f>
        <v>000124091</v>
      </c>
      <c r="I106" s="7">
        <f>IF('[1]TCE - ANEXO IV - Preencher'!K115="","",'[1]TCE - ANEXO IV - Preencher'!K115)</f>
        <v>45216</v>
      </c>
      <c r="J106" s="6" t="str">
        <f>'[1]TCE - ANEXO IV - Preencher'!L115</f>
        <v>26231024436602000154550010001240911126114006</v>
      </c>
      <c r="K106" s="5" t="str">
        <f>IF(F106="B",LEFT('[1]TCE - ANEXO IV - Preencher'!M115,2),IF(F106="S",LEFT('[1]TCE - ANEXO IV - Preencher'!M115,7),IF('[1]TCE - ANEXO IV - Preencher'!H115="","")))</f>
        <v>26</v>
      </c>
      <c r="L106" s="8">
        <f>'[1]TCE - ANEXO IV - Preencher'!N115</f>
        <v>980</v>
      </c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</row>
    <row r="107" spans="1:26" ht="19.5" customHeight="1" x14ac:dyDescent="0.2">
      <c r="A107" s="3">
        <f>IFERROR(VLOOKUP(B107,'[1]DADOS (OCULTAR)'!$Q$3:$S$134,3,0),"")</f>
        <v>9039744000194</v>
      </c>
      <c r="B107" s="4" t="str">
        <f>'[1]TCE - ANEXO IV - Preencher'!C116</f>
        <v>HOSPITAL PELÓPIDAS SILVEIRA - CG Nº 017/2022</v>
      </c>
      <c r="C107" s="4" t="str">
        <f>'[1]TCE - ANEXO IV - Preencher'!E116</f>
        <v>3.13 - Materiais e Materiais Ortopédicos e Corretivos (OPME)</v>
      </c>
      <c r="D107" s="3">
        <f>'[1]TCE - ANEXO IV - Preencher'!F116</f>
        <v>24436602000154</v>
      </c>
      <c r="E107" s="5" t="str">
        <f>'[1]TCE - ANEXO IV - Preencher'!G116</f>
        <v>ART CIRURGICA LTDA</v>
      </c>
      <c r="F107" s="5" t="str">
        <f>'[1]TCE - ANEXO IV - Preencher'!H116</f>
        <v>B</v>
      </c>
      <c r="G107" s="5" t="str">
        <f>'[1]TCE - ANEXO IV - Preencher'!I116</f>
        <v>N</v>
      </c>
      <c r="H107" s="6" t="str">
        <f>'[1]TCE - ANEXO IV - Preencher'!J116</f>
        <v>000124092</v>
      </c>
      <c r="I107" s="7">
        <f>IF('[1]TCE - ANEXO IV - Preencher'!K116="","",'[1]TCE - ANEXO IV - Preencher'!K116)</f>
        <v>45216</v>
      </c>
      <c r="J107" s="6" t="str">
        <f>'[1]TCE - ANEXO IV - Preencher'!L116</f>
        <v>26231024436602000154550010001240921126115000</v>
      </c>
      <c r="K107" s="5" t="str">
        <f>IF(F107="B",LEFT('[1]TCE - ANEXO IV - Preencher'!M116,2),IF(F107="S",LEFT('[1]TCE - ANEXO IV - Preencher'!M116,7),IF('[1]TCE - ANEXO IV - Preencher'!H116="","")))</f>
        <v>26</v>
      </c>
      <c r="L107" s="8">
        <f>'[1]TCE - ANEXO IV - Preencher'!N116</f>
        <v>980</v>
      </c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</row>
    <row r="108" spans="1:26" ht="19.5" customHeight="1" x14ac:dyDescent="0.2">
      <c r="A108" s="3">
        <f>IFERROR(VLOOKUP(B108,'[1]DADOS (OCULTAR)'!$Q$3:$S$134,3,0),"")</f>
        <v>9039744000194</v>
      </c>
      <c r="B108" s="4" t="str">
        <f>'[1]TCE - ANEXO IV - Preencher'!C117</f>
        <v>HOSPITAL PELÓPIDAS SILVEIRA - CG Nº 017/2022</v>
      </c>
      <c r="C108" s="4" t="str">
        <f>'[1]TCE - ANEXO IV - Preencher'!E117</f>
        <v>3.13 - Materiais e Materiais Ortopédicos e Corretivos (OPME)</v>
      </c>
      <c r="D108" s="3">
        <f>'[1]TCE - ANEXO IV - Preencher'!F117</f>
        <v>24436602000154</v>
      </c>
      <c r="E108" s="5" t="str">
        <f>'[1]TCE - ANEXO IV - Preencher'!G117</f>
        <v>ART CIRURGICA LTDA</v>
      </c>
      <c r="F108" s="5" t="str">
        <f>'[1]TCE - ANEXO IV - Preencher'!H117</f>
        <v>B</v>
      </c>
      <c r="G108" s="5" t="str">
        <f>'[1]TCE - ANEXO IV - Preencher'!I117</f>
        <v>N</v>
      </c>
      <c r="H108" s="6" t="str">
        <f>'[1]TCE - ANEXO IV - Preencher'!J117</f>
        <v>000124093</v>
      </c>
      <c r="I108" s="7">
        <f>IF('[1]TCE - ANEXO IV - Preencher'!K117="","",'[1]TCE - ANEXO IV - Preencher'!K117)</f>
        <v>45216</v>
      </c>
      <c r="J108" s="6" t="str">
        <f>'[1]TCE - ANEXO IV - Preencher'!L117</f>
        <v>26231024436602000154550010001240931126116003</v>
      </c>
      <c r="K108" s="5" t="str">
        <f>IF(F108="B",LEFT('[1]TCE - ANEXO IV - Preencher'!M117,2),IF(F108="S",LEFT('[1]TCE - ANEXO IV - Preencher'!M117,7),IF('[1]TCE - ANEXO IV - Preencher'!H117="","")))</f>
        <v>26</v>
      </c>
      <c r="L108" s="8">
        <f>'[1]TCE - ANEXO IV - Preencher'!N117</f>
        <v>290</v>
      </c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</row>
    <row r="109" spans="1:26" ht="19.5" customHeight="1" x14ac:dyDescent="0.2">
      <c r="A109" s="3">
        <f>IFERROR(VLOOKUP(B109,'[1]DADOS (OCULTAR)'!$Q$3:$S$134,3,0),"")</f>
        <v>9039744000194</v>
      </c>
      <c r="B109" s="4" t="str">
        <f>'[1]TCE - ANEXO IV - Preencher'!C118</f>
        <v>HOSPITAL PELÓPIDAS SILVEIRA - CG Nº 017/2022</v>
      </c>
      <c r="C109" s="4" t="str">
        <f>'[1]TCE - ANEXO IV - Preencher'!E118</f>
        <v>3.13 - Materiais e Materiais Ortopédicos e Corretivos (OPME)</v>
      </c>
      <c r="D109" s="3">
        <f>'[1]TCE - ANEXO IV - Preencher'!F118</f>
        <v>24436602000154</v>
      </c>
      <c r="E109" s="5" t="str">
        <f>'[1]TCE - ANEXO IV - Preencher'!G118</f>
        <v>ART CIRURGICA LTDA</v>
      </c>
      <c r="F109" s="5" t="str">
        <f>'[1]TCE - ANEXO IV - Preencher'!H118</f>
        <v>B</v>
      </c>
      <c r="G109" s="5" t="str">
        <f>'[1]TCE - ANEXO IV - Preencher'!I118</f>
        <v>N</v>
      </c>
      <c r="H109" s="6" t="str">
        <f>'[1]TCE - ANEXO IV - Preencher'!J118</f>
        <v>000124094</v>
      </c>
      <c r="I109" s="7">
        <f>IF('[1]TCE - ANEXO IV - Preencher'!K118="","",'[1]TCE - ANEXO IV - Preencher'!K118)</f>
        <v>45216</v>
      </c>
      <c r="J109" s="6" t="str">
        <f>'[1]TCE - ANEXO IV - Preencher'!L118</f>
        <v>26231024436602000154550010001240941126117007</v>
      </c>
      <c r="K109" s="5" t="str">
        <f>IF(F109="B",LEFT('[1]TCE - ANEXO IV - Preencher'!M118,2),IF(F109="S",LEFT('[1]TCE - ANEXO IV - Preencher'!M118,7),IF('[1]TCE - ANEXO IV - Preencher'!H118="","")))</f>
        <v>26</v>
      </c>
      <c r="L109" s="8">
        <f>'[1]TCE - ANEXO IV - Preencher'!N118</f>
        <v>650</v>
      </c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</row>
    <row r="110" spans="1:26" ht="19.5" customHeight="1" x14ac:dyDescent="0.2">
      <c r="A110" s="3">
        <f>IFERROR(VLOOKUP(B110,'[1]DADOS (OCULTAR)'!$Q$3:$S$134,3,0),"")</f>
        <v>9039744000194</v>
      </c>
      <c r="B110" s="4" t="str">
        <f>'[1]TCE - ANEXO IV - Preencher'!C119</f>
        <v>HOSPITAL PELÓPIDAS SILVEIRA - CG Nº 017/2022</v>
      </c>
      <c r="C110" s="4" t="str">
        <f>'[1]TCE - ANEXO IV - Preencher'!E119</f>
        <v>3.13 - Materiais e Materiais Ortopédicos e Corretivos (OPME)</v>
      </c>
      <c r="D110" s="3">
        <f>'[1]TCE - ANEXO IV - Preencher'!F119</f>
        <v>24436602000154</v>
      </c>
      <c r="E110" s="5" t="str">
        <f>'[1]TCE - ANEXO IV - Preencher'!G119</f>
        <v>ART CIRURGICA LTDA</v>
      </c>
      <c r="F110" s="5" t="str">
        <f>'[1]TCE - ANEXO IV - Preencher'!H119</f>
        <v>B</v>
      </c>
      <c r="G110" s="5" t="str">
        <f>'[1]TCE - ANEXO IV - Preencher'!I119</f>
        <v>N</v>
      </c>
      <c r="H110" s="6" t="str">
        <f>'[1]TCE - ANEXO IV - Preencher'!J119</f>
        <v>000124095</v>
      </c>
      <c r="I110" s="7">
        <f>IF('[1]TCE - ANEXO IV - Preencher'!K119="","",'[1]TCE - ANEXO IV - Preencher'!K119)</f>
        <v>45216</v>
      </c>
      <c r="J110" s="6" t="str">
        <f>'[1]TCE - ANEXO IV - Preencher'!L119</f>
        <v>26231024436602000154550010001240951126118000</v>
      </c>
      <c r="K110" s="5" t="str">
        <f>IF(F110="B",LEFT('[1]TCE - ANEXO IV - Preencher'!M119,2),IF(F110="S",LEFT('[1]TCE - ANEXO IV - Preencher'!M119,7),IF('[1]TCE - ANEXO IV - Preencher'!H119="","")))</f>
        <v>26</v>
      </c>
      <c r="L110" s="8">
        <f>'[1]TCE - ANEXO IV - Preencher'!N119</f>
        <v>380</v>
      </c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</row>
    <row r="111" spans="1:26" ht="19.5" customHeight="1" x14ac:dyDescent="0.2">
      <c r="A111" s="3">
        <f>IFERROR(VLOOKUP(B111,'[1]DADOS (OCULTAR)'!$Q$3:$S$134,3,0),"")</f>
        <v>9039744000194</v>
      </c>
      <c r="B111" s="4" t="str">
        <f>'[1]TCE - ANEXO IV - Preencher'!C120</f>
        <v>HOSPITAL PELÓPIDAS SILVEIRA - CG Nº 017/2022</v>
      </c>
      <c r="C111" s="4" t="str">
        <f>'[1]TCE - ANEXO IV - Preencher'!E120</f>
        <v>3.13 - Materiais e Materiais Ortopédicos e Corretivos (OPME)</v>
      </c>
      <c r="D111" s="3">
        <f>'[1]TCE - ANEXO IV - Preencher'!F120</f>
        <v>24436602000154</v>
      </c>
      <c r="E111" s="5" t="str">
        <f>'[1]TCE - ANEXO IV - Preencher'!G120</f>
        <v>ART CIRURGICA LTDA</v>
      </c>
      <c r="F111" s="5" t="str">
        <f>'[1]TCE - ANEXO IV - Preencher'!H120</f>
        <v>B</v>
      </c>
      <c r="G111" s="5" t="str">
        <f>'[1]TCE - ANEXO IV - Preencher'!I120</f>
        <v>N</v>
      </c>
      <c r="H111" s="6" t="str">
        <f>'[1]TCE - ANEXO IV - Preencher'!J120</f>
        <v>000124096</v>
      </c>
      <c r="I111" s="7">
        <f>IF('[1]TCE - ANEXO IV - Preencher'!K120="","",'[1]TCE - ANEXO IV - Preencher'!K120)</f>
        <v>45216</v>
      </c>
      <c r="J111" s="6" t="str">
        <f>'[1]TCE - ANEXO IV - Preencher'!L120</f>
        <v>26231024436602000154550010001240961126119004</v>
      </c>
      <c r="K111" s="5" t="str">
        <f>IF(F111="B",LEFT('[1]TCE - ANEXO IV - Preencher'!M120,2),IF(F111="S",LEFT('[1]TCE - ANEXO IV - Preencher'!M120,7),IF('[1]TCE - ANEXO IV - Preencher'!H120="","")))</f>
        <v>26</v>
      </c>
      <c r="L111" s="8">
        <f>'[1]TCE - ANEXO IV - Preencher'!N120</f>
        <v>270</v>
      </c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</row>
    <row r="112" spans="1:26" ht="19.5" customHeight="1" x14ac:dyDescent="0.2">
      <c r="A112" s="3">
        <f>IFERROR(VLOOKUP(B112,'[1]DADOS (OCULTAR)'!$Q$3:$S$134,3,0),"")</f>
        <v>9039744000194</v>
      </c>
      <c r="B112" s="4" t="str">
        <f>'[1]TCE - ANEXO IV - Preencher'!C121</f>
        <v>HOSPITAL PELÓPIDAS SILVEIRA - CG Nº 017/2022</v>
      </c>
      <c r="C112" s="4" t="str">
        <f>'[1]TCE - ANEXO IV - Preencher'!E121</f>
        <v>3.13 - Materiais e Materiais Ortopédicos e Corretivos (OPME)</v>
      </c>
      <c r="D112" s="3">
        <f>'[1]TCE - ANEXO IV - Preencher'!F121</f>
        <v>24436602000154</v>
      </c>
      <c r="E112" s="5" t="str">
        <f>'[1]TCE - ANEXO IV - Preencher'!G121</f>
        <v>ART CIRURGICA LTDA</v>
      </c>
      <c r="F112" s="5" t="str">
        <f>'[1]TCE - ANEXO IV - Preencher'!H121</f>
        <v>B</v>
      </c>
      <c r="G112" s="5" t="str">
        <f>'[1]TCE - ANEXO IV - Preencher'!I121</f>
        <v>N</v>
      </c>
      <c r="H112" s="6" t="str">
        <f>'[1]TCE - ANEXO IV - Preencher'!J121</f>
        <v>000124097</v>
      </c>
      <c r="I112" s="7">
        <f>IF('[1]TCE - ANEXO IV - Preencher'!K121="","",'[1]TCE - ANEXO IV - Preencher'!K121)</f>
        <v>45216</v>
      </c>
      <c r="J112" s="6" t="str">
        <f>'[1]TCE - ANEXO IV - Preencher'!L121</f>
        <v>26231024436602000154550010001240971126120000</v>
      </c>
      <c r="K112" s="5" t="str">
        <f>IF(F112="B",LEFT('[1]TCE - ANEXO IV - Preencher'!M121,2),IF(F112="S",LEFT('[1]TCE - ANEXO IV - Preencher'!M121,7),IF('[1]TCE - ANEXO IV - Preencher'!H121="","")))</f>
        <v>26</v>
      </c>
      <c r="L112" s="8">
        <f>'[1]TCE - ANEXO IV - Preencher'!N121</f>
        <v>75</v>
      </c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</row>
    <row r="113" spans="1:26" ht="19.5" customHeight="1" x14ac:dyDescent="0.2">
      <c r="A113" s="3">
        <f>IFERROR(VLOOKUP(B113,'[1]DADOS (OCULTAR)'!$Q$3:$S$134,3,0),"")</f>
        <v>9039744000194</v>
      </c>
      <c r="B113" s="4" t="str">
        <f>'[1]TCE - ANEXO IV - Preencher'!C122</f>
        <v>HOSPITAL PELÓPIDAS SILVEIRA - CG Nº 017/2022</v>
      </c>
      <c r="C113" s="4" t="str">
        <f>'[1]TCE - ANEXO IV - Preencher'!E122</f>
        <v>3.13 - Materiais e Materiais Ortopédicos e Corretivos (OPME)</v>
      </c>
      <c r="D113" s="3">
        <f>'[1]TCE - ANEXO IV - Preencher'!F122</f>
        <v>24436602000154</v>
      </c>
      <c r="E113" s="5" t="str">
        <f>'[1]TCE - ANEXO IV - Preencher'!G122</f>
        <v>ART CIRURGICA LTDA</v>
      </c>
      <c r="F113" s="5" t="str">
        <f>'[1]TCE - ANEXO IV - Preencher'!H122</f>
        <v>B</v>
      </c>
      <c r="G113" s="5" t="str">
        <f>'[1]TCE - ANEXO IV - Preencher'!I122</f>
        <v>N</v>
      </c>
      <c r="H113" s="6" t="str">
        <f>'[1]TCE - ANEXO IV - Preencher'!J122</f>
        <v>000124098</v>
      </c>
      <c r="I113" s="7">
        <f>IF('[1]TCE - ANEXO IV - Preencher'!K122="","",'[1]TCE - ANEXO IV - Preencher'!K122)</f>
        <v>45216</v>
      </c>
      <c r="J113" s="6" t="str">
        <f>'[1]TCE - ANEXO IV - Preencher'!L122</f>
        <v>26231024436602000154550010001240981126121003</v>
      </c>
      <c r="K113" s="5" t="str">
        <f>IF(F113="B",LEFT('[1]TCE - ANEXO IV - Preencher'!M122,2),IF(F113="S",LEFT('[1]TCE - ANEXO IV - Preencher'!M122,7),IF('[1]TCE - ANEXO IV - Preencher'!H122="","")))</f>
        <v>26</v>
      </c>
      <c r="L113" s="8">
        <f>'[1]TCE - ANEXO IV - Preencher'!N122</f>
        <v>1410</v>
      </c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</row>
    <row r="114" spans="1:26" ht="19.5" customHeight="1" x14ac:dyDescent="0.2">
      <c r="A114" s="3">
        <f>IFERROR(VLOOKUP(B114,'[1]DADOS (OCULTAR)'!$Q$3:$S$134,3,0),"")</f>
        <v>9039744000194</v>
      </c>
      <c r="B114" s="4" t="str">
        <f>'[1]TCE - ANEXO IV - Preencher'!C123</f>
        <v>HOSPITAL PELÓPIDAS SILVEIRA - CG Nº 017/2022</v>
      </c>
      <c r="C114" s="4" t="str">
        <f>'[1]TCE - ANEXO IV - Preencher'!E123</f>
        <v>3.13 - Materiais e Materiais Ortopédicos e Corretivos (OPME)</v>
      </c>
      <c r="D114" s="3">
        <f>'[1]TCE - ANEXO IV - Preencher'!F123</f>
        <v>24436602000154</v>
      </c>
      <c r="E114" s="5" t="str">
        <f>'[1]TCE - ANEXO IV - Preencher'!G123</f>
        <v>ART CIRURGICA LTDA</v>
      </c>
      <c r="F114" s="5" t="str">
        <f>'[1]TCE - ANEXO IV - Preencher'!H123</f>
        <v>B</v>
      </c>
      <c r="G114" s="5" t="str">
        <f>'[1]TCE - ANEXO IV - Preencher'!I123</f>
        <v>N</v>
      </c>
      <c r="H114" s="6" t="str">
        <f>'[1]TCE - ANEXO IV - Preencher'!J123</f>
        <v>000124099</v>
      </c>
      <c r="I114" s="7">
        <f>IF('[1]TCE - ANEXO IV - Preencher'!K123="","",'[1]TCE - ANEXO IV - Preencher'!K123)</f>
        <v>45216</v>
      </c>
      <c r="J114" s="6" t="str">
        <f>'[1]TCE - ANEXO IV - Preencher'!L123</f>
        <v>26231024436602000154550010001240991126122007</v>
      </c>
      <c r="K114" s="5" t="str">
        <f>IF(F114="B",LEFT('[1]TCE - ANEXO IV - Preencher'!M123,2),IF(F114="S",LEFT('[1]TCE - ANEXO IV - Preencher'!M123,7),IF('[1]TCE - ANEXO IV - Preencher'!H123="","")))</f>
        <v>26</v>
      </c>
      <c r="L114" s="8">
        <f>'[1]TCE - ANEXO IV - Preencher'!N123</f>
        <v>1050</v>
      </c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</row>
    <row r="115" spans="1:26" ht="19.5" customHeight="1" x14ac:dyDescent="0.2">
      <c r="A115" s="3">
        <f>IFERROR(VLOOKUP(B115,'[1]DADOS (OCULTAR)'!$Q$3:$S$134,3,0),"")</f>
        <v>9039744000194</v>
      </c>
      <c r="B115" s="4" t="str">
        <f>'[1]TCE - ANEXO IV - Preencher'!C124</f>
        <v>HOSPITAL PELÓPIDAS SILVEIRA - CG Nº 017/2022</v>
      </c>
      <c r="C115" s="4" t="str">
        <f>'[1]TCE - ANEXO IV - Preencher'!E124</f>
        <v>3.13 - Materiais e Materiais Ortopédicos e Corretivos (OPME)</v>
      </c>
      <c r="D115" s="3">
        <f>'[1]TCE - ANEXO IV - Preencher'!F124</f>
        <v>24436602000154</v>
      </c>
      <c r="E115" s="5" t="str">
        <f>'[1]TCE - ANEXO IV - Preencher'!G124</f>
        <v>ART CIRURGICA LTDA</v>
      </c>
      <c r="F115" s="5" t="str">
        <f>'[1]TCE - ANEXO IV - Preencher'!H124</f>
        <v>B</v>
      </c>
      <c r="G115" s="5" t="str">
        <f>'[1]TCE - ANEXO IV - Preencher'!I124</f>
        <v>N</v>
      </c>
      <c r="H115" s="6" t="str">
        <f>'[1]TCE - ANEXO IV - Preencher'!J124</f>
        <v>000124100</v>
      </c>
      <c r="I115" s="7">
        <f>IF('[1]TCE - ANEXO IV - Preencher'!K124="","",'[1]TCE - ANEXO IV - Preencher'!K124)</f>
        <v>45216</v>
      </c>
      <c r="J115" s="6" t="str">
        <f>'[1]TCE - ANEXO IV - Preencher'!L124</f>
        <v>26231024436602000154550010001241001126123006</v>
      </c>
      <c r="K115" s="5" t="str">
        <f>IF(F115="B",LEFT('[1]TCE - ANEXO IV - Preencher'!M124,2),IF(F115="S",LEFT('[1]TCE - ANEXO IV - Preencher'!M124,7),IF('[1]TCE - ANEXO IV - Preencher'!H124="","")))</f>
        <v>26</v>
      </c>
      <c r="L115" s="8">
        <f>'[1]TCE - ANEXO IV - Preencher'!N124</f>
        <v>1360</v>
      </c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</row>
    <row r="116" spans="1:26" ht="19.5" customHeight="1" x14ac:dyDescent="0.2">
      <c r="A116" s="3">
        <f>IFERROR(VLOOKUP(B116,'[1]DADOS (OCULTAR)'!$Q$3:$S$134,3,0),"")</f>
        <v>9039744000194</v>
      </c>
      <c r="B116" s="4" t="str">
        <f>'[1]TCE - ANEXO IV - Preencher'!C125</f>
        <v>HOSPITAL PELÓPIDAS SILVEIRA - CG Nº 017/2022</v>
      </c>
      <c r="C116" s="4" t="str">
        <f>'[1]TCE - ANEXO IV - Preencher'!E125</f>
        <v>3.13 - Materiais e Materiais Ortopédicos e Corretivos (OPME)</v>
      </c>
      <c r="D116" s="3">
        <f>'[1]TCE - ANEXO IV - Preencher'!F125</f>
        <v>24436602000154</v>
      </c>
      <c r="E116" s="5" t="str">
        <f>'[1]TCE - ANEXO IV - Preencher'!G125</f>
        <v>ART CIRURGICA LTDA</v>
      </c>
      <c r="F116" s="5" t="str">
        <f>'[1]TCE - ANEXO IV - Preencher'!H125</f>
        <v>B</v>
      </c>
      <c r="G116" s="5" t="str">
        <f>'[1]TCE - ANEXO IV - Preencher'!I125</f>
        <v>N</v>
      </c>
      <c r="H116" s="6" t="str">
        <f>'[1]TCE - ANEXO IV - Preencher'!J125</f>
        <v>000124102</v>
      </c>
      <c r="I116" s="7">
        <f>IF('[1]TCE - ANEXO IV - Preencher'!K125="","",'[1]TCE - ANEXO IV - Preencher'!K125)</f>
        <v>45216</v>
      </c>
      <c r="J116" s="6" t="str">
        <f>'[1]TCE - ANEXO IV - Preencher'!L125</f>
        <v>26231024436602000154550010001241021126125003</v>
      </c>
      <c r="K116" s="5" t="str">
        <f>IF(F116="B",LEFT('[1]TCE - ANEXO IV - Preencher'!M125,2),IF(F116="S",LEFT('[1]TCE - ANEXO IV - Preencher'!M125,7),IF('[1]TCE - ANEXO IV - Preencher'!H125="","")))</f>
        <v>26</v>
      </c>
      <c r="L116" s="8">
        <f>'[1]TCE - ANEXO IV - Preencher'!N125</f>
        <v>225</v>
      </c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</row>
    <row r="117" spans="1:26" ht="19.5" customHeight="1" x14ac:dyDescent="0.2">
      <c r="A117" s="3">
        <f>IFERROR(VLOOKUP(B117,'[1]DADOS (OCULTAR)'!$Q$3:$S$134,3,0),"")</f>
        <v>9039744000194</v>
      </c>
      <c r="B117" s="4" t="str">
        <f>'[1]TCE - ANEXO IV - Preencher'!C126</f>
        <v>HOSPITAL PELÓPIDAS SILVEIRA - CG Nº 017/2022</v>
      </c>
      <c r="C117" s="4" t="str">
        <f>'[1]TCE - ANEXO IV - Preencher'!E126</f>
        <v>3.13 - Materiais e Materiais Ortopédicos e Corretivos (OPME)</v>
      </c>
      <c r="D117" s="3">
        <f>'[1]TCE - ANEXO IV - Preencher'!F126</f>
        <v>24436602000154</v>
      </c>
      <c r="E117" s="5" t="str">
        <f>'[1]TCE - ANEXO IV - Preencher'!G126</f>
        <v>ART CIRURGICA LTDA</v>
      </c>
      <c r="F117" s="5" t="str">
        <f>'[1]TCE - ANEXO IV - Preencher'!H126</f>
        <v>B</v>
      </c>
      <c r="G117" s="5" t="str">
        <f>'[1]TCE - ANEXO IV - Preencher'!I126</f>
        <v>N</v>
      </c>
      <c r="H117" s="6" t="str">
        <f>'[1]TCE - ANEXO IV - Preencher'!J126</f>
        <v>000124103</v>
      </c>
      <c r="I117" s="7">
        <f>IF('[1]TCE - ANEXO IV - Preencher'!K126="","",'[1]TCE - ANEXO IV - Preencher'!K126)</f>
        <v>45216</v>
      </c>
      <c r="J117" s="6" t="str">
        <f>'[1]TCE - ANEXO IV - Preencher'!L126</f>
        <v>26231024436602000154550010001241031126126007</v>
      </c>
      <c r="K117" s="5" t="str">
        <f>IF(F117="B",LEFT('[1]TCE - ANEXO IV - Preencher'!M126,2),IF(F117="S",LEFT('[1]TCE - ANEXO IV - Preencher'!M126,7),IF('[1]TCE - ANEXO IV - Preencher'!H126="","")))</f>
        <v>26</v>
      </c>
      <c r="L117" s="8">
        <f>'[1]TCE - ANEXO IV - Preencher'!N126</f>
        <v>980</v>
      </c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</row>
    <row r="118" spans="1:26" ht="19.5" customHeight="1" x14ac:dyDescent="0.2">
      <c r="A118" s="3">
        <f>IFERROR(VLOOKUP(B118,'[1]DADOS (OCULTAR)'!$Q$3:$S$134,3,0),"")</f>
        <v>9039744000194</v>
      </c>
      <c r="B118" s="4" t="str">
        <f>'[1]TCE - ANEXO IV - Preencher'!C127</f>
        <v>HOSPITAL PELÓPIDAS SILVEIRA - CG Nº 017/2022</v>
      </c>
      <c r="C118" s="4" t="str">
        <f>'[1]TCE - ANEXO IV - Preencher'!E127</f>
        <v>3.13 - Materiais e Materiais Ortopédicos e Corretivos (OPME)</v>
      </c>
      <c r="D118" s="3">
        <f>'[1]TCE - ANEXO IV - Preencher'!F127</f>
        <v>24436602000154</v>
      </c>
      <c r="E118" s="5" t="str">
        <f>'[1]TCE - ANEXO IV - Preencher'!G127</f>
        <v>ART CIRURGICA LTDA</v>
      </c>
      <c r="F118" s="5" t="str">
        <f>'[1]TCE - ANEXO IV - Preencher'!H127</f>
        <v>B</v>
      </c>
      <c r="G118" s="5" t="str">
        <f>'[1]TCE - ANEXO IV - Preencher'!I127</f>
        <v>N</v>
      </c>
      <c r="H118" s="6" t="str">
        <f>'[1]TCE - ANEXO IV - Preencher'!J127</f>
        <v>000124104</v>
      </c>
      <c r="I118" s="7">
        <f>IF('[1]TCE - ANEXO IV - Preencher'!K127="","",'[1]TCE - ANEXO IV - Preencher'!K127)</f>
        <v>45216</v>
      </c>
      <c r="J118" s="6" t="str">
        <f>'[1]TCE - ANEXO IV - Preencher'!L127</f>
        <v>26231024436602000154550010001241041126127000</v>
      </c>
      <c r="K118" s="5" t="str">
        <f>IF(F118="B",LEFT('[1]TCE - ANEXO IV - Preencher'!M127,2),IF(F118="S",LEFT('[1]TCE - ANEXO IV - Preencher'!M127,7),IF('[1]TCE - ANEXO IV - Preencher'!H127="","")))</f>
        <v>26</v>
      </c>
      <c r="L118" s="8">
        <f>'[1]TCE - ANEXO IV - Preencher'!N127</f>
        <v>75</v>
      </c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</row>
    <row r="119" spans="1:26" ht="19.5" customHeight="1" x14ac:dyDescent="0.2">
      <c r="A119" s="3">
        <f>IFERROR(VLOOKUP(B119,'[1]DADOS (OCULTAR)'!$Q$3:$S$134,3,0),"")</f>
        <v>9039744000194</v>
      </c>
      <c r="B119" s="4" t="str">
        <f>'[1]TCE - ANEXO IV - Preencher'!C128</f>
        <v>HOSPITAL PELÓPIDAS SILVEIRA - CG Nº 017/2022</v>
      </c>
      <c r="C119" s="4" t="str">
        <f>'[1]TCE - ANEXO IV - Preencher'!E128</f>
        <v>3.13 - Materiais e Materiais Ortopédicos e Corretivos (OPME)</v>
      </c>
      <c r="D119" s="3">
        <f>'[1]TCE - ANEXO IV - Preencher'!F128</f>
        <v>24436602000154</v>
      </c>
      <c r="E119" s="5" t="str">
        <f>'[1]TCE - ANEXO IV - Preencher'!G128</f>
        <v>ART CIRURGICA LTDA</v>
      </c>
      <c r="F119" s="5" t="str">
        <f>'[1]TCE - ANEXO IV - Preencher'!H128</f>
        <v>B</v>
      </c>
      <c r="G119" s="5" t="str">
        <f>'[1]TCE - ANEXO IV - Preencher'!I128</f>
        <v>N</v>
      </c>
      <c r="H119" s="6" t="str">
        <f>'[1]TCE - ANEXO IV - Preencher'!J128</f>
        <v>000124160</v>
      </c>
      <c r="I119" s="7">
        <f>IF('[1]TCE - ANEXO IV - Preencher'!K128="","",'[1]TCE - ANEXO IV - Preencher'!K128)</f>
        <v>45218</v>
      </c>
      <c r="J119" s="6" t="str">
        <f>'[1]TCE - ANEXO IV - Preencher'!L128</f>
        <v>26231024436602000154550010001241601126183007</v>
      </c>
      <c r="K119" s="5" t="str">
        <f>IF(F119="B",LEFT('[1]TCE - ANEXO IV - Preencher'!M128,2),IF(F119="S",LEFT('[1]TCE - ANEXO IV - Preencher'!M128,7),IF('[1]TCE - ANEXO IV - Preencher'!H128="","")))</f>
        <v>26</v>
      </c>
      <c r="L119" s="8">
        <f>'[1]TCE - ANEXO IV - Preencher'!N128</f>
        <v>380</v>
      </c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</row>
    <row r="120" spans="1:26" ht="19.5" customHeight="1" x14ac:dyDescent="0.2">
      <c r="A120" s="3">
        <f>IFERROR(VLOOKUP(B120,'[1]DADOS (OCULTAR)'!$Q$3:$S$134,3,0),"")</f>
        <v>9039744000194</v>
      </c>
      <c r="B120" s="4" t="str">
        <f>'[1]TCE - ANEXO IV - Preencher'!C129</f>
        <v>HOSPITAL PELÓPIDAS SILVEIRA - CG Nº 017/2022</v>
      </c>
      <c r="C120" s="4" t="str">
        <f>'[1]TCE - ANEXO IV - Preencher'!E129</f>
        <v>3.13 - Materiais e Materiais Ortopédicos e Corretivos (OPME)</v>
      </c>
      <c r="D120" s="3">
        <f>'[1]TCE - ANEXO IV - Preencher'!F129</f>
        <v>24436602000154</v>
      </c>
      <c r="E120" s="5" t="str">
        <f>'[1]TCE - ANEXO IV - Preencher'!G129</f>
        <v>ART CIRURGICA LTDA</v>
      </c>
      <c r="F120" s="5" t="str">
        <f>'[1]TCE - ANEXO IV - Preencher'!H129</f>
        <v>B</v>
      </c>
      <c r="G120" s="5" t="str">
        <f>'[1]TCE - ANEXO IV - Preencher'!I129</f>
        <v>N</v>
      </c>
      <c r="H120" s="6" t="str">
        <f>'[1]TCE - ANEXO IV - Preencher'!J129</f>
        <v>000124161</v>
      </c>
      <c r="I120" s="7">
        <f>IF('[1]TCE - ANEXO IV - Preencher'!K129="","",'[1]TCE - ANEXO IV - Preencher'!K129)</f>
        <v>45218</v>
      </c>
      <c r="J120" s="6" t="str">
        <f>'[1]TCE - ANEXO IV - Preencher'!L129</f>
        <v>26231024436602000154550010001241611126184000</v>
      </c>
      <c r="K120" s="5" t="str">
        <f>IF(F120="B",LEFT('[1]TCE - ANEXO IV - Preencher'!M129,2),IF(F120="S",LEFT('[1]TCE - ANEXO IV - Preencher'!M129,7),IF('[1]TCE - ANEXO IV - Preencher'!H129="","")))</f>
        <v>26</v>
      </c>
      <c r="L120" s="8">
        <f>'[1]TCE - ANEXO IV - Preencher'!N129</f>
        <v>650</v>
      </c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</row>
    <row r="121" spans="1:26" ht="19.5" customHeight="1" x14ac:dyDescent="0.2">
      <c r="A121" s="3">
        <f>IFERROR(VLOOKUP(B121,'[1]DADOS (OCULTAR)'!$Q$3:$S$134,3,0),"")</f>
        <v>9039744000194</v>
      </c>
      <c r="B121" s="4" t="str">
        <f>'[1]TCE - ANEXO IV - Preencher'!C130</f>
        <v>HOSPITAL PELÓPIDAS SILVEIRA - CG Nº 017/2022</v>
      </c>
      <c r="C121" s="4" t="str">
        <f>'[1]TCE - ANEXO IV - Preencher'!E130</f>
        <v>3.13 - Materiais e Materiais Ortopédicos e Corretivos (OPME)</v>
      </c>
      <c r="D121" s="3">
        <f>'[1]TCE - ANEXO IV - Preencher'!F130</f>
        <v>24436602000154</v>
      </c>
      <c r="E121" s="5" t="str">
        <f>'[1]TCE - ANEXO IV - Preencher'!G130</f>
        <v>ART CIRURGICA LTDA</v>
      </c>
      <c r="F121" s="5" t="str">
        <f>'[1]TCE - ANEXO IV - Preencher'!H130</f>
        <v>B</v>
      </c>
      <c r="G121" s="5" t="str">
        <f>'[1]TCE - ANEXO IV - Preencher'!I130</f>
        <v>N</v>
      </c>
      <c r="H121" s="6" t="str">
        <f>'[1]TCE - ANEXO IV - Preencher'!J130</f>
        <v>000124162</v>
      </c>
      <c r="I121" s="7">
        <f>IF('[1]TCE - ANEXO IV - Preencher'!K130="","",'[1]TCE - ANEXO IV - Preencher'!K130)</f>
        <v>45218</v>
      </c>
      <c r="J121" s="6" t="str">
        <f>'[1]TCE - ANEXO IV - Preencher'!L130</f>
        <v>26231024436602000154550010001241621126185004</v>
      </c>
      <c r="K121" s="5" t="str">
        <f>IF(F121="B",LEFT('[1]TCE - ANEXO IV - Preencher'!M130,2),IF(F121="S",LEFT('[1]TCE - ANEXO IV - Preencher'!M130,7),IF('[1]TCE - ANEXO IV - Preencher'!H130="","")))</f>
        <v>26</v>
      </c>
      <c r="L121" s="8">
        <f>'[1]TCE - ANEXO IV - Preencher'!N130</f>
        <v>980</v>
      </c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</row>
    <row r="122" spans="1:26" ht="19.5" customHeight="1" x14ac:dyDescent="0.2">
      <c r="A122" s="3">
        <f>IFERROR(VLOOKUP(B122,'[1]DADOS (OCULTAR)'!$Q$3:$S$134,3,0),"")</f>
        <v>9039744000194</v>
      </c>
      <c r="B122" s="4" t="str">
        <f>'[1]TCE - ANEXO IV - Preencher'!C131</f>
        <v>HOSPITAL PELÓPIDAS SILVEIRA - CG Nº 017/2022</v>
      </c>
      <c r="C122" s="4" t="str">
        <f>'[1]TCE - ANEXO IV - Preencher'!E131</f>
        <v>3.13 - Materiais e Materiais Ortopédicos e Corretivos (OPME)</v>
      </c>
      <c r="D122" s="3">
        <f>'[1]TCE - ANEXO IV - Preencher'!F131</f>
        <v>24436602000154</v>
      </c>
      <c r="E122" s="5" t="str">
        <f>'[1]TCE - ANEXO IV - Preencher'!G131</f>
        <v>ART CIRURGICA LTDA</v>
      </c>
      <c r="F122" s="5" t="str">
        <f>'[1]TCE - ANEXO IV - Preencher'!H131</f>
        <v>B</v>
      </c>
      <c r="G122" s="5" t="str">
        <f>'[1]TCE - ANEXO IV - Preencher'!I131</f>
        <v>N</v>
      </c>
      <c r="H122" s="6" t="str">
        <f>'[1]TCE - ANEXO IV - Preencher'!J131</f>
        <v>000124163</v>
      </c>
      <c r="I122" s="7">
        <f>IF('[1]TCE - ANEXO IV - Preencher'!K131="","",'[1]TCE - ANEXO IV - Preencher'!K131)</f>
        <v>45218</v>
      </c>
      <c r="J122" s="6" t="str">
        <f>'[1]TCE - ANEXO IV - Preencher'!L131</f>
        <v>26231024436602000154550010001241631126186008</v>
      </c>
      <c r="K122" s="5" t="str">
        <f>IF(F122="B",LEFT('[1]TCE - ANEXO IV - Preencher'!M131,2),IF(F122="S",LEFT('[1]TCE - ANEXO IV - Preencher'!M131,7),IF('[1]TCE - ANEXO IV - Preencher'!H131="","")))</f>
        <v>26</v>
      </c>
      <c r="L122" s="8">
        <f>'[1]TCE - ANEXO IV - Preencher'!N131</f>
        <v>760</v>
      </c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</row>
    <row r="123" spans="1:26" ht="19.5" customHeight="1" x14ac:dyDescent="0.2">
      <c r="A123" s="3">
        <f>IFERROR(VLOOKUP(B123,'[1]DADOS (OCULTAR)'!$Q$3:$S$134,3,0),"")</f>
        <v>9039744000194</v>
      </c>
      <c r="B123" s="4" t="str">
        <f>'[1]TCE - ANEXO IV - Preencher'!C132</f>
        <v>HOSPITAL PELÓPIDAS SILVEIRA - CG Nº 017/2022</v>
      </c>
      <c r="C123" s="4" t="str">
        <f>'[1]TCE - ANEXO IV - Preencher'!E132</f>
        <v>3.13 - Materiais e Materiais Ortopédicos e Corretivos (OPME)</v>
      </c>
      <c r="D123" s="3">
        <f>'[1]TCE - ANEXO IV - Preencher'!F132</f>
        <v>24436602000154</v>
      </c>
      <c r="E123" s="5" t="str">
        <f>'[1]TCE - ANEXO IV - Preencher'!G132</f>
        <v>ART CIRURGICA LTDA</v>
      </c>
      <c r="F123" s="5" t="str">
        <f>'[1]TCE - ANEXO IV - Preencher'!H132</f>
        <v>B</v>
      </c>
      <c r="G123" s="5" t="str">
        <f>'[1]TCE - ANEXO IV - Preencher'!I132</f>
        <v>N</v>
      </c>
      <c r="H123" s="6" t="str">
        <f>'[1]TCE - ANEXO IV - Preencher'!J132</f>
        <v>000124164</v>
      </c>
      <c r="I123" s="7">
        <f>IF('[1]TCE - ANEXO IV - Preencher'!K132="","",'[1]TCE - ANEXO IV - Preencher'!K132)</f>
        <v>45218</v>
      </c>
      <c r="J123" s="6" t="str">
        <f>'[1]TCE - ANEXO IV - Preencher'!L132</f>
        <v>26231024436602000154550010001241641126187001</v>
      </c>
      <c r="K123" s="5" t="str">
        <f>IF(F123="B",LEFT('[1]TCE - ANEXO IV - Preencher'!M132,2),IF(F123="S",LEFT('[1]TCE - ANEXO IV - Preencher'!M132,7),IF('[1]TCE - ANEXO IV - Preencher'!H132="","")))</f>
        <v>26</v>
      </c>
      <c r="L123" s="8">
        <f>'[1]TCE - ANEXO IV - Preencher'!N132</f>
        <v>75</v>
      </c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</row>
    <row r="124" spans="1:26" ht="19.5" customHeight="1" x14ac:dyDescent="0.2">
      <c r="A124" s="3">
        <f>IFERROR(VLOOKUP(B124,'[1]DADOS (OCULTAR)'!$Q$3:$S$134,3,0),"")</f>
        <v>9039744000194</v>
      </c>
      <c r="B124" s="4" t="str">
        <f>'[1]TCE - ANEXO IV - Preencher'!C133</f>
        <v>HOSPITAL PELÓPIDAS SILVEIRA - CG Nº 017/2022</v>
      </c>
      <c r="C124" s="4" t="str">
        <f>'[1]TCE - ANEXO IV - Preencher'!E133</f>
        <v>3.13 - Materiais e Materiais Ortopédicos e Corretivos (OPME)</v>
      </c>
      <c r="D124" s="3">
        <f>'[1]TCE - ANEXO IV - Preencher'!F133</f>
        <v>24436602000154</v>
      </c>
      <c r="E124" s="5" t="str">
        <f>'[1]TCE - ANEXO IV - Preencher'!G133</f>
        <v>ART CIRURGICA LTDA</v>
      </c>
      <c r="F124" s="5" t="str">
        <f>'[1]TCE - ANEXO IV - Preencher'!H133</f>
        <v>B</v>
      </c>
      <c r="G124" s="5" t="str">
        <f>'[1]TCE - ANEXO IV - Preencher'!I133</f>
        <v>N</v>
      </c>
      <c r="H124" s="6" t="str">
        <f>'[1]TCE - ANEXO IV - Preencher'!J133</f>
        <v>000124165</v>
      </c>
      <c r="I124" s="7">
        <f>IF('[1]TCE - ANEXO IV - Preencher'!K133="","",'[1]TCE - ANEXO IV - Preencher'!K133)</f>
        <v>45218</v>
      </c>
      <c r="J124" s="6" t="str">
        <f>'[1]TCE - ANEXO IV - Preencher'!L133</f>
        <v>26231024436602000154550010001241651126188005</v>
      </c>
      <c r="K124" s="5" t="str">
        <f>IF(F124="B",LEFT('[1]TCE - ANEXO IV - Preencher'!M133,2),IF(F124="S",LEFT('[1]TCE - ANEXO IV - Preencher'!M133,7),IF('[1]TCE - ANEXO IV - Preencher'!H133="","")))</f>
        <v>26</v>
      </c>
      <c r="L124" s="8">
        <f>'[1]TCE - ANEXO IV - Preencher'!N133</f>
        <v>920</v>
      </c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</row>
    <row r="125" spans="1:26" ht="19.5" customHeight="1" x14ac:dyDescent="0.2">
      <c r="A125" s="3">
        <f>IFERROR(VLOOKUP(B125,'[1]DADOS (OCULTAR)'!$Q$3:$S$134,3,0),"")</f>
        <v>9039744000194</v>
      </c>
      <c r="B125" s="4" t="str">
        <f>'[1]TCE - ANEXO IV - Preencher'!C134</f>
        <v>HOSPITAL PELÓPIDAS SILVEIRA - CG Nº 017/2022</v>
      </c>
      <c r="C125" s="4" t="str">
        <f>'[1]TCE - ANEXO IV - Preencher'!E134</f>
        <v>3.13 - Materiais e Materiais Ortopédicos e Corretivos (OPME)</v>
      </c>
      <c r="D125" s="3">
        <f>'[1]TCE - ANEXO IV - Preencher'!F134</f>
        <v>24436602000154</v>
      </c>
      <c r="E125" s="5" t="str">
        <f>'[1]TCE - ANEXO IV - Preencher'!G134</f>
        <v>ART CIRURGICA LTDA</v>
      </c>
      <c r="F125" s="5" t="str">
        <f>'[1]TCE - ANEXO IV - Preencher'!H134</f>
        <v>B</v>
      </c>
      <c r="G125" s="5" t="str">
        <f>'[1]TCE - ANEXO IV - Preencher'!I134</f>
        <v>N</v>
      </c>
      <c r="H125" s="6" t="str">
        <f>'[1]TCE - ANEXO IV - Preencher'!J134</f>
        <v>000124166</v>
      </c>
      <c r="I125" s="7">
        <f>IF('[1]TCE - ANEXO IV - Preencher'!K134="","",'[1]TCE - ANEXO IV - Preencher'!K134)</f>
        <v>45218</v>
      </c>
      <c r="J125" s="6" t="str">
        <f>'[1]TCE - ANEXO IV - Preencher'!L134</f>
        <v>26231024436602000154550010001241661126189009</v>
      </c>
      <c r="K125" s="5" t="str">
        <f>IF(F125="B",LEFT('[1]TCE - ANEXO IV - Preencher'!M134,2),IF(F125="S",LEFT('[1]TCE - ANEXO IV - Preencher'!M134,7),IF('[1]TCE - ANEXO IV - Preencher'!H134="","")))</f>
        <v>26</v>
      </c>
      <c r="L125" s="8">
        <f>'[1]TCE - ANEXO IV - Preencher'!N134</f>
        <v>650</v>
      </c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</row>
    <row r="126" spans="1:26" ht="19.5" customHeight="1" x14ac:dyDescent="0.2">
      <c r="A126" s="3">
        <f>IFERROR(VLOOKUP(B126,'[1]DADOS (OCULTAR)'!$Q$3:$S$134,3,0),"")</f>
        <v>9039744000194</v>
      </c>
      <c r="B126" s="4" t="str">
        <f>'[1]TCE - ANEXO IV - Preencher'!C135</f>
        <v>HOSPITAL PELÓPIDAS SILVEIRA - CG Nº 017/2022</v>
      </c>
      <c r="C126" s="4" t="str">
        <f>'[1]TCE - ANEXO IV - Preencher'!E135</f>
        <v>3.13 - Materiais e Materiais Ortopédicos e Corretivos (OPME)</v>
      </c>
      <c r="D126" s="3">
        <f>'[1]TCE - ANEXO IV - Preencher'!F135</f>
        <v>24436602000154</v>
      </c>
      <c r="E126" s="5" t="str">
        <f>'[1]TCE - ANEXO IV - Preencher'!G135</f>
        <v>ART CIRURGICA LTDA</v>
      </c>
      <c r="F126" s="5" t="str">
        <f>'[1]TCE - ANEXO IV - Preencher'!H135</f>
        <v>B</v>
      </c>
      <c r="G126" s="5" t="str">
        <f>'[1]TCE - ANEXO IV - Preencher'!I135</f>
        <v>N</v>
      </c>
      <c r="H126" s="6" t="str">
        <f>'[1]TCE - ANEXO IV - Preencher'!J135</f>
        <v>000124167</v>
      </c>
      <c r="I126" s="7">
        <f>IF('[1]TCE - ANEXO IV - Preencher'!K135="","",'[1]TCE - ANEXO IV - Preencher'!K135)</f>
        <v>45218</v>
      </c>
      <c r="J126" s="6" t="str">
        <f>'[1]TCE - ANEXO IV - Preencher'!L135</f>
        <v>26231024436602000154550010001241671126190004</v>
      </c>
      <c r="K126" s="5" t="str">
        <f>IF(F126="B",LEFT('[1]TCE - ANEXO IV - Preencher'!M135,2),IF(F126="S",LEFT('[1]TCE - ANEXO IV - Preencher'!M135,7),IF('[1]TCE - ANEXO IV - Preencher'!H135="","")))</f>
        <v>26</v>
      </c>
      <c r="L126" s="8">
        <f>'[1]TCE - ANEXO IV - Preencher'!N135</f>
        <v>270</v>
      </c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</row>
    <row r="127" spans="1:26" ht="19.5" customHeight="1" x14ac:dyDescent="0.2">
      <c r="A127" s="3">
        <f>IFERROR(VLOOKUP(B127,'[1]DADOS (OCULTAR)'!$Q$3:$S$134,3,0),"")</f>
        <v>9039744000194</v>
      </c>
      <c r="B127" s="4" t="str">
        <f>'[1]TCE - ANEXO IV - Preencher'!C136</f>
        <v>HOSPITAL PELÓPIDAS SILVEIRA - CG Nº 017/2022</v>
      </c>
      <c r="C127" s="4" t="str">
        <f>'[1]TCE - ANEXO IV - Preencher'!E136</f>
        <v>3.13 - Materiais e Materiais Ortopédicos e Corretivos (OPME)</v>
      </c>
      <c r="D127" s="3">
        <f>'[1]TCE - ANEXO IV - Preencher'!F136</f>
        <v>24436602000154</v>
      </c>
      <c r="E127" s="5" t="str">
        <f>'[1]TCE - ANEXO IV - Preencher'!G136</f>
        <v>ART CIRURGICA LTDA</v>
      </c>
      <c r="F127" s="5" t="str">
        <f>'[1]TCE - ANEXO IV - Preencher'!H136</f>
        <v>B</v>
      </c>
      <c r="G127" s="5" t="str">
        <f>'[1]TCE - ANEXO IV - Preencher'!I136</f>
        <v>N</v>
      </c>
      <c r="H127" s="6" t="str">
        <f>'[1]TCE - ANEXO IV - Preencher'!J136</f>
        <v>000124168</v>
      </c>
      <c r="I127" s="7">
        <f>IF('[1]TCE - ANEXO IV - Preencher'!K136="","",'[1]TCE - ANEXO IV - Preencher'!K136)</f>
        <v>45218</v>
      </c>
      <c r="J127" s="6" t="str">
        <f>'[1]TCE - ANEXO IV - Preencher'!L136</f>
        <v>26231024436602000154550010001241681126191008</v>
      </c>
      <c r="K127" s="5" t="str">
        <f>IF(F127="B",LEFT('[1]TCE - ANEXO IV - Preencher'!M136,2),IF(F127="S",LEFT('[1]TCE - ANEXO IV - Preencher'!M136,7),IF('[1]TCE - ANEXO IV - Preencher'!H136="","")))</f>
        <v>26</v>
      </c>
      <c r="L127" s="8">
        <f>'[1]TCE - ANEXO IV - Preencher'!N136</f>
        <v>650</v>
      </c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</row>
    <row r="128" spans="1:26" ht="19.5" customHeight="1" x14ac:dyDescent="0.2">
      <c r="A128" s="3">
        <f>IFERROR(VLOOKUP(B128,'[1]DADOS (OCULTAR)'!$Q$3:$S$134,3,0),"")</f>
        <v>9039744000194</v>
      </c>
      <c r="B128" s="4" t="str">
        <f>'[1]TCE - ANEXO IV - Preencher'!C137</f>
        <v>HOSPITAL PELÓPIDAS SILVEIRA - CG Nº 017/2022</v>
      </c>
      <c r="C128" s="4" t="str">
        <f>'[1]TCE - ANEXO IV - Preencher'!E137</f>
        <v>3.13 - Materiais e Materiais Ortopédicos e Corretivos (OPME)</v>
      </c>
      <c r="D128" s="3">
        <f>'[1]TCE - ANEXO IV - Preencher'!F137</f>
        <v>24436602000154</v>
      </c>
      <c r="E128" s="5" t="str">
        <f>'[1]TCE - ANEXO IV - Preencher'!G137</f>
        <v>ART CIRURGICA LTDA</v>
      </c>
      <c r="F128" s="5" t="str">
        <f>'[1]TCE - ANEXO IV - Preencher'!H137</f>
        <v>B</v>
      </c>
      <c r="G128" s="5" t="str">
        <f>'[1]TCE - ANEXO IV - Preencher'!I137</f>
        <v>N</v>
      </c>
      <c r="H128" s="6" t="str">
        <f>'[1]TCE - ANEXO IV - Preencher'!J137</f>
        <v>000124169</v>
      </c>
      <c r="I128" s="7">
        <f>IF('[1]TCE - ANEXO IV - Preencher'!K137="","",'[1]TCE - ANEXO IV - Preencher'!K137)</f>
        <v>45218</v>
      </c>
      <c r="J128" s="6" t="str">
        <f>'[1]TCE - ANEXO IV - Preencher'!L137</f>
        <v>26231024436602000154550010001241691126192001</v>
      </c>
      <c r="K128" s="5" t="str">
        <f>IF(F128="B",LEFT('[1]TCE - ANEXO IV - Preencher'!M137,2),IF(F128="S",LEFT('[1]TCE - ANEXO IV - Preencher'!M137,7),IF('[1]TCE - ANEXO IV - Preencher'!H137="","")))</f>
        <v>26</v>
      </c>
      <c r="L128" s="8">
        <f>'[1]TCE - ANEXO IV - Preencher'!N137</f>
        <v>1900</v>
      </c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</row>
    <row r="129" spans="1:26" ht="19.5" customHeight="1" x14ac:dyDescent="0.2">
      <c r="A129" s="3">
        <f>IFERROR(VLOOKUP(B129,'[1]DADOS (OCULTAR)'!$Q$3:$S$134,3,0),"")</f>
        <v>9039744000194</v>
      </c>
      <c r="B129" s="4" t="str">
        <f>'[1]TCE - ANEXO IV - Preencher'!C138</f>
        <v>HOSPITAL PELÓPIDAS SILVEIRA - CG Nº 017/2022</v>
      </c>
      <c r="C129" s="4" t="str">
        <f>'[1]TCE - ANEXO IV - Preencher'!E138</f>
        <v>3.13 - Materiais e Materiais Ortopédicos e Corretivos (OPME)</v>
      </c>
      <c r="D129" s="3">
        <f>'[1]TCE - ANEXO IV - Preencher'!F138</f>
        <v>24436602000154</v>
      </c>
      <c r="E129" s="5" t="str">
        <f>'[1]TCE - ANEXO IV - Preencher'!G138</f>
        <v>ART CIRURGICA LTDA</v>
      </c>
      <c r="F129" s="5" t="str">
        <f>'[1]TCE - ANEXO IV - Preencher'!H138</f>
        <v>B</v>
      </c>
      <c r="G129" s="5" t="str">
        <f>'[1]TCE - ANEXO IV - Preencher'!I138</f>
        <v>N</v>
      </c>
      <c r="H129" s="6" t="str">
        <f>'[1]TCE - ANEXO IV - Preencher'!J138</f>
        <v>000124170</v>
      </c>
      <c r="I129" s="7">
        <f>IF('[1]TCE - ANEXO IV - Preencher'!K138="","",'[1]TCE - ANEXO IV - Preencher'!K138)</f>
        <v>45218</v>
      </c>
      <c r="J129" s="6" t="str">
        <f>'[1]TCE - ANEXO IV - Preencher'!L138</f>
        <v>26231024436602000154550010001241701126193009</v>
      </c>
      <c r="K129" s="5" t="str">
        <f>IF(F129="B",LEFT('[1]TCE - ANEXO IV - Preencher'!M138,2),IF(F129="S",LEFT('[1]TCE - ANEXO IV - Preencher'!M138,7),IF('[1]TCE - ANEXO IV - Preencher'!H138="","")))</f>
        <v>26</v>
      </c>
      <c r="L129" s="8">
        <f>'[1]TCE - ANEXO IV - Preencher'!N138</f>
        <v>75</v>
      </c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</row>
    <row r="130" spans="1:26" ht="19.5" customHeight="1" x14ac:dyDescent="0.2">
      <c r="A130" s="3">
        <f>IFERROR(VLOOKUP(B130,'[1]DADOS (OCULTAR)'!$Q$3:$S$134,3,0),"")</f>
        <v>9039744000194</v>
      </c>
      <c r="B130" s="4" t="str">
        <f>'[1]TCE - ANEXO IV - Preencher'!C139</f>
        <v>HOSPITAL PELÓPIDAS SILVEIRA - CG Nº 017/2022</v>
      </c>
      <c r="C130" s="4" t="str">
        <f>'[1]TCE - ANEXO IV - Preencher'!E139</f>
        <v>3.13 - Materiais e Materiais Ortopédicos e Corretivos (OPME)</v>
      </c>
      <c r="D130" s="3">
        <f>'[1]TCE - ANEXO IV - Preencher'!F139</f>
        <v>24436602000154</v>
      </c>
      <c r="E130" s="5" t="str">
        <f>'[1]TCE - ANEXO IV - Preencher'!G139</f>
        <v>ART CIRURGICA LTDA</v>
      </c>
      <c r="F130" s="5" t="str">
        <f>'[1]TCE - ANEXO IV - Preencher'!H139</f>
        <v>B</v>
      </c>
      <c r="G130" s="5" t="str">
        <f>'[1]TCE - ANEXO IV - Preencher'!I139</f>
        <v>N</v>
      </c>
      <c r="H130" s="6" t="str">
        <f>'[1]TCE - ANEXO IV - Preencher'!J139</f>
        <v>000124171</v>
      </c>
      <c r="I130" s="7">
        <f>IF('[1]TCE - ANEXO IV - Preencher'!K139="","",'[1]TCE - ANEXO IV - Preencher'!K139)</f>
        <v>45218</v>
      </c>
      <c r="J130" s="6" t="str">
        <f>'[1]TCE - ANEXO IV - Preencher'!L139</f>
        <v>26231024436602000154550010001241711126194002</v>
      </c>
      <c r="K130" s="5" t="str">
        <f>IF(F130="B",LEFT('[1]TCE - ANEXO IV - Preencher'!M139,2),IF(F130="S",LEFT('[1]TCE - ANEXO IV - Preencher'!M139,7),IF('[1]TCE - ANEXO IV - Preencher'!H139="","")))</f>
        <v>26</v>
      </c>
      <c r="L130" s="8">
        <f>'[1]TCE - ANEXO IV - Preencher'!N139</f>
        <v>650</v>
      </c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</row>
    <row r="131" spans="1:26" ht="19.5" customHeight="1" x14ac:dyDescent="0.2">
      <c r="A131" s="3">
        <f>IFERROR(VLOOKUP(B131,'[1]DADOS (OCULTAR)'!$Q$3:$S$134,3,0),"")</f>
        <v>9039744000194</v>
      </c>
      <c r="B131" s="4" t="str">
        <f>'[1]TCE - ANEXO IV - Preencher'!C140</f>
        <v>HOSPITAL PELÓPIDAS SILVEIRA - CG Nº 017/2022</v>
      </c>
      <c r="C131" s="4" t="str">
        <f>'[1]TCE - ANEXO IV - Preencher'!E140</f>
        <v>3.13 - Materiais e Materiais Ortopédicos e Corretivos (OPME)</v>
      </c>
      <c r="D131" s="3">
        <f>'[1]TCE - ANEXO IV - Preencher'!F140</f>
        <v>24436602000154</v>
      </c>
      <c r="E131" s="5" t="str">
        <f>'[1]TCE - ANEXO IV - Preencher'!G140</f>
        <v>ART CIRURGICA LTDA</v>
      </c>
      <c r="F131" s="5" t="str">
        <f>'[1]TCE - ANEXO IV - Preencher'!H140</f>
        <v>B</v>
      </c>
      <c r="G131" s="5" t="str">
        <f>'[1]TCE - ANEXO IV - Preencher'!I140</f>
        <v>N</v>
      </c>
      <c r="H131" s="6" t="str">
        <f>'[1]TCE - ANEXO IV - Preencher'!J140</f>
        <v>000124172</v>
      </c>
      <c r="I131" s="7">
        <f>IF('[1]TCE - ANEXO IV - Preencher'!K140="","",'[1]TCE - ANEXO IV - Preencher'!K140)</f>
        <v>45218</v>
      </c>
      <c r="J131" s="6" t="str">
        <f>'[1]TCE - ANEXO IV - Preencher'!L140</f>
        <v>26231024436602000154550010001241721126195006</v>
      </c>
      <c r="K131" s="5" t="str">
        <f>IF(F131="B",LEFT('[1]TCE - ANEXO IV - Preencher'!M140,2),IF(F131="S",LEFT('[1]TCE - ANEXO IV - Preencher'!M140,7),IF('[1]TCE - ANEXO IV - Preencher'!H140="","")))</f>
        <v>26</v>
      </c>
      <c r="L131" s="8">
        <f>'[1]TCE - ANEXO IV - Preencher'!N140</f>
        <v>75</v>
      </c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</row>
    <row r="132" spans="1:26" ht="19.5" customHeight="1" x14ac:dyDescent="0.2">
      <c r="A132" s="3">
        <f>IFERROR(VLOOKUP(B132,'[1]DADOS (OCULTAR)'!$Q$3:$S$134,3,0),"")</f>
        <v>9039744000194</v>
      </c>
      <c r="B132" s="4" t="str">
        <f>'[1]TCE - ANEXO IV - Preencher'!C141</f>
        <v>HOSPITAL PELÓPIDAS SILVEIRA - CG Nº 017/2022</v>
      </c>
      <c r="C132" s="4" t="str">
        <f>'[1]TCE - ANEXO IV - Preencher'!E141</f>
        <v>3.13 - Materiais e Materiais Ortopédicos e Corretivos (OPME)</v>
      </c>
      <c r="D132" s="3">
        <f>'[1]TCE - ANEXO IV - Preencher'!F141</f>
        <v>24436602000154</v>
      </c>
      <c r="E132" s="5" t="str">
        <f>'[1]TCE - ANEXO IV - Preencher'!G141</f>
        <v>ART CIRURGICA LTDA</v>
      </c>
      <c r="F132" s="5" t="str">
        <f>'[1]TCE - ANEXO IV - Preencher'!H141</f>
        <v>B</v>
      </c>
      <c r="G132" s="5" t="str">
        <f>'[1]TCE - ANEXO IV - Preencher'!I141</f>
        <v>N</v>
      </c>
      <c r="H132" s="6" t="str">
        <f>'[1]TCE - ANEXO IV - Preencher'!J141</f>
        <v>000124220</v>
      </c>
      <c r="I132" s="7">
        <f>IF('[1]TCE - ANEXO IV - Preencher'!K141="","",'[1]TCE - ANEXO IV - Preencher'!K141)</f>
        <v>45218</v>
      </c>
      <c r="J132" s="6" t="str">
        <f>'[1]TCE - ANEXO IV - Preencher'!L141</f>
        <v>26231024436602000154550010001242201126243000</v>
      </c>
      <c r="K132" s="5" t="str">
        <f>IF(F132="B",LEFT('[1]TCE - ANEXO IV - Preencher'!M141,2),IF(F132="S",LEFT('[1]TCE - ANEXO IV - Preencher'!M141,7),IF('[1]TCE - ANEXO IV - Preencher'!H141="","")))</f>
        <v>26</v>
      </c>
      <c r="L132" s="8">
        <f>'[1]TCE - ANEXO IV - Preencher'!N141</f>
        <v>1140</v>
      </c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</row>
    <row r="133" spans="1:26" ht="19.5" customHeight="1" x14ac:dyDescent="0.2">
      <c r="A133" s="3">
        <f>IFERROR(VLOOKUP(B133,'[1]DADOS (OCULTAR)'!$Q$3:$S$134,3,0),"")</f>
        <v>9039744000194</v>
      </c>
      <c r="B133" s="4" t="str">
        <f>'[1]TCE - ANEXO IV - Preencher'!C142</f>
        <v>HOSPITAL PELÓPIDAS SILVEIRA - CG Nº 017/2022</v>
      </c>
      <c r="C133" s="4" t="str">
        <f>'[1]TCE - ANEXO IV - Preencher'!E142</f>
        <v>3.13 - Materiais e Materiais Ortopédicos e Corretivos (OPME)</v>
      </c>
      <c r="D133" s="3">
        <f>'[1]TCE - ANEXO IV - Preencher'!F142</f>
        <v>24436602000154</v>
      </c>
      <c r="E133" s="5" t="str">
        <f>'[1]TCE - ANEXO IV - Preencher'!G142</f>
        <v>ART CIRURGICA LTDA</v>
      </c>
      <c r="F133" s="5" t="str">
        <f>'[1]TCE - ANEXO IV - Preencher'!H142</f>
        <v>B</v>
      </c>
      <c r="G133" s="5" t="str">
        <f>'[1]TCE - ANEXO IV - Preencher'!I142</f>
        <v>N</v>
      </c>
      <c r="H133" s="6" t="str">
        <f>'[1]TCE - ANEXO IV - Preencher'!J142</f>
        <v>000124819</v>
      </c>
      <c r="I133" s="7">
        <f>IF('[1]TCE - ANEXO IV - Preencher'!K142="","",'[1]TCE - ANEXO IV - Preencher'!K142)</f>
        <v>45229</v>
      </c>
      <c r="J133" s="6" t="str">
        <f>'[1]TCE - ANEXO IV - Preencher'!L142</f>
        <v>26231024436602000154550010001248191126842002</v>
      </c>
      <c r="K133" s="5" t="str">
        <f>IF(F133="B",LEFT('[1]TCE - ANEXO IV - Preencher'!M142,2),IF(F133="S",LEFT('[1]TCE - ANEXO IV - Preencher'!M142,7),IF('[1]TCE - ANEXO IV - Preencher'!H142="","")))</f>
        <v>26</v>
      </c>
      <c r="L133" s="8">
        <f>'[1]TCE - ANEXO IV - Preencher'!N142</f>
        <v>525</v>
      </c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</row>
    <row r="134" spans="1:26" ht="19.5" customHeight="1" x14ac:dyDescent="0.2">
      <c r="A134" s="3">
        <f>IFERROR(VLOOKUP(B134,'[1]DADOS (OCULTAR)'!$Q$3:$S$134,3,0),"")</f>
        <v>9039744000194</v>
      </c>
      <c r="B134" s="4" t="str">
        <f>'[1]TCE - ANEXO IV - Preencher'!C143</f>
        <v>HOSPITAL PELÓPIDAS SILVEIRA - CG Nº 017/2022</v>
      </c>
      <c r="C134" s="4" t="str">
        <f>'[1]TCE - ANEXO IV - Preencher'!E143</f>
        <v>3.13 - Materiais e Materiais Ortopédicos e Corretivos (OPME)</v>
      </c>
      <c r="D134" s="3">
        <f>'[1]TCE - ANEXO IV - Preencher'!F143</f>
        <v>24436602000154</v>
      </c>
      <c r="E134" s="5" t="str">
        <f>'[1]TCE - ANEXO IV - Preencher'!G143</f>
        <v>ART CIRURGICA LTDA</v>
      </c>
      <c r="F134" s="5" t="str">
        <f>'[1]TCE - ANEXO IV - Preencher'!H143</f>
        <v>B</v>
      </c>
      <c r="G134" s="5" t="str">
        <f>'[1]TCE - ANEXO IV - Preencher'!I143</f>
        <v>N</v>
      </c>
      <c r="H134" s="6" t="str">
        <f>'[1]TCE - ANEXO IV - Preencher'!J143</f>
        <v>000124820</v>
      </c>
      <c r="I134" s="7">
        <f>IF('[1]TCE - ANEXO IV - Preencher'!K143="","",'[1]TCE - ANEXO IV - Preencher'!K143)</f>
        <v>45229</v>
      </c>
      <c r="J134" s="6" t="str">
        <f>'[1]TCE - ANEXO IV - Preencher'!L143</f>
        <v>26231024436602000154550010001248201126843000</v>
      </c>
      <c r="K134" s="5" t="str">
        <f>IF(F134="B",LEFT('[1]TCE - ANEXO IV - Preencher'!M143,2),IF(F134="S",LEFT('[1]TCE - ANEXO IV - Preencher'!M143,7),IF('[1]TCE - ANEXO IV - Preencher'!H143="","")))</f>
        <v>26</v>
      </c>
      <c r="L134" s="8">
        <f>'[1]TCE - ANEXO IV - Preencher'!N143</f>
        <v>2528</v>
      </c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</row>
    <row r="135" spans="1:26" ht="19.5" customHeight="1" x14ac:dyDescent="0.2">
      <c r="A135" s="3">
        <f>IFERROR(VLOOKUP(B135,'[1]DADOS (OCULTAR)'!$Q$3:$S$134,3,0),"")</f>
        <v>9039744000194</v>
      </c>
      <c r="B135" s="4" t="str">
        <f>'[1]TCE - ANEXO IV - Preencher'!C144</f>
        <v>HOSPITAL PELÓPIDAS SILVEIRA - CG Nº 017/2022</v>
      </c>
      <c r="C135" s="4" t="str">
        <f>'[1]TCE - ANEXO IV - Preencher'!E144</f>
        <v>3.13 - Materiais e Materiais Ortopédicos e Corretivos (OPME)</v>
      </c>
      <c r="D135" s="3">
        <f>'[1]TCE - ANEXO IV - Preencher'!F144</f>
        <v>24436602000154</v>
      </c>
      <c r="E135" s="5" t="str">
        <f>'[1]TCE - ANEXO IV - Preencher'!G144</f>
        <v>ART CIRURGICA LTDA</v>
      </c>
      <c r="F135" s="5" t="str">
        <f>'[1]TCE - ANEXO IV - Preencher'!H144</f>
        <v>B</v>
      </c>
      <c r="G135" s="5" t="str">
        <f>'[1]TCE - ANEXO IV - Preencher'!I144</f>
        <v>N</v>
      </c>
      <c r="H135" s="6" t="str">
        <f>'[1]TCE - ANEXO IV - Preencher'!J144</f>
        <v>000124821</v>
      </c>
      <c r="I135" s="7">
        <f>IF('[1]TCE - ANEXO IV - Preencher'!K144="","",'[1]TCE - ANEXO IV - Preencher'!K144)</f>
        <v>45229</v>
      </c>
      <c r="J135" s="6" t="str">
        <f>'[1]TCE - ANEXO IV - Preencher'!L144</f>
        <v>26231024436602000154550010001248211126844003</v>
      </c>
      <c r="K135" s="5" t="str">
        <f>IF(F135="B",LEFT('[1]TCE - ANEXO IV - Preencher'!M144,2),IF(F135="S",LEFT('[1]TCE - ANEXO IV - Preencher'!M144,7),IF('[1]TCE - ANEXO IV - Preencher'!H144="","")))</f>
        <v>26</v>
      </c>
      <c r="L135" s="8">
        <f>'[1]TCE - ANEXO IV - Preencher'!N144</f>
        <v>270</v>
      </c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</row>
    <row r="136" spans="1:26" ht="19.5" customHeight="1" x14ac:dyDescent="0.2">
      <c r="A136" s="3">
        <f>IFERROR(VLOOKUP(B136,'[1]DADOS (OCULTAR)'!$Q$3:$S$134,3,0),"")</f>
        <v>9039744000194</v>
      </c>
      <c r="B136" s="4" t="str">
        <f>'[1]TCE - ANEXO IV - Preencher'!C145</f>
        <v>HOSPITAL PELÓPIDAS SILVEIRA - CG Nº 017/2022</v>
      </c>
      <c r="C136" s="4" t="str">
        <f>'[1]TCE - ANEXO IV - Preencher'!E145</f>
        <v>3.13 - Materiais e Materiais Ortopédicos e Corretivos (OPME)</v>
      </c>
      <c r="D136" s="3">
        <f>'[1]TCE - ANEXO IV - Preencher'!F145</f>
        <v>24436602000154</v>
      </c>
      <c r="E136" s="5" t="str">
        <f>'[1]TCE - ANEXO IV - Preencher'!G145</f>
        <v>ART CIRURGICA LTDA</v>
      </c>
      <c r="F136" s="5" t="str">
        <f>'[1]TCE - ANEXO IV - Preencher'!H145</f>
        <v>B</v>
      </c>
      <c r="G136" s="5" t="str">
        <f>'[1]TCE - ANEXO IV - Preencher'!I145</f>
        <v>N</v>
      </c>
      <c r="H136" s="6" t="str">
        <f>'[1]TCE - ANEXO IV - Preencher'!J145</f>
        <v>000124822</v>
      </c>
      <c r="I136" s="7">
        <f>IF('[1]TCE - ANEXO IV - Preencher'!K145="","",'[1]TCE - ANEXO IV - Preencher'!K145)</f>
        <v>45229</v>
      </c>
      <c r="J136" s="6" t="str">
        <f>'[1]TCE - ANEXO IV - Preencher'!L145</f>
        <v>26231024436602000154550010001248221126845007</v>
      </c>
      <c r="K136" s="5" t="str">
        <f>IF(F136="B",LEFT('[1]TCE - ANEXO IV - Preencher'!M145,2),IF(F136="S",LEFT('[1]TCE - ANEXO IV - Preencher'!M145,7),IF('[1]TCE - ANEXO IV - Preencher'!H145="","")))</f>
        <v>26</v>
      </c>
      <c r="L136" s="8">
        <f>'[1]TCE - ANEXO IV - Preencher'!N145</f>
        <v>75</v>
      </c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</row>
    <row r="137" spans="1:26" ht="19.5" customHeight="1" x14ac:dyDescent="0.2">
      <c r="A137" s="3">
        <f>IFERROR(VLOOKUP(B137,'[1]DADOS (OCULTAR)'!$Q$3:$S$134,3,0),"")</f>
        <v>9039744000194</v>
      </c>
      <c r="B137" s="4" t="str">
        <f>'[1]TCE - ANEXO IV - Preencher'!C146</f>
        <v>HOSPITAL PELÓPIDAS SILVEIRA - CG Nº 017/2022</v>
      </c>
      <c r="C137" s="4" t="str">
        <f>'[1]TCE - ANEXO IV - Preencher'!E146</f>
        <v>3.13 - Materiais e Materiais Ortopédicos e Corretivos (OPME)</v>
      </c>
      <c r="D137" s="3">
        <f>'[1]TCE - ANEXO IV - Preencher'!F146</f>
        <v>24436602000154</v>
      </c>
      <c r="E137" s="5" t="str">
        <f>'[1]TCE - ANEXO IV - Preencher'!G146</f>
        <v>ART CIRURGICA LTDA</v>
      </c>
      <c r="F137" s="5" t="str">
        <f>'[1]TCE - ANEXO IV - Preencher'!H146</f>
        <v>B</v>
      </c>
      <c r="G137" s="5" t="str">
        <f>'[1]TCE - ANEXO IV - Preencher'!I146</f>
        <v>N</v>
      </c>
      <c r="H137" s="6" t="str">
        <f>'[1]TCE - ANEXO IV - Preencher'!J146</f>
        <v>000124823</v>
      </c>
      <c r="I137" s="7">
        <f>IF('[1]TCE - ANEXO IV - Preencher'!K146="","",'[1]TCE - ANEXO IV - Preencher'!K146)</f>
        <v>45229</v>
      </c>
      <c r="J137" s="6" t="str">
        <f>'[1]TCE - ANEXO IV - Preencher'!L146</f>
        <v>26231024436602000154550010001248231126846000</v>
      </c>
      <c r="K137" s="5" t="str">
        <f>IF(F137="B",LEFT('[1]TCE - ANEXO IV - Preencher'!M146,2),IF(F137="S",LEFT('[1]TCE - ANEXO IV - Preencher'!M146,7),IF('[1]TCE - ANEXO IV - Preencher'!H146="","")))</f>
        <v>26</v>
      </c>
      <c r="L137" s="8">
        <f>'[1]TCE - ANEXO IV - Preencher'!N146</f>
        <v>270</v>
      </c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</row>
    <row r="138" spans="1:26" ht="19.5" customHeight="1" x14ac:dyDescent="0.2">
      <c r="A138" s="3">
        <f>IFERROR(VLOOKUP(B138,'[1]DADOS (OCULTAR)'!$Q$3:$S$134,3,0),"")</f>
        <v>9039744000194</v>
      </c>
      <c r="B138" s="4" t="str">
        <f>'[1]TCE - ANEXO IV - Preencher'!C147</f>
        <v>HOSPITAL PELÓPIDAS SILVEIRA - CG Nº 017/2022</v>
      </c>
      <c r="C138" s="4" t="str">
        <f>'[1]TCE - ANEXO IV - Preencher'!E147</f>
        <v>3.13 - Materiais e Materiais Ortopédicos e Corretivos (OPME)</v>
      </c>
      <c r="D138" s="3">
        <f>'[1]TCE - ANEXO IV - Preencher'!F147</f>
        <v>24436602000154</v>
      </c>
      <c r="E138" s="5" t="str">
        <f>'[1]TCE - ANEXO IV - Preencher'!G147</f>
        <v>ART CIRURGICA LTDA</v>
      </c>
      <c r="F138" s="5" t="str">
        <f>'[1]TCE - ANEXO IV - Preencher'!H147</f>
        <v>B</v>
      </c>
      <c r="G138" s="5" t="str">
        <f>'[1]TCE - ANEXO IV - Preencher'!I147</f>
        <v>N</v>
      </c>
      <c r="H138" s="6" t="str">
        <f>'[1]TCE - ANEXO IV - Preencher'!J147</f>
        <v>000124824</v>
      </c>
      <c r="I138" s="7">
        <f>IF('[1]TCE - ANEXO IV - Preencher'!K147="","",'[1]TCE - ANEXO IV - Preencher'!K147)</f>
        <v>45229</v>
      </c>
      <c r="J138" s="6" t="str">
        <f>'[1]TCE - ANEXO IV - Preencher'!L147</f>
        <v>26231024436602000154550010001248241126847004</v>
      </c>
      <c r="K138" s="5" t="str">
        <f>IF(F138="B",LEFT('[1]TCE - ANEXO IV - Preencher'!M147,2),IF(F138="S",LEFT('[1]TCE - ANEXO IV - Preencher'!M147,7),IF('[1]TCE - ANEXO IV - Preencher'!H147="","")))</f>
        <v>26</v>
      </c>
      <c r="L138" s="8">
        <f>'[1]TCE - ANEXO IV - Preencher'!N147</f>
        <v>290</v>
      </c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</row>
    <row r="139" spans="1:26" ht="19.5" customHeight="1" x14ac:dyDescent="0.2">
      <c r="A139" s="3">
        <f>IFERROR(VLOOKUP(B139,'[1]DADOS (OCULTAR)'!$Q$3:$S$134,3,0),"")</f>
        <v>9039744000194</v>
      </c>
      <c r="B139" s="4" t="str">
        <f>'[1]TCE - ANEXO IV - Preencher'!C148</f>
        <v>HOSPITAL PELÓPIDAS SILVEIRA - CG Nº 017/2022</v>
      </c>
      <c r="C139" s="4" t="str">
        <f>'[1]TCE - ANEXO IV - Preencher'!E148</f>
        <v>3.13 - Materiais e Materiais Ortopédicos e Corretivos (OPME)</v>
      </c>
      <c r="D139" s="3">
        <f>'[1]TCE - ANEXO IV - Preencher'!F148</f>
        <v>24436602000154</v>
      </c>
      <c r="E139" s="5" t="str">
        <f>'[1]TCE - ANEXO IV - Preencher'!G148</f>
        <v>ART CIRURGICA LTDA</v>
      </c>
      <c r="F139" s="5" t="str">
        <f>'[1]TCE - ANEXO IV - Preencher'!H148</f>
        <v>B</v>
      </c>
      <c r="G139" s="5" t="str">
        <f>'[1]TCE - ANEXO IV - Preencher'!I148</f>
        <v>N</v>
      </c>
      <c r="H139" s="6" t="str">
        <f>'[1]TCE - ANEXO IV - Preencher'!J148</f>
        <v>000124825</v>
      </c>
      <c r="I139" s="7">
        <f>IF('[1]TCE - ANEXO IV - Preencher'!K148="","",'[1]TCE - ANEXO IV - Preencher'!K148)</f>
        <v>45229</v>
      </c>
      <c r="J139" s="6" t="str">
        <f>'[1]TCE - ANEXO IV - Preencher'!L148</f>
        <v>26231024436602000154550010001248251126848008</v>
      </c>
      <c r="K139" s="5" t="str">
        <f>IF(F139="B",LEFT('[1]TCE - ANEXO IV - Preencher'!M148,2),IF(F139="S",LEFT('[1]TCE - ANEXO IV - Preencher'!M148,7),IF('[1]TCE - ANEXO IV - Preencher'!H148="","")))</f>
        <v>26</v>
      </c>
      <c r="L139" s="8">
        <f>'[1]TCE - ANEXO IV - Preencher'!N148</f>
        <v>290</v>
      </c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</row>
    <row r="140" spans="1:26" ht="19.5" customHeight="1" x14ac:dyDescent="0.2">
      <c r="A140" s="3">
        <f>IFERROR(VLOOKUP(B140,'[1]DADOS (OCULTAR)'!$Q$3:$S$134,3,0),"")</f>
        <v>9039744000194</v>
      </c>
      <c r="B140" s="4" t="str">
        <f>'[1]TCE - ANEXO IV - Preencher'!C149</f>
        <v>HOSPITAL PELÓPIDAS SILVEIRA - CG Nº 017/2022</v>
      </c>
      <c r="C140" s="4" t="str">
        <f>'[1]TCE - ANEXO IV - Preencher'!E149</f>
        <v>3.13 - Materiais e Materiais Ortopédicos e Corretivos (OPME)</v>
      </c>
      <c r="D140" s="3">
        <f>'[1]TCE - ANEXO IV - Preencher'!F149</f>
        <v>24436602000154</v>
      </c>
      <c r="E140" s="5" t="str">
        <f>'[1]TCE - ANEXO IV - Preencher'!G149</f>
        <v>ART CIRURGICA LTDA</v>
      </c>
      <c r="F140" s="5" t="str">
        <f>'[1]TCE - ANEXO IV - Preencher'!H149</f>
        <v>B</v>
      </c>
      <c r="G140" s="5" t="str">
        <f>'[1]TCE - ANEXO IV - Preencher'!I149</f>
        <v>N</v>
      </c>
      <c r="H140" s="6" t="str">
        <f>'[1]TCE - ANEXO IV - Preencher'!J149</f>
        <v>000124826</v>
      </c>
      <c r="I140" s="7">
        <f>IF('[1]TCE - ANEXO IV - Preencher'!K149="","",'[1]TCE - ANEXO IV - Preencher'!K149)</f>
        <v>45229</v>
      </c>
      <c r="J140" s="6" t="str">
        <f>'[1]TCE - ANEXO IV - Preencher'!L149</f>
        <v>26231024436602000154550010001248261126849001</v>
      </c>
      <c r="K140" s="5" t="str">
        <f>IF(F140="B",LEFT('[1]TCE - ANEXO IV - Preencher'!M149,2),IF(F140="S",LEFT('[1]TCE - ANEXO IV - Preencher'!M149,7),IF('[1]TCE - ANEXO IV - Preencher'!H149="","")))</f>
        <v>26</v>
      </c>
      <c r="L140" s="8">
        <f>'[1]TCE - ANEXO IV - Preencher'!N149</f>
        <v>380</v>
      </c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</row>
    <row r="141" spans="1:26" ht="19.5" customHeight="1" x14ac:dyDescent="0.2">
      <c r="A141" s="3">
        <f>IFERROR(VLOOKUP(B141,'[1]DADOS (OCULTAR)'!$Q$3:$S$134,3,0),"")</f>
        <v>9039744000194</v>
      </c>
      <c r="B141" s="4" t="str">
        <f>'[1]TCE - ANEXO IV - Preencher'!C150</f>
        <v>HOSPITAL PELÓPIDAS SILVEIRA - CG Nº 017/2022</v>
      </c>
      <c r="C141" s="4" t="str">
        <f>'[1]TCE - ANEXO IV - Preencher'!E150</f>
        <v>3.13 - Materiais e Materiais Ortopédicos e Corretivos (OPME)</v>
      </c>
      <c r="D141" s="3">
        <f>'[1]TCE - ANEXO IV - Preencher'!F150</f>
        <v>24436602000154</v>
      </c>
      <c r="E141" s="5" t="str">
        <f>'[1]TCE - ANEXO IV - Preencher'!G150</f>
        <v>ART CIRURGICA LTDA</v>
      </c>
      <c r="F141" s="5" t="str">
        <f>'[1]TCE - ANEXO IV - Preencher'!H150</f>
        <v>B</v>
      </c>
      <c r="G141" s="5" t="str">
        <f>'[1]TCE - ANEXO IV - Preencher'!I150</f>
        <v>N</v>
      </c>
      <c r="H141" s="6" t="str">
        <f>'[1]TCE - ANEXO IV - Preencher'!J150</f>
        <v>000124827</v>
      </c>
      <c r="I141" s="7">
        <f>IF('[1]TCE - ANEXO IV - Preencher'!K150="","",'[1]TCE - ANEXO IV - Preencher'!K150)</f>
        <v>45229</v>
      </c>
      <c r="J141" s="6" t="str">
        <f>'[1]TCE - ANEXO IV - Preencher'!L150</f>
        <v>26231024436602000154550010001248271126850007</v>
      </c>
      <c r="K141" s="5" t="str">
        <f>IF(F141="B",LEFT('[1]TCE - ANEXO IV - Preencher'!M150,2),IF(F141="S",LEFT('[1]TCE - ANEXO IV - Preencher'!M150,7),IF('[1]TCE - ANEXO IV - Preencher'!H150="","")))</f>
        <v>26</v>
      </c>
      <c r="L141" s="8">
        <f>'[1]TCE - ANEXO IV - Preencher'!N150</f>
        <v>1030</v>
      </c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</row>
    <row r="142" spans="1:26" ht="19.5" customHeight="1" x14ac:dyDescent="0.2">
      <c r="A142" s="3">
        <f>IFERROR(VLOOKUP(B142,'[1]DADOS (OCULTAR)'!$Q$3:$S$134,3,0),"")</f>
        <v>9039744000194</v>
      </c>
      <c r="B142" s="4" t="str">
        <f>'[1]TCE - ANEXO IV - Preencher'!C151</f>
        <v>HOSPITAL PELÓPIDAS SILVEIRA - CG Nº 017/2022</v>
      </c>
      <c r="C142" s="4" t="str">
        <f>'[1]TCE - ANEXO IV - Preencher'!E151</f>
        <v>3.13 - Materiais e Materiais Ortopédicos e Corretivos (OPME)</v>
      </c>
      <c r="D142" s="3">
        <f>'[1]TCE - ANEXO IV - Preencher'!F151</f>
        <v>24436602000154</v>
      </c>
      <c r="E142" s="5" t="str">
        <f>'[1]TCE - ANEXO IV - Preencher'!G151</f>
        <v>ART CIRURGICA LTDA</v>
      </c>
      <c r="F142" s="5" t="str">
        <f>'[1]TCE - ANEXO IV - Preencher'!H151</f>
        <v>B</v>
      </c>
      <c r="G142" s="5" t="str">
        <f>'[1]TCE - ANEXO IV - Preencher'!I151</f>
        <v>N</v>
      </c>
      <c r="H142" s="6" t="str">
        <f>'[1]TCE - ANEXO IV - Preencher'!J151</f>
        <v>000124828</v>
      </c>
      <c r="I142" s="7">
        <f>IF('[1]TCE - ANEXO IV - Preencher'!K151="","",'[1]TCE - ANEXO IV - Preencher'!K151)</f>
        <v>45229</v>
      </c>
      <c r="J142" s="6" t="str">
        <f>'[1]TCE - ANEXO IV - Preencher'!L151</f>
        <v>26231024436602000154550010001248281126851000</v>
      </c>
      <c r="K142" s="5" t="str">
        <f>IF(F142="B",LEFT('[1]TCE - ANEXO IV - Preencher'!M151,2),IF(F142="S",LEFT('[1]TCE - ANEXO IV - Preencher'!M151,7),IF('[1]TCE - ANEXO IV - Preencher'!H151="","")))</f>
        <v>26</v>
      </c>
      <c r="L142" s="8">
        <f>'[1]TCE - ANEXO IV - Preencher'!N151</f>
        <v>940</v>
      </c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</row>
    <row r="143" spans="1:26" ht="19.5" customHeight="1" x14ac:dyDescent="0.2">
      <c r="A143" s="3">
        <f>IFERROR(VLOOKUP(B143,'[1]DADOS (OCULTAR)'!$Q$3:$S$134,3,0),"")</f>
        <v>9039744000194</v>
      </c>
      <c r="B143" s="4" t="str">
        <f>'[1]TCE - ANEXO IV - Preencher'!C152</f>
        <v>HOSPITAL PELÓPIDAS SILVEIRA - CG Nº 017/2022</v>
      </c>
      <c r="C143" s="4" t="str">
        <f>'[1]TCE - ANEXO IV - Preencher'!E152</f>
        <v>3.13 - Materiais e Materiais Ortopédicos e Corretivos (OPME)</v>
      </c>
      <c r="D143" s="3">
        <f>'[1]TCE - ANEXO IV - Preencher'!F152</f>
        <v>24436602000154</v>
      </c>
      <c r="E143" s="5" t="str">
        <f>'[1]TCE - ANEXO IV - Preencher'!G152</f>
        <v>ART CIRURGICA LTDA</v>
      </c>
      <c r="F143" s="5" t="str">
        <f>'[1]TCE - ANEXO IV - Preencher'!H152</f>
        <v>B</v>
      </c>
      <c r="G143" s="5" t="str">
        <f>'[1]TCE - ANEXO IV - Preencher'!I152</f>
        <v>N</v>
      </c>
      <c r="H143" s="6" t="str">
        <f>'[1]TCE - ANEXO IV - Preencher'!J152</f>
        <v>000124829</v>
      </c>
      <c r="I143" s="7">
        <f>IF('[1]TCE - ANEXO IV - Preencher'!K152="","",'[1]TCE - ANEXO IV - Preencher'!K152)</f>
        <v>45229</v>
      </c>
      <c r="J143" s="6" t="str">
        <f>'[1]TCE - ANEXO IV - Preencher'!L152</f>
        <v>26231024436602000154550010001248291126852004</v>
      </c>
      <c r="K143" s="5" t="str">
        <f>IF(F143="B",LEFT('[1]TCE - ANEXO IV - Preencher'!M152,2),IF(F143="S",LEFT('[1]TCE - ANEXO IV - Preencher'!M152,7),IF('[1]TCE - ANEXO IV - Preencher'!H152="","")))</f>
        <v>26</v>
      </c>
      <c r="L143" s="8">
        <f>'[1]TCE - ANEXO IV - Preencher'!N152</f>
        <v>670</v>
      </c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</row>
    <row r="144" spans="1:26" ht="19.5" customHeight="1" x14ac:dyDescent="0.2">
      <c r="A144" s="3">
        <f>IFERROR(VLOOKUP(B144,'[1]DADOS (OCULTAR)'!$Q$3:$S$134,3,0),"")</f>
        <v>9039744000194</v>
      </c>
      <c r="B144" s="4" t="str">
        <f>'[1]TCE - ANEXO IV - Preencher'!C153</f>
        <v>HOSPITAL PELÓPIDAS SILVEIRA - CG Nº 017/2022</v>
      </c>
      <c r="C144" s="4" t="str">
        <f>'[1]TCE - ANEXO IV - Preencher'!E153</f>
        <v>3.13 - Materiais e Materiais Ortopédicos e Corretivos (OPME)</v>
      </c>
      <c r="D144" s="3">
        <f>'[1]TCE - ANEXO IV - Preencher'!F153</f>
        <v>24436602000154</v>
      </c>
      <c r="E144" s="5" t="str">
        <f>'[1]TCE - ANEXO IV - Preencher'!G153</f>
        <v>ART CIRURGICA LTDA</v>
      </c>
      <c r="F144" s="5" t="str">
        <f>'[1]TCE - ANEXO IV - Preencher'!H153</f>
        <v>B</v>
      </c>
      <c r="G144" s="5" t="str">
        <f>'[1]TCE - ANEXO IV - Preencher'!I153</f>
        <v>N</v>
      </c>
      <c r="H144" s="6" t="str">
        <f>'[1]TCE - ANEXO IV - Preencher'!J153</f>
        <v>000124830</v>
      </c>
      <c r="I144" s="7">
        <f>IF('[1]TCE - ANEXO IV - Preencher'!K153="","",'[1]TCE - ANEXO IV - Preencher'!K153)</f>
        <v>45229</v>
      </c>
      <c r="J144" s="6" t="str">
        <f>'[1]TCE - ANEXO IV - Preencher'!L153</f>
        <v>26231024436602000154550010001248301126853001</v>
      </c>
      <c r="K144" s="5" t="str">
        <f>IF(F144="B",LEFT('[1]TCE - ANEXO IV - Preencher'!M153,2),IF(F144="S",LEFT('[1]TCE - ANEXO IV - Preencher'!M153,7),IF('[1]TCE - ANEXO IV - Preencher'!H153="","")))</f>
        <v>26</v>
      </c>
      <c r="L144" s="8">
        <f>'[1]TCE - ANEXO IV - Preencher'!N153</f>
        <v>290</v>
      </c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</row>
    <row r="145" spans="1:26" ht="19.5" customHeight="1" x14ac:dyDescent="0.2">
      <c r="A145" s="3">
        <f>IFERROR(VLOOKUP(B145,'[1]DADOS (OCULTAR)'!$Q$3:$S$134,3,0),"")</f>
        <v>9039744000194</v>
      </c>
      <c r="B145" s="4" t="str">
        <f>'[1]TCE - ANEXO IV - Preencher'!C154</f>
        <v>HOSPITAL PELÓPIDAS SILVEIRA - CG Nº 017/2022</v>
      </c>
      <c r="C145" s="4" t="str">
        <f>'[1]TCE - ANEXO IV - Preencher'!E154</f>
        <v>3.13 - Materiais e Materiais Ortopédicos e Corretivos (OPME)</v>
      </c>
      <c r="D145" s="3">
        <f>'[1]TCE - ANEXO IV - Preencher'!F154</f>
        <v>24436602000154</v>
      </c>
      <c r="E145" s="5" t="str">
        <f>'[1]TCE - ANEXO IV - Preencher'!G154</f>
        <v>ART CIRURGICA LTDA</v>
      </c>
      <c r="F145" s="5" t="str">
        <f>'[1]TCE - ANEXO IV - Preencher'!H154</f>
        <v>B</v>
      </c>
      <c r="G145" s="5" t="str">
        <f>'[1]TCE - ANEXO IV - Preencher'!I154</f>
        <v>N</v>
      </c>
      <c r="H145" s="6" t="str">
        <f>'[1]TCE - ANEXO IV - Preencher'!J154</f>
        <v>000124831</v>
      </c>
      <c r="I145" s="7">
        <f>IF('[1]TCE - ANEXO IV - Preencher'!K154="","",'[1]TCE - ANEXO IV - Preencher'!K154)</f>
        <v>45229</v>
      </c>
      <c r="J145" s="6" t="str">
        <f>'[1]TCE - ANEXO IV - Preencher'!L154</f>
        <v>26231024436602000154550010001248311126854005</v>
      </c>
      <c r="K145" s="5" t="str">
        <f>IF(F145="B",LEFT('[1]TCE - ANEXO IV - Preencher'!M154,2),IF(F145="S",LEFT('[1]TCE - ANEXO IV - Preencher'!M154,7),IF('[1]TCE - ANEXO IV - Preencher'!H154="","")))</f>
        <v>26</v>
      </c>
      <c r="L145" s="8">
        <f>'[1]TCE - ANEXO IV - Preencher'!N154</f>
        <v>540</v>
      </c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</row>
    <row r="146" spans="1:26" ht="19.5" customHeight="1" x14ac:dyDescent="0.2">
      <c r="A146" s="3">
        <f>IFERROR(VLOOKUP(B146,'[1]DADOS (OCULTAR)'!$Q$3:$S$134,3,0),"")</f>
        <v>9039744000194</v>
      </c>
      <c r="B146" s="4" t="str">
        <f>'[1]TCE - ANEXO IV - Preencher'!C155</f>
        <v>HOSPITAL PELÓPIDAS SILVEIRA - CG Nº 017/2022</v>
      </c>
      <c r="C146" s="4" t="str">
        <f>'[1]TCE - ANEXO IV - Preencher'!E155</f>
        <v>3.13 - Materiais e Materiais Ortopédicos e Corretivos (OPME)</v>
      </c>
      <c r="D146" s="3">
        <f>'[1]TCE - ANEXO IV - Preencher'!F155</f>
        <v>24436602000154</v>
      </c>
      <c r="E146" s="5" t="str">
        <f>'[1]TCE - ANEXO IV - Preencher'!G155</f>
        <v>ART CIRURGICA LTDA</v>
      </c>
      <c r="F146" s="5" t="str">
        <f>'[1]TCE - ANEXO IV - Preencher'!H155</f>
        <v>B</v>
      </c>
      <c r="G146" s="5" t="str">
        <f>'[1]TCE - ANEXO IV - Preencher'!I155</f>
        <v>N</v>
      </c>
      <c r="H146" s="6" t="str">
        <f>'[1]TCE - ANEXO IV - Preencher'!J155</f>
        <v>000124832</v>
      </c>
      <c r="I146" s="7">
        <f>IF('[1]TCE - ANEXO IV - Preencher'!K155="","",'[1]TCE - ANEXO IV - Preencher'!K155)</f>
        <v>45229</v>
      </c>
      <c r="J146" s="6" t="str">
        <f>'[1]TCE - ANEXO IV - Preencher'!L155</f>
        <v>26231024436602000154550010001248321126855009</v>
      </c>
      <c r="K146" s="5" t="str">
        <f>IF(F146="B",LEFT('[1]TCE - ANEXO IV - Preencher'!M155,2),IF(F146="S",LEFT('[1]TCE - ANEXO IV - Preencher'!M155,7),IF('[1]TCE - ANEXO IV - Preencher'!H155="","")))</f>
        <v>26</v>
      </c>
      <c r="L146" s="8">
        <f>'[1]TCE - ANEXO IV - Preencher'!N155</f>
        <v>920</v>
      </c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</row>
    <row r="147" spans="1:26" ht="19.5" customHeight="1" x14ac:dyDescent="0.2">
      <c r="A147" s="3">
        <f>IFERROR(VLOOKUP(B147,'[1]DADOS (OCULTAR)'!$Q$3:$S$134,3,0),"")</f>
        <v>9039744000194</v>
      </c>
      <c r="B147" s="4" t="str">
        <f>'[1]TCE - ANEXO IV - Preencher'!C156</f>
        <v>HOSPITAL PELÓPIDAS SILVEIRA - CG Nº 017/2022</v>
      </c>
      <c r="C147" s="4" t="str">
        <f>'[1]TCE - ANEXO IV - Preencher'!E156</f>
        <v>3.13 - Materiais e Materiais Ortopédicos e Corretivos (OPME)</v>
      </c>
      <c r="D147" s="3">
        <f>'[1]TCE - ANEXO IV - Preencher'!F156</f>
        <v>24436602000154</v>
      </c>
      <c r="E147" s="5" t="str">
        <f>'[1]TCE - ANEXO IV - Preencher'!G156</f>
        <v>ART CIRURGICA LTDA</v>
      </c>
      <c r="F147" s="5" t="str">
        <f>'[1]TCE - ANEXO IV - Preencher'!H156</f>
        <v>B</v>
      </c>
      <c r="G147" s="5" t="str">
        <f>'[1]TCE - ANEXO IV - Preencher'!I156</f>
        <v>N</v>
      </c>
      <c r="H147" s="6" t="str">
        <f>'[1]TCE - ANEXO IV - Preencher'!J156</f>
        <v>000125018</v>
      </c>
      <c r="I147" s="7">
        <f>IF('[1]TCE - ANEXO IV - Preencher'!K156="","",'[1]TCE - ANEXO IV - Preencher'!K156)</f>
        <v>45230</v>
      </c>
      <c r="J147" s="6" t="str">
        <f>'[1]TCE - ANEXO IV - Preencher'!L156</f>
        <v>26231024436602000154550010001250181127041007</v>
      </c>
      <c r="K147" s="5" t="str">
        <f>IF(F147="B",LEFT('[1]TCE - ANEXO IV - Preencher'!M156,2),IF(F147="S",LEFT('[1]TCE - ANEXO IV - Preencher'!M156,7),IF('[1]TCE - ANEXO IV - Preencher'!H156="","")))</f>
        <v>26</v>
      </c>
      <c r="L147" s="8">
        <f>'[1]TCE - ANEXO IV - Preencher'!N156</f>
        <v>650</v>
      </c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</row>
    <row r="148" spans="1:26" ht="19.5" customHeight="1" x14ac:dyDescent="0.2">
      <c r="A148" s="3">
        <f>IFERROR(VLOOKUP(B148,'[1]DADOS (OCULTAR)'!$Q$3:$S$134,3,0),"")</f>
        <v>9039744000194</v>
      </c>
      <c r="B148" s="4" t="str">
        <f>'[1]TCE - ANEXO IV - Preencher'!C157</f>
        <v>HOSPITAL PELÓPIDAS SILVEIRA - CG Nº 017/2022</v>
      </c>
      <c r="C148" s="4" t="str">
        <f>'[1]TCE - ANEXO IV - Preencher'!E157</f>
        <v>3.13 - Materiais e Materiais Ortopédicos e Corretivos (OPME)</v>
      </c>
      <c r="D148" s="3">
        <f>'[1]TCE - ANEXO IV - Preencher'!F157</f>
        <v>24436602000154</v>
      </c>
      <c r="E148" s="5" t="str">
        <f>'[1]TCE - ANEXO IV - Preencher'!G157</f>
        <v>ART CIRURGICA LTDA</v>
      </c>
      <c r="F148" s="5" t="str">
        <f>'[1]TCE - ANEXO IV - Preencher'!H157</f>
        <v>B</v>
      </c>
      <c r="G148" s="5" t="str">
        <f>'[1]TCE - ANEXO IV - Preencher'!I157</f>
        <v>N</v>
      </c>
      <c r="H148" s="6" t="str">
        <f>'[1]TCE - ANEXO IV - Preencher'!J157</f>
        <v>000125019</v>
      </c>
      <c r="I148" s="7">
        <f>IF('[1]TCE - ANEXO IV - Preencher'!K157="","",'[1]TCE - ANEXO IV - Preencher'!K157)</f>
        <v>45230</v>
      </c>
      <c r="J148" s="6" t="str">
        <f>'[1]TCE - ANEXO IV - Preencher'!L157</f>
        <v>26231024436602000154550010001250191127042000</v>
      </c>
      <c r="K148" s="5" t="str">
        <f>IF(F148="B",LEFT('[1]TCE - ANEXO IV - Preencher'!M157,2),IF(F148="S",LEFT('[1]TCE - ANEXO IV - Preencher'!M157,7),IF('[1]TCE - ANEXO IV - Preencher'!H157="","")))</f>
        <v>26</v>
      </c>
      <c r="L148" s="8">
        <f>'[1]TCE - ANEXO IV - Preencher'!N157</f>
        <v>725</v>
      </c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</row>
    <row r="149" spans="1:26" ht="19.5" customHeight="1" x14ac:dyDescent="0.2">
      <c r="A149" s="3">
        <f>IFERROR(VLOOKUP(B149,'[1]DADOS (OCULTAR)'!$Q$3:$S$134,3,0),"")</f>
        <v>9039744000194</v>
      </c>
      <c r="B149" s="4" t="str">
        <f>'[1]TCE - ANEXO IV - Preencher'!C158</f>
        <v>HOSPITAL PELÓPIDAS SILVEIRA - CG Nº 017/2022</v>
      </c>
      <c r="C149" s="4" t="str">
        <f>'[1]TCE - ANEXO IV - Preencher'!E158</f>
        <v>3.13 - Materiais e Materiais Ortopédicos e Corretivos (OPME)</v>
      </c>
      <c r="D149" s="3">
        <f>'[1]TCE - ANEXO IV - Preencher'!F158</f>
        <v>24436602000154</v>
      </c>
      <c r="E149" s="5" t="str">
        <f>'[1]TCE - ANEXO IV - Preencher'!G158</f>
        <v>ART CIRURGICA LTDA</v>
      </c>
      <c r="F149" s="5" t="str">
        <f>'[1]TCE - ANEXO IV - Preencher'!H158</f>
        <v>B</v>
      </c>
      <c r="G149" s="5" t="str">
        <f>'[1]TCE - ANEXO IV - Preencher'!I158</f>
        <v>N</v>
      </c>
      <c r="H149" s="6" t="str">
        <f>'[1]TCE - ANEXO IV - Preencher'!J158</f>
        <v>000125020</v>
      </c>
      <c r="I149" s="7">
        <f>IF('[1]TCE - ANEXO IV - Preencher'!K158="","",'[1]TCE - ANEXO IV - Preencher'!K158)</f>
        <v>45230</v>
      </c>
      <c r="J149" s="6" t="str">
        <f>'[1]TCE - ANEXO IV - Preencher'!L158</f>
        <v>26231024436602000154550010001250201127043008</v>
      </c>
      <c r="K149" s="5" t="str">
        <f>IF(F149="B",LEFT('[1]TCE - ANEXO IV - Preencher'!M158,2),IF(F149="S",LEFT('[1]TCE - ANEXO IV - Preencher'!M158,7),IF('[1]TCE - ANEXO IV - Preencher'!H158="","")))</f>
        <v>26</v>
      </c>
      <c r="L149" s="8">
        <f>'[1]TCE - ANEXO IV - Preencher'!N158</f>
        <v>75</v>
      </c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</row>
    <row r="150" spans="1:26" ht="19.5" customHeight="1" x14ac:dyDescent="0.2">
      <c r="A150" s="3">
        <f>IFERROR(VLOOKUP(B150,'[1]DADOS (OCULTAR)'!$Q$3:$S$134,3,0),"")</f>
        <v>9039744000194</v>
      </c>
      <c r="B150" s="4" t="str">
        <f>'[1]TCE - ANEXO IV - Preencher'!C159</f>
        <v>HOSPITAL PELÓPIDAS SILVEIRA - CG Nº 017/2022</v>
      </c>
      <c r="C150" s="4" t="str">
        <f>'[1]TCE - ANEXO IV - Preencher'!E159</f>
        <v>3.13 - Materiais e Materiais Ortopédicos e Corretivos (OPME)</v>
      </c>
      <c r="D150" s="3">
        <f>'[1]TCE - ANEXO IV - Preencher'!F159</f>
        <v>24436602000154</v>
      </c>
      <c r="E150" s="5" t="str">
        <f>'[1]TCE - ANEXO IV - Preencher'!G159</f>
        <v>ART CIRURGICA LTDA</v>
      </c>
      <c r="F150" s="5" t="str">
        <f>'[1]TCE - ANEXO IV - Preencher'!H159</f>
        <v>B</v>
      </c>
      <c r="G150" s="5" t="str">
        <f>'[1]TCE - ANEXO IV - Preencher'!I159</f>
        <v>N</v>
      </c>
      <c r="H150" s="6" t="str">
        <f>'[1]TCE - ANEXO IV - Preencher'!J159</f>
        <v>000125021</v>
      </c>
      <c r="I150" s="7">
        <f>IF('[1]TCE - ANEXO IV - Preencher'!K159="","",'[1]TCE - ANEXO IV - Preencher'!K159)</f>
        <v>45230</v>
      </c>
      <c r="J150" s="6" t="str">
        <f>'[1]TCE - ANEXO IV - Preencher'!L159</f>
        <v>26231024436602000154550010001250211127044001</v>
      </c>
      <c r="K150" s="5" t="str">
        <f>IF(F150="B",LEFT('[1]TCE - ANEXO IV - Preencher'!M159,2),IF(F150="S",LEFT('[1]TCE - ANEXO IV - Preencher'!M159,7),IF('[1]TCE - ANEXO IV - Preencher'!H159="","")))</f>
        <v>26</v>
      </c>
      <c r="L150" s="8">
        <f>'[1]TCE - ANEXO IV - Preencher'!N159</f>
        <v>650</v>
      </c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</row>
    <row r="151" spans="1:26" ht="19.5" customHeight="1" x14ac:dyDescent="0.2">
      <c r="A151" s="3">
        <f>IFERROR(VLOOKUP(B151,'[1]DADOS (OCULTAR)'!$Q$3:$S$134,3,0),"")</f>
        <v>9039744000194</v>
      </c>
      <c r="B151" s="4" t="str">
        <f>'[1]TCE - ANEXO IV - Preencher'!C160</f>
        <v>HOSPITAL PELÓPIDAS SILVEIRA - CG Nº 017/2022</v>
      </c>
      <c r="C151" s="4" t="str">
        <f>'[1]TCE - ANEXO IV - Preencher'!E160</f>
        <v>3.13 - Materiais e Materiais Ortopédicos e Corretivos (OPME)</v>
      </c>
      <c r="D151" s="3">
        <f>'[1]TCE - ANEXO IV - Preencher'!F160</f>
        <v>24436602000154</v>
      </c>
      <c r="E151" s="5" t="str">
        <f>'[1]TCE - ANEXO IV - Preencher'!G160</f>
        <v>ART CIRURGICA LTDA</v>
      </c>
      <c r="F151" s="5" t="str">
        <f>'[1]TCE - ANEXO IV - Preencher'!H160</f>
        <v>B</v>
      </c>
      <c r="G151" s="5" t="str">
        <f>'[1]TCE - ANEXO IV - Preencher'!I160</f>
        <v>N</v>
      </c>
      <c r="H151" s="6" t="str">
        <f>'[1]TCE - ANEXO IV - Preencher'!J160</f>
        <v>000125022</v>
      </c>
      <c r="I151" s="7">
        <f>IF('[1]TCE - ANEXO IV - Preencher'!K160="","",'[1]TCE - ANEXO IV - Preencher'!K160)</f>
        <v>45230</v>
      </c>
      <c r="J151" s="6" t="str">
        <f>'[1]TCE - ANEXO IV - Preencher'!L160</f>
        <v>26231024436602000154550010001250221127045005</v>
      </c>
      <c r="K151" s="5" t="str">
        <f>IF(F151="B",LEFT('[1]TCE - ANEXO IV - Preencher'!M160,2),IF(F151="S",LEFT('[1]TCE - ANEXO IV - Preencher'!M160,7),IF('[1]TCE - ANEXO IV - Preencher'!H160="","")))</f>
        <v>26</v>
      </c>
      <c r="L151" s="8">
        <f>'[1]TCE - ANEXO IV - Preencher'!N160</f>
        <v>1790</v>
      </c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</row>
    <row r="152" spans="1:26" ht="19.5" customHeight="1" x14ac:dyDescent="0.2">
      <c r="A152" s="3">
        <f>IFERROR(VLOOKUP(B152,'[1]DADOS (OCULTAR)'!$Q$3:$S$134,3,0),"")</f>
        <v>9039744000194</v>
      </c>
      <c r="B152" s="4" t="str">
        <f>'[1]TCE - ANEXO IV - Preencher'!C161</f>
        <v>HOSPITAL PELÓPIDAS SILVEIRA - CG Nº 017/2022</v>
      </c>
      <c r="C152" s="4" t="str">
        <f>'[1]TCE - ANEXO IV - Preencher'!E161</f>
        <v>3.13 - Materiais e Materiais Ortopédicos e Corretivos (OPME)</v>
      </c>
      <c r="D152" s="3">
        <f>'[1]TCE - ANEXO IV - Preencher'!F161</f>
        <v>50595271000105</v>
      </c>
      <c r="E152" s="5" t="str">
        <f>'[1]TCE - ANEXO IV - Preencher'!G161</f>
        <v>BIOTRONIK COMERCIAL MEDICA LTDA</v>
      </c>
      <c r="F152" s="5" t="str">
        <f>'[1]TCE - ANEXO IV - Preencher'!H161</f>
        <v>B</v>
      </c>
      <c r="G152" s="5" t="str">
        <f>'[1]TCE - ANEXO IV - Preencher'!I161</f>
        <v>N</v>
      </c>
      <c r="H152" s="6" t="str">
        <f>'[1]TCE - ANEXO IV - Preencher'!J161</f>
        <v>1071359</v>
      </c>
      <c r="I152" s="7">
        <f>IF('[1]TCE - ANEXO IV - Preencher'!K161="","",'[1]TCE - ANEXO IV - Preencher'!K161)</f>
        <v>45191</v>
      </c>
      <c r="J152" s="6" t="str">
        <f>'[1]TCE - ANEXO IV - Preencher'!L161</f>
        <v>35230950595271000105550030010713591276604847</v>
      </c>
      <c r="K152" s="5" t="str">
        <f>IF(F152="B",LEFT('[1]TCE - ANEXO IV - Preencher'!M161,2),IF(F152="S",LEFT('[1]TCE - ANEXO IV - Preencher'!M161,7),IF('[1]TCE - ANEXO IV - Preencher'!H161="","")))</f>
        <v>35</v>
      </c>
      <c r="L152" s="8">
        <f>'[1]TCE - ANEXO IV - Preencher'!N161</f>
        <v>5663</v>
      </c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</row>
    <row r="153" spans="1:26" ht="19.5" customHeight="1" x14ac:dyDescent="0.2">
      <c r="A153" s="3">
        <f>IFERROR(VLOOKUP(B153,'[1]DADOS (OCULTAR)'!$Q$3:$S$134,3,0),"")</f>
        <v>9039744000194</v>
      </c>
      <c r="B153" s="4" t="str">
        <f>'[1]TCE - ANEXO IV - Preencher'!C162</f>
        <v>HOSPITAL PELÓPIDAS SILVEIRA - CG Nº 017/2022</v>
      </c>
      <c r="C153" s="4" t="str">
        <f>'[1]TCE - ANEXO IV - Preencher'!E162</f>
        <v>3.13 - Materiais e Materiais Ortopédicos e Corretivos (OPME)</v>
      </c>
      <c r="D153" s="3">
        <f>'[1]TCE - ANEXO IV - Preencher'!F162</f>
        <v>50595271000105</v>
      </c>
      <c r="E153" s="5" t="str">
        <f>'[1]TCE - ANEXO IV - Preencher'!G162</f>
        <v>BIOTRONIK COMERCIAL MEDICA LTDA</v>
      </c>
      <c r="F153" s="5" t="str">
        <f>'[1]TCE - ANEXO IV - Preencher'!H162</f>
        <v>B</v>
      </c>
      <c r="G153" s="5" t="str">
        <f>'[1]TCE - ANEXO IV - Preencher'!I162</f>
        <v>N</v>
      </c>
      <c r="H153" s="6" t="str">
        <f>'[1]TCE - ANEXO IV - Preencher'!J162</f>
        <v>1072070</v>
      </c>
      <c r="I153" s="7">
        <f>IF('[1]TCE - ANEXO IV - Preencher'!K162="","",'[1]TCE - ANEXO IV - Preencher'!K162)</f>
        <v>45201</v>
      </c>
      <c r="J153" s="6" t="str">
        <f>'[1]TCE - ANEXO IV - Preencher'!L162</f>
        <v>35231050595271000105550030010720701205186150</v>
      </c>
      <c r="K153" s="5" t="str">
        <f>IF(F153="B",LEFT('[1]TCE - ANEXO IV - Preencher'!M162,2),IF(F153="S",LEFT('[1]TCE - ANEXO IV - Preencher'!M162,7),IF('[1]TCE - ANEXO IV - Preencher'!H162="","")))</f>
        <v>35</v>
      </c>
      <c r="L153" s="8">
        <f>'[1]TCE - ANEXO IV - Preencher'!N162</f>
        <v>1300.3</v>
      </c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</row>
    <row r="154" spans="1:26" ht="19.5" customHeight="1" x14ac:dyDescent="0.2">
      <c r="A154" s="3">
        <f>IFERROR(VLOOKUP(B154,'[1]DADOS (OCULTAR)'!$Q$3:$S$134,3,0),"")</f>
        <v>9039744000194</v>
      </c>
      <c r="B154" s="4" t="str">
        <f>'[1]TCE - ANEXO IV - Preencher'!C163</f>
        <v>HOSPITAL PELÓPIDAS SILVEIRA - CG Nº 017/2022</v>
      </c>
      <c r="C154" s="4" t="str">
        <f>'[1]TCE - ANEXO IV - Preencher'!E163</f>
        <v>3.13 - Materiais e Materiais Ortopédicos e Corretivos (OPME)</v>
      </c>
      <c r="D154" s="3">
        <f>'[1]TCE - ANEXO IV - Preencher'!F163</f>
        <v>50595271000105</v>
      </c>
      <c r="E154" s="5" t="str">
        <f>'[1]TCE - ANEXO IV - Preencher'!G163</f>
        <v>BIOTRONIK COMERCIAL MEDICA LTDA</v>
      </c>
      <c r="F154" s="5" t="str">
        <f>'[1]TCE - ANEXO IV - Preencher'!H163</f>
        <v>B</v>
      </c>
      <c r="G154" s="5" t="str">
        <f>'[1]TCE - ANEXO IV - Preencher'!I163</f>
        <v>N</v>
      </c>
      <c r="H154" s="6" t="str">
        <f>'[1]TCE - ANEXO IV - Preencher'!J163</f>
        <v>1072074</v>
      </c>
      <c r="I154" s="7">
        <f>IF('[1]TCE - ANEXO IV - Preencher'!K163="","",'[1]TCE - ANEXO IV - Preencher'!K163)</f>
        <v>45201</v>
      </c>
      <c r="J154" s="6" t="str">
        <f>'[1]TCE - ANEXO IV - Preencher'!L163</f>
        <v>35231050595271000105550030010720741508644340</v>
      </c>
      <c r="K154" s="5" t="str">
        <f>IF(F154="B",LEFT('[1]TCE - ANEXO IV - Preencher'!M163,2),IF(F154="S",LEFT('[1]TCE - ANEXO IV - Preencher'!M163,7),IF('[1]TCE - ANEXO IV - Preencher'!H163="","")))</f>
        <v>35</v>
      </c>
      <c r="L154" s="8">
        <f>'[1]TCE - ANEXO IV - Preencher'!N163</f>
        <v>1300.3</v>
      </c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</row>
    <row r="155" spans="1:26" ht="19.5" customHeight="1" x14ac:dyDescent="0.2">
      <c r="A155" s="3">
        <f>IFERROR(VLOOKUP(B155,'[1]DADOS (OCULTAR)'!$Q$3:$S$134,3,0),"")</f>
        <v>9039744000194</v>
      </c>
      <c r="B155" s="4" t="str">
        <f>'[1]TCE - ANEXO IV - Preencher'!C164</f>
        <v>HOSPITAL PELÓPIDAS SILVEIRA - CG Nº 017/2022</v>
      </c>
      <c r="C155" s="4" t="str">
        <f>'[1]TCE - ANEXO IV - Preencher'!E164</f>
        <v>3.13 - Materiais e Materiais Ortopédicos e Corretivos (OPME)</v>
      </c>
      <c r="D155" s="3">
        <f>'[1]TCE - ANEXO IV - Preencher'!F164</f>
        <v>50595271000105</v>
      </c>
      <c r="E155" s="5" t="str">
        <f>'[1]TCE - ANEXO IV - Preencher'!G164</f>
        <v>BIOTRONIK COMERCIAL MEDICA LTDA</v>
      </c>
      <c r="F155" s="5" t="str">
        <f>'[1]TCE - ANEXO IV - Preencher'!H164</f>
        <v>B</v>
      </c>
      <c r="G155" s="5" t="str">
        <f>'[1]TCE - ANEXO IV - Preencher'!I164</f>
        <v>N</v>
      </c>
      <c r="H155" s="6" t="str">
        <f>'[1]TCE - ANEXO IV - Preencher'!J164</f>
        <v>1072075</v>
      </c>
      <c r="I155" s="7">
        <f>IF('[1]TCE - ANEXO IV - Preencher'!K164="","",'[1]TCE - ANEXO IV - Preencher'!K164)</f>
        <v>45201</v>
      </c>
      <c r="J155" s="6" t="str">
        <f>'[1]TCE - ANEXO IV - Preencher'!L164</f>
        <v>35231050595271000105550030010720751098177753</v>
      </c>
      <c r="K155" s="5" t="str">
        <f>IF(F155="B",LEFT('[1]TCE - ANEXO IV - Preencher'!M164,2),IF(F155="S",LEFT('[1]TCE - ANEXO IV - Preencher'!M164,7),IF('[1]TCE - ANEXO IV - Preencher'!H164="","")))</f>
        <v>35</v>
      </c>
      <c r="L155" s="8">
        <f>'[1]TCE - ANEXO IV - Preencher'!N164</f>
        <v>2600.6</v>
      </c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</row>
    <row r="156" spans="1:26" ht="19.5" customHeight="1" x14ac:dyDescent="0.2">
      <c r="A156" s="3">
        <f>IFERROR(VLOOKUP(B156,'[1]DADOS (OCULTAR)'!$Q$3:$S$134,3,0),"")</f>
        <v>9039744000194</v>
      </c>
      <c r="B156" s="4" t="str">
        <f>'[1]TCE - ANEXO IV - Preencher'!C165</f>
        <v>HOSPITAL PELÓPIDAS SILVEIRA - CG Nº 017/2022</v>
      </c>
      <c r="C156" s="4" t="str">
        <f>'[1]TCE - ANEXO IV - Preencher'!E165</f>
        <v>3.13 - Materiais e Materiais Ortopédicos e Corretivos (OPME)</v>
      </c>
      <c r="D156" s="3">
        <f>'[1]TCE - ANEXO IV - Preencher'!F165</f>
        <v>50595271000105</v>
      </c>
      <c r="E156" s="5" t="str">
        <f>'[1]TCE - ANEXO IV - Preencher'!G165</f>
        <v>BIOTRONIK COMERCIAL MEDICA LTDA</v>
      </c>
      <c r="F156" s="5" t="str">
        <f>'[1]TCE - ANEXO IV - Preencher'!H165</f>
        <v>B</v>
      </c>
      <c r="G156" s="5" t="str">
        <f>'[1]TCE - ANEXO IV - Preencher'!I165</f>
        <v>N</v>
      </c>
      <c r="H156" s="6" t="str">
        <f>'[1]TCE - ANEXO IV - Preencher'!J165</f>
        <v>1072086</v>
      </c>
      <c r="I156" s="7">
        <f>IF('[1]TCE - ANEXO IV - Preencher'!K165="","",'[1]TCE - ANEXO IV - Preencher'!K165)</f>
        <v>45201</v>
      </c>
      <c r="J156" s="6" t="str">
        <f>'[1]TCE - ANEXO IV - Preencher'!L165</f>
        <v>35231050595271000105550030010720861629400583</v>
      </c>
      <c r="K156" s="5" t="str">
        <f>IF(F156="B",LEFT('[1]TCE - ANEXO IV - Preencher'!M165,2),IF(F156="S",LEFT('[1]TCE - ANEXO IV - Preencher'!M165,7),IF('[1]TCE - ANEXO IV - Preencher'!H165="","")))</f>
        <v>35</v>
      </c>
      <c r="L156" s="8">
        <f>'[1]TCE - ANEXO IV - Preencher'!N165</f>
        <v>1300.3</v>
      </c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</row>
    <row r="157" spans="1:26" ht="19.5" customHeight="1" x14ac:dyDescent="0.2">
      <c r="A157" s="3">
        <f>IFERROR(VLOOKUP(B157,'[1]DADOS (OCULTAR)'!$Q$3:$S$134,3,0),"")</f>
        <v>9039744000194</v>
      </c>
      <c r="B157" s="4" t="str">
        <f>'[1]TCE - ANEXO IV - Preencher'!C166</f>
        <v>HOSPITAL PELÓPIDAS SILVEIRA - CG Nº 017/2022</v>
      </c>
      <c r="C157" s="4" t="str">
        <f>'[1]TCE - ANEXO IV - Preencher'!E166</f>
        <v>3.13 - Materiais e Materiais Ortopédicos e Corretivos (OPME)</v>
      </c>
      <c r="D157" s="3">
        <f>'[1]TCE - ANEXO IV - Preencher'!F166</f>
        <v>50595271000105</v>
      </c>
      <c r="E157" s="5" t="str">
        <f>'[1]TCE - ANEXO IV - Preencher'!G166</f>
        <v>BIOTRONIK COMERCIAL MEDICA LTDA</v>
      </c>
      <c r="F157" s="5" t="str">
        <f>'[1]TCE - ANEXO IV - Preencher'!H166</f>
        <v>B</v>
      </c>
      <c r="G157" s="5" t="str">
        <f>'[1]TCE - ANEXO IV - Preencher'!I166</f>
        <v>N</v>
      </c>
      <c r="H157" s="6" t="str">
        <f>'[1]TCE - ANEXO IV - Preencher'!J166</f>
        <v>1072139</v>
      </c>
      <c r="I157" s="7">
        <f>IF('[1]TCE - ANEXO IV - Preencher'!K166="","",'[1]TCE - ANEXO IV - Preencher'!K166)</f>
        <v>45201</v>
      </c>
      <c r="J157" s="6" t="str">
        <f>'[1]TCE - ANEXO IV - Preencher'!L166</f>
        <v>35231050595271000105550030010721391894573046</v>
      </c>
      <c r="K157" s="5" t="str">
        <f>IF(F157="B",LEFT('[1]TCE - ANEXO IV - Preencher'!M166,2),IF(F157="S",LEFT('[1]TCE - ANEXO IV - Preencher'!M166,7),IF('[1]TCE - ANEXO IV - Preencher'!H166="","")))</f>
        <v>35</v>
      </c>
      <c r="L157" s="8">
        <f>'[1]TCE - ANEXO IV - Preencher'!N166</f>
        <v>3900.9</v>
      </c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</row>
    <row r="158" spans="1:26" ht="19.5" customHeight="1" x14ac:dyDescent="0.2">
      <c r="A158" s="3">
        <f>IFERROR(VLOOKUP(B158,'[1]DADOS (OCULTAR)'!$Q$3:$S$134,3,0),"")</f>
        <v>9039744000194</v>
      </c>
      <c r="B158" s="4" t="str">
        <f>'[1]TCE - ANEXO IV - Preencher'!C167</f>
        <v>HOSPITAL PELÓPIDAS SILVEIRA - CG Nº 017/2022</v>
      </c>
      <c r="C158" s="4" t="str">
        <f>'[1]TCE - ANEXO IV - Preencher'!E167</f>
        <v>3.13 - Materiais e Materiais Ortopédicos e Corretivos (OPME)</v>
      </c>
      <c r="D158" s="3">
        <f>'[1]TCE - ANEXO IV - Preencher'!F167</f>
        <v>50595271000105</v>
      </c>
      <c r="E158" s="5" t="str">
        <f>'[1]TCE - ANEXO IV - Preencher'!G167</f>
        <v>BIOTRONIK COMERCIAL MEDICA LTDA</v>
      </c>
      <c r="F158" s="5" t="str">
        <f>'[1]TCE - ANEXO IV - Preencher'!H167</f>
        <v>B</v>
      </c>
      <c r="G158" s="5" t="str">
        <f>'[1]TCE - ANEXO IV - Preencher'!I167</f>
        <v>N</v>
      </c>
      <c r="H158" s="6" t="str">
        <f>'[1]TCE - ANEXO IV - Preencher'!J167</f>
        <v>1072150</v>
      </c>
      <c r="I158" s="7">
        <f>IF('[1]TCE - ANEXO IV - Preencher'!K167="","",'[1]TCE - ANEXO IV - Preencher'!K167)</f>
        <v>45202</v>
      </c>
      <c r="J158" s="6" t="str">
        <f>'[1]TCE - ANEXO IV - Preencher'!L167</f>
        <v>35231050595271000105550030010721501425276267</v>
      </c>
      <c r="K158" s="5" t="str">
        <f>IF(F158="B",LEFT('[1]TCE - ANEXO IV - Preencher'!M167,2),IF(F158="S",LEFT('[1]TCE - ANEXO IV - Preencher'!M167,7),IF('[1]TCE - ANEXO IV - Preencher'!H167="","")))</f>
        <v>35</v>
      </c>
      <c r="L158" s="8">
        <f>'[1]TCE - ANEXO IV - Preencher'!N167</f>
        <v>1300.3</v>
      </c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</row>
    <row r="159" spans="1:26" ht="19.5" customHeight="1" x14ac:dyDescent="0.2">
      <c r="A159" s="3">
        <f>IFERROR(VLOOKUP(B159,'[1]DADOS (OCULTAR)'!$Q$3:$S$134,3,0),"")</f>
        <v>9039744000194</v>
      </c>
      <c r="B159" s="4" t="str">
        <f>'[1]TCE - ANEXO IV - Preencher'!C168</f>
        <v>HOSPITAL PELÓPIDAS SILVEIRA - CG Nº 017/2022</v>
      </c>
      <c r="C159" s="4" t="str">
        <f>'[1]TCE - ANEXO IV - Preencher'!E168</f>
        <v>3.13 - Materiais e Materiais Ortopédicos e Corretivos (OPME)</v>
      </c>
      <c r="D159" s="3">
        <f>'[1]TCE - ANEXO IV - Preencher'!F168</f>
        <v>50595271000105</v>
      </c>
      <c r="E159" s="5" t="str">
        <f>'[1]TCE - ANEXO IV - Preencher'!G168</f>
        <v>BIOTRONIK COMERCIAL MEDICA LTDA</v>
      </c>
      <c r="F159" s="5" t="str">
        <f>'[1]TCE - ANEXO IV - Preencher'!H168</f>
        <v>B</v>
      </c>
      <c r="G159" s="5" t="str">
        <f>'[1]TCE - ANEXO IV - Preencher'!I168</f>
        <v>N</v>
      </c>
      <c r="H159" s="6" t="str">
        <f>'[1]TCE - ANEXO IV - Preencher'!J168</f>
        <v>1072152</v>
      </c>
      <c r="I159" s="7">
        <f>IF('[1]TCE - ANEXO IV - Preencher'!K168="","",'[1]TCE - ANEXO IV - Preencher'!K168)</f>
        <v>45202</v>
      </c>
      <c r="J159" s="6" t="str">
        <f>'[1]TCE - ANEXO IV - Preencher'!L168</f>
        <v>35231050595271000105550030010721521996130269</v>
      </c>
      <c r="K159" s="5" t="str">
        <f>IF(F159="B",LEFT('[1]TCE - ANEXO IV - Preencher'!M168,2),IF(F159="S",LEFT('[1]TCE - ANEXO IV - Preencher'!M168,7),IF('[1]TCE - ANEXO IV - Preencher'!H168="","")))</f>
        <v>35</v>
      </c>
      <c r="L159" s="8">
        <f>'[1]TCE - ANEXO IV - Preencher'!N168</f>
        <v>2600.6</v>
      </c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</row>
    <row r="160" spans="1:26" ht="19.5" customHeight="1" x14ac:dyDescent="0.2">
      <c r="A160" s="3">
        <f>IFERROR(VLOOKUP(B160,'[1]DADOS (OCULTAR)'!$Q$3:$S$134,3,0),"")</f>
        <v>9039744000194</v>
      </c>
      <c r="B160" s="4" t="str">
        <f>'[1]TCE - ANEXO IV - Preencher'!C169</f>
        <v>HOSPITAL PELÓPIDAS SILVEIRA - CG Nº 017/2022</v>
      </c>
      <c r="C160" s="4" t="str">
        <f>'[1]TCE - ANEXO IV - Preencher'!E169</f>
        <v>3.13 - Materiais e Materiais Ortopédicos e Corretivos (OPME)</v>
      </c>
      <c r="D160" s="3">
        <f>'[1]TCE - ANEXO IV - Preencher'!F169</f>
        <v>50595271000105</v>
      </c>
      <c r="E160" s="5" t="str">
        <f>'[1]TCE - ANEXO IV - Preencher'!G169</f>
        <v>BIOTRONIK COMERCIAL MEDICA LTDA</v>
      </c>
      <c r="F160" s="5" t="str">
        <f>'[1]TCE - ANEXO IV - Preencher'!H169</f>
        <v>B</v>
      </c>
      <c r="G160" s="5" t="str">
        <f>'[1]TCE - ANEXO IV - Preencher'!I169</f>
        <v>N</v>
      </c>
      <c r="H160" s="6" t="str">
        <f>'[1]TCE - ANEXO IV - Preencher'!J169</f>
        <v>1072153</v>
      </c>
      <c r="I160" s="7">
        <f>IF('[1]TCE - ANEXO IV - Preencher'!K169="","",'[1]TCE - ANEXO IV - Preencher'!K169)</f>
        <v>45202</v>
      </c>
      <c r="J160" s="6" t="str">
        <f>'[1]TCE - ANEXO IV - Preencher'!L169</f>
        <v>35231050595271000105550030010721531433806557</v>
      </c>
      <c r="K160" s="5" t="str">
        <f>IF(F160="B",LEFT('[1]TCE - ANEXO IV - Preencher'!M169,2),IF(F160="S",LEFT('[1]TCE - ANEXO IV - Preencher'!M169,7),IF('[1]TCE - ANEXO IV - Preencher'!H169="","")))</f>
        <v>35</v>
      </c>
      <c r="L160" s="8">
        <f>'[1]TCE - ANEXO IV - Preencher'!N169</f>
        <v>2600.6</v>
      </c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</row>
    <row r="161" spans="1:26" ht="19.5" customHeight="1" x14ac:dyDescent="0.2">
      <c r="A161" s="3">
        <f>IFERROR(VLOOKUP(B161,'[1]DADOS (OCULTAR)'!$Q$3:$S$134,3,0),"")</f>
        <v>9039744000194</v>
      </c>
      <c r="B161" s="4" t="str">
        <f>'[1]TCE - ANEXO IV - Preencher'!C170</f>
        <v>HOSPITAL PELÓPIDAS SILVEIRA - CG Nº 017/2022</v>
      </c>
      <c r="C161" s="4" t="str">
        <f>'[1]TCE - ANEXO IV - Preencher'!E170</f>
        <v>3.13 - Materiais e Materiais Ortopédicos e Corretivos (OPME)</v>
      </c>
      <c r="D161" s="3">
        <f>'[1]TCE - ANEXO IV - Preencher'!F170</f>
        <v>50595271000105</v>
      </c>
      <c r="E161" s="5" t="str">
        <f>'[1]TCE - ANEXO IV - Preencher'!G170</f>
        <v>BIOTRONIK COMERCIAL MEDICA LTDA</v>
      </c>
      <c r="F161" s="5" t="str">
        <f>'[1]TCE - ANEXO IV - Preencher'!H170</f>
        <v>B</v>
      </c>
      <c r="G161" s="5" t="str">
        <f>'[1]TCE - ANEXO IV - Preencher'!I170</f>
        <v>N</v>
      </c>
      <c r="H161" s="6" t="str">
        <f>'[1]TCE - ANEXO IV - Preencher'!J170</f>
        <v>1072155</v>
      </c>
      <c r="I161" s="7">
        <f>IF('[1]TCE - ANEXO IV - Preencher'!K170="","",'[1]TCE - ANEXO IV - Preencher'!K170)</f>
        <v>45202</v>
      </c>
      <c r="J161" s="6" t="str">
        <f>'[1]TCE - ANEXO IV - Preencher'!L170</f>
        <v>35231050595271000105550030010721551859676580</v>
      </c>
      <c r="K161" s="5" t="str">
        <f>IF(F161="B",LEFT('[1]TCE - ANEXO IV - Preencher'!M170,2),IF(F161="S",LEFT('[1]TCE - ANEXO IV - Preencher'!M170,7),IF('[1]TCE - ANEXO IV - Preencher'!H170="","")))</f>
        <v>35</v>
      </c>
      <c r="L161" s="8">
        <f>'[1]TCE - ANEXO IV - Preencher'!N170</f>
        <v>1300.3</v>
      </c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</row>
    <row r="162" spans="1:26" ht="19.5" customHeight="1" x14ac:dyDescent="0.2">
      <c r="A162" s="3">
        <f>IFERROR(VLOOKUP(B162,'[1]DADOS (OCULTAR)'!$Q$3:$S$134,3,0),"")</f>
        <v>9039744000194</v>
      </c>
      <c r="B162" s="4" t="str">
        <f>'[1]TCE - ANEXO IV - Preencher'!C171</f>
        <v>HOSPITAL PELÓPIDAS SILVEIRA - CG Nº 017/2022</v>
      </c>
      <c r="C162" s="4" t="str">
        <f>'[1]TCE - ANEXO IV - Preencher'!E171</f>
        <v>3.13 - Materiais e Materiais Ortopédicos e Corretivos (OPME)</v>
      </c>
      <c r="D162" s="3">
        <f>'[1]TCE - ANEXO IV - Preencher'!F171</f>
        <v>50595271000105</v>
      </c>
      <c r="E162" s="5" t="str">
        <f>'[1]TCE - ANEXO IV - Preencher'!G171</f>
        <v>BIOTRONIK COMERCIAL MEDICA LTDA</v>
      </c>
      <c r="F162" s="5" t="str">
        <f>'[1]TCE - ANEXO IV - Preencher'!H171</f>
        <v>B</v>
      </c>
      <c r="G162" s="5" t="str">
        <f>'[1]TCE - ANEXO IV - Preencher'!I171</f>
        <v>N</v>
      </c>
      <c r="H162" s="6" t="str">
        <f>'[1]TCE - ANEXO IV - Preencher'!J171</f>
        <v>1072156</v>
      </c>
      <c r="I162" s="7">
        <f>IF('[1]TCE - ANEXO IV - Preencher'!K171="","",'[1]TCE - ANEXO IV - Preencher'!K171)</f>
        <v>45202</v>
      </c>
      <c r="J162" s="6" t="str">
        <f>'[1]TCE - ANEXO IV - Preencher'!L171</f>
        <v>35231050595271000105550030010721561261345915</v>
      </c>
      <c r="K162" s="5" t="str">
        <f>IF(F162="B",LEFT('[1]TCE - ANEXO IV - Preencher'!M171,2),IF(F162="S",LEFT('[1]TCE - ANEXO IV - Preencher'!M171,7),IF('[1]TCE - ANEXO IV - Preencher'!H171="","")))</f>
        <v>35</v>
      </c>
      <c r="L162" s="8">
        <f>'[1]TCE - ANEXO IV - Preencher'!N171</f>
        <v>1300.3</v>
      </c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</row>
    <row r="163" spans="1:26" ht="19.5" customHeight="1" x14ac:dyDescent="0.2">
      <c r="A163" s="3">
        <f>IFERROR(VLOOKUP(B163,'[1]DADOS (OCULTAR)'!$Q$3:$S$134,3,0),"")</f>
        <v>9039744000194</v>
      </c>
      <c r="B163" s="4" t="str">
        <f>'[1]TCE - ANEXO IV - Preencher'!C172</f>
        <v>HOSPITAL PELÓPIDAS SILVEIRA - CG Nº 017/2022</v>
      </c>
      <c r="C163" s="4" t="str">
        <f>'[1]TCE - ANEXO IV - Preencher'!E172</f>
        <v>3.13 - Materiais e Materiais Ortopédicos e Corretivos (OPME)</v>
      </c>
      <c r="D163" s="3">
        <f>'[1]TCE - ANEXO IV - Preencher'!F172</f>
        <v>50595271000105</v>
      </c>
      <c r="E163" s="5" t="str">
        <f>'[1]TCE - ANEXO IV - Preencher'!G172</f>
        <v>BIOTRONIK COMERCIAL MEDICA LTDA</v>
      </c>
      <c r="F163" s="5" t="str">
        <f>'[1]TCE - ANEXO IV - Preencher'!H172</f>
        <v>B</v>
      </c>
      <c r="G163" s="5" t="str">
        <f>'[1]TCE - ANEXO IV - Preencher'!I172</f>
        <v>N</v>
      </c>
      <c r="H163" s="6" t="str">
        <f>'[1]TCE - ANEXO IV - Preencher'!J172</f>
        <v>1072158</v>
      </c>
      <c r="I163" s="7">
        <f>IF('[1]TCE - ANEXO IV - Preencher'!K172="","",'[1]TCE - ANEXO IV - Preencher'!K172)</f>
        <v>45202</v>
      </c>
      <c r="J163" s="6" t="str">
        <f>'[1]TCE - ANEXO IV - Preencher'!L172</f>
        <v>35231050595271000105550030010721581072200310</v>
      </c>
      <c r="K163" s="5" t="str">
        <f>IF(F163="B",LEFT('[1]TCE - ANEXO IV - Preencher'!M172,2),IF(F163="S",LEFT('[1]TCE - ANEXO IV - Preencher'!M172,7),IF('[1]TCE - ANEXO IV - Preencher'!H172="","")))</f>
        <v>35</v>
      </c>
      <c r="L163" s="8">
        <f>'[1]TCE - ANEXO IV - Preencher'!N172</f>
        <v>2600.6</v>
      </c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</row>
    <row r="164" spans="1:26" ht="19.5" customHeight="1" x14ac:dyDescent="0.2">
      <c r="A164" s="3">
        <f>IFERROR(VLOOKUP(B164,'[1]DADOS (OCULTAR)'!$Q$3:$S$134,3,0),"")</f>
        <v>9039744000194</v>
      </c>
      <c r="B164" s="4" t="str">
        <f>'[1]TCE - ANEXO IV - Preencher'!C173</f>
        <v>HOSPITAL PELÓPIDAS SILVEIRA - CG Nº 017/2022</v>
      </c>
      <c r="C164" s="4" t="str">
        <f>'[1]TCE - ANEXO IV - Preencher'!E173</f>
        <v>3.13 - Materiais e Materiais Ortopédicos e Corretivos (OPME)</v>
      </c>
      <c r="D164" s="3">
        <f>'[1]TCE - ANEXO IV - Preencher'!F173</f>
        <v>50595271000105</v>
      </c>
      <c r="E164" s="5" t="str">
        <f>'[1]TCE - ANEXO IV - Preencher'!G173</f>
        <v>BIOTRONIK COMERCIAL MEDICA LTDA</v>
      </c>
      <c r="F164" s="5" t="str">
        <f>'[1]TCE - ANEXO IV - Preencher'!H173</f>
        <v>B</v>
      </c>
      <c r="G164" s="5" t="str">
        <f>'[1]TCE - ANEXO IV - Preencher'!I173</f>
        <v>N</v>
      </c>
      <c r="H164" s="6" t="str">
        <f>'[1]TCE - ANEXO IV - Preencher'!J173</f>
        <v>1072160</v>
      </c>
      <c r="I164" s="7">
        <f>IF('[1]TCE - ANEXO IV - Preencher'!K173="","",'[1]TCE - ANEXO IV - Preencher'!K173)</f>
        <v>45202</v>
      </c>
      <c r="J164" s="6" t="str">
        <f>'[1]TCE - ANEXO IV - Preencher'!L173</f>
        <v>35231050595271000105550030010721601264403757</v>
      </c>
      <c r="K164" s="5" t="str">
        <f>IF(F164="B",LEFT('[1]TCE - ANEXO IV - Preencher'!M173,2),IF(F164="S",LEFT('[1]TCE - ANEXO IV - Preencher'!M173,7),IF('[1]TCE - ANEXO IV - Preencher'!H173="","")))</f>
        <v>35</v>
      </c>
      <c r="L164" s="8">
        <f>'[1]TCE - ANEXO IV - Preencher'!N173</f>
        <v>1300.3</v>
      </c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</row>
    <row r="165" spans="1:26" ht="19.5" customHeight="1" x14ac:dyDescent="0.2">
      <c r="A165" s="3">
        <f>IFERROR(VLOOKUP(B165,'[1]DADOS (OCULTAR)'!$Q$3:$S$134,3,0),"")</f>
        <v>9039744000194</v>
      </c>
      <c r="B165" s="4" t="str">
        <f>'[1]TCE - ANEXO IV - Preencher'!C174</f>
        <v>HOSPITAL PELÓPIDAS SILVEIRA - CG Nº 017/2022</v>
      </c>
      <c r="C165" s="4" t="str">
        <f>'[1]TCE - ANEXO IV - Preencher'!E174</f>
        <v>3.13 - Materiais e Materiais Ortopédicos e Corretivos (OPME)</v>
      </c>
      <c r="D165" s="3">
        <f>'[1]TCE - ANEXO IV - Preencher'!F174</f>
        <v>50595271000105</v>
      </c>
      <c r="E165" s="5" t="str">
        <f>'[1]TCE - ANEXO IV - Preencher'!G174</f>
        <v>BIOTRONIK COMERCIAL MEDICA LTDA</v>
      </c>
      <c r="F165" s="5" t="str">
        <f>'[1]TCE - ANEXO IV - Preencher'!H174</f>
        <v>B</v>
      </c>
      <c r="G165" s="5" t="str">
        <f>'[1]TCE - ANEXO IV - Preencher'!I174</f>
        <v>N</v>
      </c>
      <c r="H165" s="6" t="str">
        <f>'[1]TCE - ANEXO IV - Preencher'!J174</f>
        <v>1072162</v>
      </c>
      <c r="I165" s="7">
        <f>IF('[1]TCE - ANEXO IV - Preencher'!K174="","",'[1]TCE - ANEXO IV - Preencher'!K174)</f>
        <v>45202</v>
      </c>
      <c r="J165" s="6" t="str">
        <f>'[1]TCE - ANEXO IV - Preencher'!L174</f>
        <v>35231050595271000105550030010721621085447100</v>
      </c>
      <c r="K165" s="5" t="str">
        <f>IF(F165="B",LEFT('[1]TCE - ANEXO IV - Preencher'!M174,2),IF(F165="S",LEFT('[1]TCE - ANEXO IV - Preencher'!M174,7),IF('[1]TCE - ANEXO IV - Preencher'!H174="","")))</f>
        <v>35</v>
      </c>
      <c r="L165" s="8">
        <f>'[1]TCE - ANEXO IV - Preencher'!N174</f>
        <v>2600.6</v>
      </c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</row>
    <row r="166" spans="1:26" ht="19.5" customHeight="1" x14ac:dyDescent="0.2">
      <c r="A166" s="3">
        <f>IFERROR(VLOOKUP(B166,'[1]DADOS (OCULTAR)'!$Q$3:$S$134,3,0),"")</f>
        <v>9039744000194</v>
      </c>
      <c r="B166" s="4" t="str">
        <f>'[1]TCE - ANEXO IV - Preencher'!C175</f>
        <v>HOSPITAL PELÓPIDAS SILVEIRA - CG Nº 017/2022</v>
      </c>
      <c r="C166" s="4" t="str">
        <f>'[1]TCE - ANEXO IV - Preencher'!E175</f>
        <v>3.13 - Materiais e Materiais Ortopédicos e Corretivos (OPME)</v>
      </c>
      <c r="D166" s="3">
        <f>'[1]TCE - ANEXO IV - Preencher'!F175</f>
        <v>50595271000105</v>
      </c>
      <c r="E166" s="5" t="str">
        <f>'[1]TCE - ANEXO IV - Preencher'!G175</f>
        <v>BIOTRONIK COMERCIAL MEDICA LTDA</v>
      </c>
      <c r="F166" s="5" t="str">
        <f>'[1]TCE - ANEXO IV - Preencher'!H175</f>
        <v>B</v>
      </c>
      <c r="G166" s="5" t="str">
        <f>'[1]TCE - ANEXO IV - Preencher'!I175</f>
        <v>N</v>
      </c>
      <c r="H166" s="6" t="str">
        <f>'[1]TCE - ANEXO IV - Preencher'!J175</f>
        <v>1072163</v>
      </c>
      <c r="I166" s="7">
        <f>IF('[1]TCE - ANEXO IV - Preencher'!K175="","",'[1]TCE - ANEXO IV - Preencher'!K175)</f>
        <v>45202</v>
      </c>
      <c r="J166" s="6" t="str">
        <f>'[1]TCE - ANEXO IV - Preencher'!L175</f>
        <v>35231050595271000105550030010721631108709510</v>
      </c>
      <c r="K166" s="5" t="str">
        <f>IF(F166="B",LEFT('[1]TCE - ANEXO IV - Preencher'!M175,2),IF(F166="S",LEFT('[1]TCE - ANEXO IV - Preencher'!M175,7),IF('[1]TCE - ANEXO IV - Preencher'!H175="","")))</f>
        <v>35</v>
      </c>
      <c r="L166" s="8">
        <f>'[1]TCE - ANEXO IV - Preencher'!N175</f>
        <v>1300.3</v>
      </c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</row>
    <row r="167" spans="1:26" ht="19.5" customHeight="1" x14ac:dyDescent="0.2">
      <c r="A167" s="3">
        <f>IFERROR(VLOOKUP(B167,'[1]DADOS (OCULTAR)'!$Q$3:$S$134,3,0),"")</f>
        <v>9039744000194</v>
      </c>
      <c r="B167" s="4" t="str">
        <f>'[1]TCE - ANEXO IV - Preencher'!C176</f>
        <v>HOSPITAL PELÓPIDAS SILVEIRA - CG Nº 017/2022</v>
      </c>
      <c r="C167" s="4" t="str">
        <f>'[1]TCE - ANEXO IV - Preencher'!E176</f>
        <v>3.13 - Materiais e Materiais Ortopédicos e Corretivos (OPME)</v>
      </c>
      <c r="D167" s="3">
        <f>'[1]TCE - ANEXO IV - Preencher'!F176</f>
        <v>50595271000105</v>
      </c>
      <c r="E167" s="5" t="str">
        <f>'[1]TCE - ANEXO IV - Preencher'!G176</f>
        <v>BIOTRONIK COMERCIAL MEDICA LTDA</v>
      </c>
      <c r="F167" s="5" t="str">
        <f>'[1]TCE - ANEXO IV - Preencher'!H176</f>
        <v>B</v>
      </c>
      <c r="G167" s="5" t="str">
        <f>'[1]TCE - ANEXO IV - Preencher'!I176</f>
        <v>N</v>
      </c>
      <c r="H167" s="6" t="str">
        <f>'[1]TCE - ANEXO IV - Preencher'!J176</f>
        <v>1072606</v>
      </c>
      <c r="I167" s="7">
        <f>IF('[1]TCE - ANEXO IV - Preencher'!K176="","",'[1]TCE - ANEXO IV - Preencher'!K176)</f>
        <v>45204</v>
      </c>
      <c r="J167" s="6" t="str">
        <f>'[1]TCE - ANEXO IV - Preencher'!L176</f>
        <v>35231050595271000105550030010726061911098823</v>
      </c>
      <c r="K167" s="5" t="str">
        <f>IF(F167="B",LEFT('[1]TCE - ANEXO IV - Preencher'!M176,2),IF(F167="S",LEFT('[1]TCE - ANEXO IV - Preencher'!M176,7),IF('[1]TCE - ANEXO IV - Preencher'!H176="","")))</f>
        <v>35</v>
      </c>
      <c r="L167" s="8">
        <f>'[1]TCE - ANEXO IV - Preencher'!N176</f>
        <v>5663</v>
      </c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</row>
    <row r="168" spans="1:26" ht="19.5" customHeight="1" x14ac:dyDescent="0.2">
      <c r="A168" s="3">
        <f>IFERROR(VLOOKUP(B168,'[1]DADOS (OCULTAR)'!$Q$3:$S$134,3,0),"")</f>
        <v>9039744000194</v>
      </c>
      <c r="B168" s="4" t="str">
        <f>'[1]TCE - ANEXO IV - Preencher'!C177</f>
        <v>HOSPITAL PELÓPIDAS SILVEIRA - CG Nº 017/2022</v>
      </c>
      <c r="C168" s="4" t="str">
        <f>'[1]TCE - ANEXO IV - Preencher'!E177</f>
        <v>3.13 - Materiais e Materiais Ortopédicos e Corretivos (OPME)</v>
      </c>
      <c r="D168" s="3">
        <f>'[1]TCE - ANEXO IV - Preencher'!F177</f>
        <v>50595271000105</v>
      </c>
      <c r="E168" s="5" t="str">
        <f>'[1]TCE - ANEXO IV - Preencher'!G177</f>
        <v>BIOTRONIK COMERCIAL MEDICA LTDA</v>
      </c>
      <c r="F168" s="5" t="str">
        <f>'[1]TCE - ANEXO IV - Preencher'!H177</f>
        <v>B</v>
      </c>
      <c r="G168" s="5" t="str">
        <f>'[1]TCE - ANEXO IV - Preencher'!I177</f>
        <v>N</v>
      </c>
      <c r="H168" s="6" t="str">
        <f>'[1]TCE - ANEXO IV - Preencher'!J177</f>
        <v>1072608</v>
      </c>
      <c r="I168" s="7">
        <f>IF('[1]TCE - ANEXO IV - Preencher'!K177="","",'[1]TCE - ANEXO IV - Preencher'!K177)</f>
        <v>45204</v>
      </c>
      <c r="J168" s="6" t="str">
        <f>'[1]TCE - ANEXO IV - Preencher'!L177</f>
        <v>35231050595271000105550030010726081774224231</v>
      </c>
      <c r="K168" s="5" t="str">
        <f>IF(F168="B",LEFT('[1]TCE - ANEXO IV - Preencher'!M177,2),IF(F168="S",LEFT('[1]TCE - ANEXO IV - Preencher'!M177,7),IF('[1]TCE - ANEXO IV - Preencher'!H177="","")))</f>
        <v>35</v>
      </c>
      <c r="L168" s="8">
        <f>'[1]TCE - ANEXO IV - Preencher'!N177</f>
        <v>5663</v>
      </c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</row>
    <row r="169" spans="1:26" ht="19.5" customHeight="1" x14ac:dyDescent="0.2">
      <c r="A169" s="3">
        <f>IFERROR(VLOOKUP(B169,'[1]DADOS (OCULTAR)'!$Q$3:$S$134,3,0),"")</f>
        <v>9039744000194</v>
      </c>
      <c r="B169" s="4" t="str">
        <f>'[1]TCE - ANEXO IV - Preencher'!C178</f>
        <v>HOSPITAL PELÓPIDAS SILVEIRA - CG Nº 017/2022</v>
      </c>
      <c r="C169" s="4" t="str">
        <f>'[1]TCE - ANEXO IV - Preencher'!E178</f>
        <v>3.13 - Materiais e Materiais Ortopédicos e Corretivos (OPME)</v>
      </c>
      <c r="D169" s="3">
        <f>'[1]TCE - ANEXO IV - Preencher'!F178</f>
        <v>50595271000105</v>
      </c>
      <c r="E169" s="5" t="str">
        <f>'[1]TCE - ANEXO IV - Preencher'!G178</f>
        <v>BIOTRONIK COMERCIAL MEDICA LTDA</v>
      </c>
      <c r="F169" s="5" t="str">
        <f>'[1]TCE - ANEXO IV - Preencher'!H178</f>
        <v>B</v>
      </c>
      <c r="G169" s="5" t="str">
        <f>'[1]TCE - ANEXO IV - Preencher'!I178</f>
        <v>N</v>
      </c>
      <c r="H169" s="6" t="str">
        <f>'[1]TCE - ANEXO IV - Preencher'!J178</f>
        <v>1072610</v>
      </c>
      <c r="I169" s="7">
        <f>IF('[1]TCE - ANEXO IV - Preencher'!K178="","",'[1]TCE - ANEXO IV - Preencher'!K178)</f>
        <v>45204</v>
      </c>
      <c r="J169" s="6" t="str">
        <f>'[1]TCE - ANEXO IV - Preencher'!L178</f>
        <v>35231050595271000105550030010726101748894460</v>
      </c>
      <c r="K169" s="5" t="str">
        <f>IF(F169="B",LEFT('[1]TCE - ANEXO IV - Preencher'!M178,2),IF(F169="S",LEFT('[1]TCE - ANEXO IV - Preencher'!M178,7),IF('[1]TCE - ANEXO IV - Preencher'!H178="","")))</f>
        <v>35</v>
      </c>
      <c r="L169" s="8">
        <f>'[1]TCE - ANEXO IV - Preencher'!N178</f>
        <v>5663</v>
      </c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</row>
    <row r="170" spans="1:26" ht="19.5" customHeight="1" x14ac:dyDescent="0.2">
      <c r="A170" s="3">
        <f>IFERROR(VLOOKUP(B170,'[1]DADOS (OCULTAR)'!$Q$3:$S$134,3,0),"")</f>
        <v>9039744000194</v>
      </c>
      <c r="B170" s="4" t="str">
        <f>'[1]TCE - ANEXO IV - Preencher'!C179</f>
        <v>HOSPITAL PELÓPIDAS SILVEIRA - CG Nº 017/2022</v>
      </c>
      <c r="C170" s="4" t="str">
        <f>'[1]TCE - ANEXO IV - Preencher'!E179</f>
        <v>3.13 - Materiais e Materiais Ortopédicos e Corretivos (OPME)</v>
      </c>
      <c r="D170" s="3">
        <f>'[1]TCE - ANEXO IV - Preencher'!F179</f>
        <v>50595271000105</v>
      </c>
      <c r="E170" s="5" t="str">
        <f>'[1]TCE - ANEXO IV - Preencher'!G179</f>
        <v>BIOTRONIK COMERCIAL MEDICA LTDA</v>
      </c>
      <c r="F170" s="5" t="str">
        <f>'[1]TCE - ANEXO IV - Preencher'!H179</f>
        <v>B</v>
      </c>
      <c r="G170" s="5" t="str">
        <f>'[1]TCE - ANEXO IV - Preencher'!I179</f>
        <v>N</v>
      </c>
      <c r="H170" s="6" t="str">
        <f>'[1]TCE - ANEXO IV - Preencher'!J179</f>
        <v>1073274</v>
      </c>
      <c r="I170" s="7">
        <f>IF('[1]TCE - ANEXO IV - Preencher'!K179="","",'[1]TCE - ANEXO IV - Preencher'!K179)</f>
        <v>45210</v>
      </c>
      <c r="J170" s="6" t="str">
        <f>'[1]TCE - ANEXO IV - Preencher'!L179</f>
        <v>35231050595271000105550030010732741264105581</v>
      </c>
      <c r="K170" s="5" t="str">
        <f>IF(F170="B",LEFT('[1]TCE - ANEXO IV - Preencher'!M179,2),IF(F170="S",LEFT('[1]TCE - ANEXO IV - Preencher'!M179,7),IF('[1]TCE - ANEXO IV - Preencher'!H179="","")))</f>
        <v>35</v>
      </c>
      <c r="L170" s="8">
        <f>'[1]TCE - ANEXO IV - Preencher'!N179</f>
        <v>1300.3</v>
      </c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</row>
    <row r="171" spans="1:26" ht="19.5" customHeight="1" x14ac:dyDescent="0.2">
      <c r="A171" s="3">
        <f>IFERROR(VLOOKUP(B171,'[1]DADOS (OCULTAR)'!$Q$3:$S$134,3,0),"")</f>
        <v>9039744000194</v>
      </c>
      <c r="B171" s="4" t="str">
        <f>'[1]TCE - ANEXO IV - Preencher'!C180</f>
        <v>HOSPITAL PELÓPIDAS SILVEIRA - CG Nº 017/2022</v>
      </c>
      <c r="C171" s="4" t="str">
        <f>'[1]TCE - ANEXO IV - Preencher'!E180</f>
        <v>3.13 - Materiais e Materiais Ortopédicos e Corretivos (OPME)</v>
      </c>
      <c r="D171" s="3">
        <f>'[1]TCE - ANEXO IV - Preencher'!F180</f>
        <v>50595271000105</v>
      </c>
      <c r="E171" s="5" t="str">
        <f>'[1]TCE - ANEXO IV - Preencher'!G180</f>
        <v>BIOTRONIK COMERCIAL MEDICA LTDA</v>
      </c>
      <c r="F171" s="5" t="str">
        <f>'[1]TCE - ANEXO IV - Preencher'!H180</f>
        <v>B</v>
      </c>
      <c r="G171" s="5" t="str">
        <f>'[1]TCE - ANEXO IV - Preencher'!I180</f>
        <v>N</v>
      </c>
      <c r="H171" s="6" t="str">
        <f>'[1]TCE - ANEXO IV - Preencher'!J180</f>
        <v>1073275</v>
      </c>
      <c r="I171" s="7">
        <f>IF('[1]TCE - ANEXO IV - Preencher'!K180="","",'[1]TCE - ANEXO IV - Preencher'!K180)</f>
        <v>45210</v>
      </c>
      <c r="J171" s="6" t="str">
        <f>'[1]TCE - ANEXO IV - Preencher'!L180</f>
        <v>35231050595271000105550030010732751875951193</v>
      </c>
      <c r="K171" s="5" t="str">
        <f>IF(F171="B",LEFT('[1]TCE - ANEXO IV - Preencher'!M180,2),IF(F171="S",LEFT('[1]TCE - ANEXO IV - Preencher'!M180,7),IF('[1]TCE - ANEXO IV - Preencher'!H180="","")))</f>
        <v>35</v>
      </c>
      <c r="L171" s="8">
        <f>'[1]TCE - ANEXO IV - Preencher'!N180</f>
        <v>5201.2</v>
      </c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</row>
    <row r="172" spans="1:26" ht="19.5" customHeight="1" x14ac:dyDescent="0.2">
      <c r="A172" s="3">
        <f>IFERROR(VLOOKUP(B172,'[1]DADOS (OCULTAR)'!$Q$3:$S$134,3,0),"")</f>
        <v>9039744000194</v>
      </c>
      <c r="B172" s="4" t="str">
        <f>'[1]TCE - ANEXO IV - Preencher'!C181</f>
        <v>HOSPITAL PELÓPIDAS SILVEIRA - CG Nº 017/2022</v>
      </c>
      <c r="C172" s="4" t="str">
        <f>'[1]TCE - ANEXO IV - Preencher'!E181</f>
        <v>3.13 - Materiais e Materiais Ortopédicos e Corretivos (OPME)</v>
      </c>
      <c r="D172" s="3">
        <f>'[1]TCE - ANEXO IV - Preencher'!F181</f>
        <v>50595271000105</v>
      </c>
      <c r="E172" s="5" t="str">
        <f>'[1]TCE - ANEXO IV - Preencher'!G181</f>
        <v>BIOTRONIK COMERCIAL MEDICA LTDA</v>
      </c>
      <c r="F172" s="5" t="str">
        <f>'[1]TCE - ANEXO IV - Preencher'!H181</f>
        <v>B</v>
      </c>
      <c r="G172" s="5" t="str">
        <f>'[1]TCE - ANEXO IV - Preencher'!I181</f>
        <v>N</v>
      </c>
      <c r="H172" s="6" t="str">
        <f>'[1]TCE - ANEXO IV - Preencher'!J181</f>
        <v>1073277</v>
      </c>
      <c r="I172" s="7">
        <f>IF('[1]TCE - ANEXO IV - Preencher'!K181="","",'[1]TCE - ANEXO IV - Preencher'!K181)</f>
        <v>45210</v>
      </c>
      <c r="J172" s="6" t="str">
        <f>'[1]TCE - ANEXO IV - Preencher'!L181</f>
        <v>35231050595271000105550030010732771098237713</v>
      </c>
      <c r="K172" s="5" t="str">
        <f>IF(F172="B",LEFT('[1]TCE - ANEXO IV - Preencher'!M181,2),IF(F172="S",LEFT('[1]TCE - ANEXO IV - Preencher'!M181,7),IF('[1]TCE - ANEXO IV - Preencher'!H181="","")))</f>
        <v>35</v>
      </c>
      <c r="L172" s="8">
        <f>'[1]TCE - ANEXO IV - Preencher'!N181</f>
        <v>1300.3</v>
      </c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</row>
    <row r="173" spans="1:26" ht="19.5" customHeight="1" x14ac:dyDescent="0.2">
      <c r="A173" s="3">
        <f>IFERROR(VLOOKUP(B173,'[1]DADOS (OCULTAR)'!$Q$3:$S$134,3,0),"")</f>
        <v>9039744000194</v>
      </c>
      <c r="B173" s="4" t="str">
        <f>'[1]TCE - ANEXO IV - Preencher'!C182</f>
        <v>HOSPITAL PELÓPIDAS SILVEIRA - CG Nº 017/2022</v>
      </c>
      <c r="C173" s="4" t="str">
        <f>'[1]TCE - ANEXO IV - Preencher'!E182</f>
        <v>3.13 - Materiais e Materiais Ortopédicos e Corretivos (OPME)</v>
      </c>
      <c r="D173" s="3">
        <f>'[1]TCE - ANEXO IV - Preencher'!F182</f>
        <v>50595271000105</v>
      </c>
      <c r="E173" s="5" t="str">
        <f>'[1]TCE - ANEXO IV - Preencher'!G182</f>
        <v>BIOTRONIK COMERCIAL MEDICA LTDA</v>
      </c>
      <c r="F173" s="5" t="str">
        <f>'[1]TCE - ANEXO IV - Preencher'!H182</f>
        <v>B</v>
      </c>
      <c r="G173" s="5" t="str">
        <f>'[1]TCE - ANEXO IV - Preencher'!I182</f>
        <v>N</v>
      </c>
      <c r="H173" s="6" t="str">
        <f>'[1]TCE - ANEXO IV - Preencher'!J182</f>
        <v>1073279</v>
      </c>
      <c r="I173" s="7">
        <f>IF('[1]TCE - ANEXO IV - Preencher'!K182="","",'[1]TCE - ANEXO IV - Preencher'!K182)</f>
        <v>45210</v>
      </c>
      <c r="J173" s="6" t="str">
        <f>'[1]TCE - ANEXO IV - Preencher'!L182</f>
        <v>35231050595271000105550030010732861952966610</v>
      </c>
      <c r="K173" s="5" t="str">
        <f>IF(F173="B",LEFT('[1]TCE - ANEXO IV - Preencher'!M182,2),IF(F173="S",LEFT('[1]TCE - ANEXO IV - Preencher'!M182,7),IF('[1]TCE - ANEXO IV - Preencher'!H182="","")))</f>
        <v>35</v>
      </c>
      <c r="L173" s="8">
        <f>'[1]TCE - ANEXO IV - Preencher'!N182</f>
        <v>3900.9</v>
      </c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</row>
    <row r="174" spans="1:26" ht="19.5" customHeight="1" x14ac:dyDescent="0.2">
      <c r="A174" s="3">
        <f>IFERROR(VLOOKUP(B174,'[1]DADOS (OCULTAR)'!$Q$3:$S$134,3,0),"")</f>
        <v>9039744000194</v>
      </c>
      <c r="B174" s="4" t="str">
        <f>'[1]TCE - ANEXO IV - Preencher'!C183</f>
        <v>HOSPITAL PELÓPIDAS SILVEIRA - CG Nº 017/2022</v>
      </c>
      <c r="C174" s="4" t="str">
        <f>'[1]TCE - ANEXO IV - Preencher'!E183</f>
        <v>3.13 - Materiais e Materiais Ortopédicos e Corretivos (OPME)</v>
      </c>
      <c r="D174" s="3">
        <f>'[1]TCE - ANEXO IV - Preencher'!F183</f>
        <v>50595271000105</v>
      </c>
      <c r="E174" s="5" t="str">
        <f>'[1]TCE - ANEXO IV - Preencher'!G183</f>
        <v>BIOTRONIK COMERCIAL MEDICA LTDA</v>
      </c>
      <c r="F174" s="5" t="str">
        <f>'[1]TCE - ANEXO IV - Preencher'!H183</f>
        <v>B</v>
      </c>
      <c r="G174" s="5" t="str">
        <f>'[1]TCE - ANEXO IV - Preencher'!I183</f>
        <v>N</v>
      </c>
      <c r="H174" s="6" t="str">
        <f>'[1]TCE - ANEXO IV - Preencher'!J183</f>
        <v>1073280</v>
      </c>
      <c r="I174" s="7">
        <f>IF('[1]TCE - ANEXO IV - Preencher'!K183="","",'[1]TCE - ANEXO IV - Preencher'!K183)</f>
        <v>45210</v>
      </c>
      <c r="J174" s="6" t="str">
        <f>'[1]TCE - ANEXO IV - Preencher'!L183</f>
        <v>35231050595271000105550030010732801919954648</v>
      </c>
      <c r="K174" s="5" t="str">
        <f>IF(F174="B",LEFT('[1]TCE - ANEXO IV - Preencher'!M183,2),IF(F174="S",LEFT('[1]TCE - ANEXO IV - Preencher'!M183,7),IF('[1]TCE - ANEXO IV - Preencher'!H183="","")))</f>
        <v>35</v>
      </c>
      <c r="L174" s="8">
        <f>'[1]TCE - ANEXO IV - Preencher'!N183</f>
        <v>1300.3</v>
      </c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</row>
    <row r="175" spans="1:26" ht="19.5" customHeight="1" x14ac:dyDescent="0.2">
      <c r="A175" s="3">
        <f>IFERROR(VLOOKUP(B175,'[1]DADOS (OCULTAR)'!$Q$3:$S$134,3,0),"")</f>
        <v>9039744000194</v>
      </c>
      <c r="B175" s="4" t="str">
        <f>'[1]TCE - ANEXO IV - Preencher'!C184</f>
        <v>HOSPITAL PELÓPIDAS SILVEIRA - CG Nº 017/2022</v>
      </c>
      <c r="C175" s="4" t="str">
        <f>'[1]TCE - ANEXO IV - Preencher'!E184</f>
        <v>3.13 - Materiais e Materiais Ortopédicos e Corretivos (OPME)</v>
      </c>
      <c r="D175" s="3">
        <f>'[1]TCE - ANEXO IV - Preencher'!F184</f>
        <v>50595271000105</v>
      </c>
      <c r="E175" s="5" t="str">
        <f>'[1]TCE - ANEXO IV - Preencher'!G184</f>
        <v>BIOTRONIK COMERCIAL MEDICA LTDA</v>
      </c>
      <c r="F175" s="5" t="str">
        <f>'[1]TCE - ANEXO IV - Preencher'!H184</f>
        <v>B</v>
      </c>
      <c r="G175" s="5" t="str">
        <f>'[1]TCE - ANEXO IV - Preencher'!I184</f>
        <v>N</v>
      </c>
      <c r="H175" s="6" t="str">
        <f>'[1]TCE - ANEXO IV - Preencher'!J184</f>
        <v>1073282</v>
      </c>
      <c r="I175" s="7">
        <f>IF('[1]TCE - ANEXO IV - Preencher'!K184="","",'[1]TCE - ANEXO IV - Preencher'!K184)</f>
        <v>45210</v>
      </c>
      <c r="J175" s="6" t="str">
        <f>'[1]TCE - ANEXO IV - Preencher'!L184</f>
        <v>35231050595271000105550030010732821429806108</v>
      </c>
      <c r="K175" s="5" t="str">
        <f>IF(F175="B",LEFT('[1]TCE - ANEXO IV - Preencher'!M184,2),IF(F175="S",LEFT('[1]TCE - ANEXO IV - Preencher'!M184,7),IF('[1]TCE - ANEXO IV - Preencher'!H184="","")))</f>
        <v>35</v>
      </c>
      <c r="L175" s="8">
        <f>'[1]TCE - ANEXO IV - Preencher'!N184</f>
        <v>2600.6</v>
      </c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</row>
    <row r="176" spans="1:26" ht="19.5" customHeight="1" x14ac:dyDescent="0.2">
      <c r="A176" s="3">
        <f>IFERROR(VLOOKUP(B176,'[1]DADOS (OCULTAR)'!$Q$3:$S$134,3,0),"")</f>
        <v>9039744000194</v>
      </c>
      <c r="B176" s="4" t="str">
        <f>'[1]TCE - ANEXO IV - Preencher'!C185</f>
        <v>HOSPITAL PELÓPIDAS SILVEIRA - CG Nº 017/2022</v>
      </c>
      <c r="C176" s="4" t="str">
        <f>'[1]TCE - ANEXO IV - Preencher'!E185</f>
        <v>3.13 - Materiais e Materiais Ortopédicos e Corretivos (OPME)</v>
      </c>
      <c r="D176" s="3">
        <f>'[1]TCE - ANEXO IV - Preencher'!F185</f>
        <v>50595271000105</v>
      </c>
      <c r="E176" s="5" t="str">
        <f>'[1]TCE - ANEXO IV - Preencher'!G185</f>
        <v>BIOTRONIK COMERCIAL MEDICA LTDA</v>
      </c>
      <c r="F176" s="5" t="str">
        <f>'[1]TCE - ANEXO IV - Preencher'!H185</f>
        <v>B</v>
      </c>
      <c r="G176" s="5" t="str">
        <f>'[1]TCE - ANEXO IV - Preencher'!I185</f>
        <v>N</v>
      </c>
      <c r="H176" s="6" t="str">
        <f>'[1]TCE - ANEXO IV - Preencher'!J185</f>
        <v>1073286</v>
      </c>
      <c r="I176" s="7">
        <f>IF('[1]TCE - ANEXO IV - Preencher'!K185="","",'[1]TCE - ANEXO IV - Preencher'!K185)</f>
        <v>45210</v>
      </c>
      <c r="J176" s="6" t="str">
        <f>'[1]TCE - ANEXO IV - Preencher'!L185</f>
        <v>35231050595271000105550030010732861952966610</v>
      </c>
      <c r="K176" s="5" t="str">
        <f>IF(F176="B",LEFT('[1]TCE - ANEXO IV - Preencher'!M185,2),IF(F176="S",LEFT('[1]TCE - ANEXO IV - Preencher'!M185,7),IF('[1]TCE - ANEXO IV - Preencher'!H185="","")))</f>
        <v>35</v>
      </c>
      <c r="L176" s="8">
        <f>'[1]TCE - ANEXO IV - Preencher'!N185</f>
        <v>9102.1</v>
      </c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</row>
    <row r="177" spans="1:26" ht="19.5" customHeight="1" x14ac:dyDescent="0.2">
      <c r="A177" s="3">
        <f>IFERROR(VLOOKUP(B177,'[1]DADOS (OCULTAR)'!$Q$3:$S$134,3,0),"")</f>
        <v>9039744000194</v>
      </c>
      <c r="B177" s="4" t="str">
        <f>'[1]TCE - ANEXO IV - Preencher'!C186</f>
        <v>HOSPITAL PELÓPIDAS SILVEIRA - CG Nº 017/2022</v>
      </c>
      <c r="C177" s="4" t="str">
        <f>'[1]TCE - ANEXO IV - Preencher'!E186</f>
        <v>3.13 - Materiais e Materiais Ortopédicos e Corretivos (OPME)</v>
      </c>
      <c r="D177" s="3">
        <f>'[1]TCE - ANEXO IV - Preencher'!F186</f>
        <v>50595271000105</v>
      </c>
      <c r="E177" s="5" t="str">
        <f>'[1]TCE - ANEXO IV - Preencher'!G186</f>
        <v>BIOTRONIK COMERCIAL MEDICA LTDA</v>
      </c>
      <c r="F177" s="5" t="str">
        <f>'[1]TCE - ANEXO IV - Preencher'!H186</f>
        <v>B</v>
      </c>
      <c r="G177" s="5" t="str">
        <f>'[1]TCE - ANEXO IV - Preencher'!I186</f>
        <v>N</v>
      </c>
      <c r="H177" s="6" t="str">
        <f>'[1]TCE - ANEXO IV - Preencher'!J186</f>
        <v>1073287</v>
      </c>
      <c r="I177" s="7">
        <f>IF('[1]TCE - ANEXO IV - Preencher'!K186="","",'[1]TCE - ANEXO IV - Preencher'!K186)</f>
        <v>45210</v>
      </c>
      <c r="J177" s="6" t="str">
        <f>'[1]TCE - ANEXO IV - Preencher'!L186</f>
        <v>35231050595271000105550030010732871810033360</v>
      </c>
      <c r="K177" s="5" t="str">
        <f>IF(F177="B",LEFT('[1]TCE - ANEXO IV - Preencher'!M186,2),IF(F177="S",LEFT('[1]TCE - ANEXO IV - Preencher'!M186,7),IF('[1]TCE - ANEXO IV - Preencher'!H186="","")))</f>
        <v>35</v>
      </c>
      <c r="L177" s="8">
        <f>'[1]TCE - ANEXO IV - Preencher'!N186</f>
        <v>1300.3</v>
      </c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</row>
    <row r="178" spans="1:26" ht="19.5" customHeight="1" x14ac:dyDescent="0.2">
      <c r="A178" s="3">
        <f>IFERROR(VLOOKUP(B178,'[1]DADOS (OCULTAR)'!$Q$3:$S$134,3,0),"")</f>
        <v>9039744000194</v>
      </c>
      <c r="B178" s="4" t="str">
        <f>'[1]TCE - ANEXO IV - Preencher'!C187</f>
        <v>HOSPITAL PELÓPIDAS SILVEIRA - CG Nº 017/2022</v>
      </c>
      <c r="C178" s="4" t="str">
        <f>'[1]TCE - ANEXO IV - Preencher'!E187</f>
        <v>3.13 - Materiais e Materiais Ortopédicos e Corretivos (OPME)</v>
      </c>
      <c r="D178" s="3">
        <f>'[1]TCE - ANEXO IV - Preencher'!F187</f>
        <v>50595271000105</v>
      </c>
      <c r="E178" s="5" t="str">
        <f>'[1]TCE - ANEXO IV - Preencher'!G187</f>
        <v>BIOTRONIK COMERCIAL MEDICA LTDA</v>
      </c>
      <c r="F178" s="5" t="str">
        <f>'[1]TCE - ANEXO IV - Preencher'!H187</f>
        <v>B</v>
      </c>
      <c r="G178" s="5" t="str">
        <f>'[1]TCE - ANEXO IV - Preencher'!I187</f>
        <v>N</v>
      </c>
      <c r="H178" s="6" t="str">
        <f>'[1]TCE - ANEXO IV - Preencher'!J187</f>
        <v>1073289</v>
      </c>
      <c r="I178" s="7">
        <f>IF('[1]TCE - ANEXO IV - Preencher'!K187="","",'[1]TCE - ANEXO IV - Preencher'!K187)</f>
        <v>45210</v>
      </c>
      <c r="J178" s="6" t="str">
        <f>'[1]TCE - ANEXO IV - Preencher'!L187</f>
        <v>35231050595271000105550030010732891639047573</v>
      </c>
      <c r="K178" s="5" t="str">
        <f>IF(F178="B",LEFT('[1]TCE - ANEXO IV - Preencher'!M187,2),IF(F178="S",LEFT('[1]TCE - ANEXO IV - Preencher'!M187,7),IF('[1]TCE - ANEXO IV - Preencher'!H187="","")))</f>
        <v>35</v>
      </c>
      <c r="L178" s="8">
        <f>'[1]TCE - ANEXO IV - Preencher'!N187</f>
        <v>1300.3</v>
      </c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</row>
    <row r="179" spans="1:26" ht="19.5" customHeight="1" x14ac:dyDescent="0.2">
      <c r="A179" s="3">
        <f>IFERROR(VLOOKUP(B179,'[1]DADOS (OCULTAR)'!$Q$3:$S$134,3,0),"")</f>
        <v>9039744000194</v>
      </c>
      <c r="B179" s="4" t="str">
        <f>'[1]TCE - ANEXO IV - Preencher'!C188</f>
        <v>HOSPITAL PELÓPIDAS SILVEIRA - CG Nº 017/2022</v>
      </c>
      <c r="C179" s="4" t="str">
        <f>'[1]TCE - ANEXO IV - Preencher'!E188</f>
        <v>3.13 - Materiais e Materiais Ortopédicos e Corretivos (OPME)</v>
      </c>
      <c r="D179" s="3">
        <f>'[1]TCE - ANEXO IV - Preencher'!F188</f>
        <v>50595271000105</v>
      </c>
      <c r="E179" s="5" t="str">
        <f>'[1]TCE - ANEXO IV - Preencher'!G188</f>
        <v>BIOTRONIK COMERCIAL MEDICA LTDA</v>
      </c>
      <c r="F179" s="5" t="str">
        <f>'[1]TCE - ANEXO IV - Preencher'!H188</f>
        <v>B</v>
      </c>
      <c r="G179" s="5" t="str">
        <f>'[1]TCE - ANEXO IV - Preencher'!I188</f>
        <v>N</v>
      </c>
      <c r="H179" s="6" t="str">
        <f>'[1]TCE - ANEXO IV - Preencher'!J188</f>
        <v>1073782</v>
      </c>
      <c r="I179" s="7">
        <f>IF('[1]TCE - ANEXO IV - Preencher'!K188="","",'[1]TCE - ANEXO IV - Preencher'!K188)</f>
        <v>45217</v>
      </c>
      <c r="J179" s="6" t="str">
        <f>'[1]TCE - ANEXO IV - Preencher'!L188</f>
        <v>35231050595271000105550030010737821293002158</v>
      </c>
      <c r="K179" s="5" t="str">
        <f>IF(F179="B",LEFT('[1]TCE - ANEXO IV - Preencher'!M188,2),IF(F179="S",LEFT('[1]TCE - ANEXO IV - Preencher'!M188,7),IF('[1]TCE - ANEXO IV - Preencher'!H188="","")))</f>
        <v>35</v>
      </c>
      <c r="L179" s="8">
        <f>'[1]TCE - ANEXO IV - Preencher'!N188</f>
        <v>1300.3</v>
      </c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</row>
    <row r="180" spans="1:26" ht="19.5" customHeight="1" x14ac:dyDescent="0.2">
      <c r="A180" s="3">
        <f>IFERROR(VLOOKUP(B180,'[1]DADOS (OCULTAR)'!$Q$3:$S$134,3,0),"")</f>
        <v>9039744000194</v>
      </c>
      <c r="B180" s="4" t="str">
        <f>'[1]TCE - ANEXO IV - Preencher'!C189</f>
        <v>HOSPITAL PELÓPIDAS SILVEIRA - CG Nº 017/2022</v>
      </c>
      <c r="C180" s="4" t="str">
        <f>'[1]TCE - ANEXO IV - Preencher'!E189</f>
        <v>3.13 - Materiais e Materiais Ortopédicos e Corretivos (OPME)</v>
      </c>
      <c r="D180" s="3">
        <f>'[1]TCE - ANEXO IV - Preencher'!F189</f>
        <v>50595271000105</v>
      </c>
      <c r="E180" s="5" t="str">
        <f>'[1]TCE - ANEXO IV - Preencher'!G189</f>
        <v>BIOTRONIK COMERCIAL MEDICA LTDA</v>
      </c>
      <c r="F180" s="5" t="str">
        <f>'[1]TCE - ANEXO IV - Preencher'!H189</f>
        <v>B</v>
      </c>
      <c r="G180" s="5" t="str">
        <f>'[1]TCE - ANEXO IV - Preencher'!I189</f>
        <v>N</v>
      </c>
      <c r="H180" s="6" t="str">
        <f>'[1]TCE - ANEXO IV - Preencher'!J189</f>
        <v>1073783</v>
      </c>
      <c r="I180" s="7">
        <f>IF('[1]TCE - ANEXO IV - Preencher'!K189="","",'[1]TCE - ANEXO IV - Preencher'!K189)</f>
        <v>45217</v>
      </c>
      <c r="J180" s="6" t="str">
        <f>'[1]TCE - ANEXO IV - Preencher'!L189</f>
        <v>35231050595271000105550030010737831287416768</v>
      </c>
      <c r="K180" s="5" t="str">
        <f>IF(F180="B",LEFT('[1]TCE - ANEXO IV - Preencher'!M189,2),IF(F180="S",LEFT('[1]TCE - ANEXO IV - Preencher'!M189,7),IF('[1]TCE - ANEXO IV - Preencher'!H189="","")))</f>
        <v>35</v>
      </c>
      <c r="L180" s="8">
        <f>'[1]TCE - ANEXO IV - Preencher'!N189</f>
        <v>2600.6</v>
      </c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</row>
    <row r="181" spans="1:26" ht="19.5" customHeight="1" x14ac:dyDescent="0.2">
      <c r="A181" s="3">
        <f>IFERROR(VLOOKUP(B181,'[1]DADOS (OCULTAR)'!$Q$3:$S$134,3,0),"")</f>
        <v>9039744000194</v>
      </c>
      <c r="B181" s="4" t="str">
        <f>'[1]TCE - ANEXO IV - Preencher'!C190</f>
        <v>HOSPITAL PELÓPIDAS SILVEIRA - CG Nº 017/2022</v>
      </c>
      <c r="C181" s="4" t="str">
        <f>'[1]TCE - ANEXO IV - Preencher'!E190</f>
        <v>3.13 - Materiais e Materiais Ortopédicos e Corretivos (OPME)</v>
      </c>
      <c r="D181" s="3">
        <f>'[1]TCE - ANEXO IV - Preencher'!F190</f>
        <v>50595271000105</v>
      </c>
      <c r="E181" s="5" t="str">
        <f>'[1]TCE - ANEXO IV - Preencher'!G190</f>
        <v>BIOTRONIK COMERCIAL MEDICA LTDA</v>
      </c>
      <c r="F181" s="5" t="str">
        <f>'[1]TCE - ANEXO IV - Preencher'!H190</f>
        <v>B</v>
      </c>
      <c r="G181" s="5" t="str">
        <f>'[1]TCE - ANEXO IV - Preencher'!I190</f>
        <v>N</v>
      </c>
      <c r="H181" s="6" t="str">
        <f>'[1]TCE - ANEXO IV - Preencher'!J190</f>
        <v>1073785</v>
      </c>
      <c r="I181" s="7">
        <f>IF('[1]TCE - ANEXO IV - Preencher'!K190="","",'[1]TCE - ANEXO IV - Preencher'!K190)</f>
        <v>45217</v>
      </c>
      <c r="J181" s="6" t="str">
        <f>'[1]TCE - ANEXO IV - Preencher'!L190</f>
        <v>35231050595271000105550030010737851437384585</v>
      </c>
      <c r="K181" s="5" t="str">
        <f>IF(F181="B",LEFT('[1]TCE - ANEXO IV - Preencher'!M190,2),IF(F181="S",LEFT('[1]TCE - ANEXO IV - Preencher'!M190,7),IF('[1]TCE - ANEXO IV - Preencher'!H190="","")))</f>
        <v>35</v>
      </c>
      <c r="L181" s="8">
        <f>'[1]TCE - ANEXO IV - Preencher'!N190</f>
        <v>1300.3</v>
      </c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</row>
    <row r="182" spans="1:26" ht="19.5" customHeight="1" x14ac:dyDescent="0.2">
      <c r="A182" s="3">
        <f>IFERROR(VLOOKUP(B182,'[1]DADOS (OCULTAR)'!$Q$3:$S$134,3,0),"")</f>
        <v>9039744000194</v>
      </c>
      <c r="B182" s="4" t="str">
        <f>'[1]TCE - ANEXO IV - Preencher'!C191</f>
        <v>HOSPITAL PELÓPIDAS SILVEIRA - CG Nº 017/2022</v>
      </c>
      <c r="C182" s="4" t="str">
        <f>'[1]TCE - ANEXO IV - Preencher'!E191</f>
        <v>3.13 - Materiais e Materiais Ortopédicos e Corretivos (OPME)</v>
      </c>
      <c r="D182" s="3">
        <f>'[1]TCE - ANEXO IV - Preencher'!F191</f>
        <v>50595271000105</v>
      </c>
      <c r="E182" s="5" t="str">
        <f>'[1]TCE - ANEXO IV - Preencher'!G191</f>
        <v>BIOTRONIK COMERCIAL MEDICA LTDA</v>
      </c>
      <c r="F182" s="5" t="str">
        <f>'[1]TCE - ANEXO IV - Preencher'!H191</f>
        <v>B</v>
      </c>
      <c r="G182" s="5" t="str">
        <f>'[1]TCE - ANEXO IV - Preencher'!I191</f>
        <v>N</v>
      </c>
      <c r="H182" s="6" t="str">
        <f>'[1]TCE - ANEXO IV - Preencher'!J191</f>
        <v>1073787</v>
      </c>
      <c r="I182" s="7">
        <f>IF('[1]TCE - ANEXO IV - Preencher'!K191="","",'[1]TCE - ANEXO IV - Preencher'!K191)</f>
        <v>45217</v>
      </c>
      <c r="J182" s="6" t="str">
        <f>'[1]TCE - ANEXO IV - Preencher'!L191</f>
        <v>35231050595271000105550030010737871444999730</v>
      </c>
      <c r="K182" s="5" t="str">
        <f>IF(F182="B",LEFT('[1]TCE - ANEXO IV - Preencher'!M191,2),IF(F182="S",LEFT('[1]TCE - ANEXO IV - Preencher'!M191,7),IF('[1]TCE - ANEXO IV - Preencher'!H191="","")))</f>
        <v>35</v>
      </c>
      <c r="L182" s="8">
        <f>'[1]TCE - ANEXO IV - Preencher'!N191</f>
        <v>3900.9</v>
      </c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</row>
    <row r="183" spans="1:26" ht="19.5" customHeight="1" x14ac:dyDescent="0.2">
      <c r="A183" s="3">
        <f>IFERROR(VLOOKUP(B183,'[1]DADOS (OCULTAR)'!$Q$3:$S$134,3,0),"")</f>
        <v>9039744000194</v>
      </c>
      <c r="B183" s="4" t="str">
        <f>'[1]TCE - ANEXO IV - Preencher'!C192</f>
        <v>HOSPITAL PELÓPIDAS SILVEIRA - CG Nº 017/2022</v>
      </c>
      <c r="C183" s="4" t="str">
        <f>'[1]TCE - ANEXO IV - Preencher'!E192</f>
        <v>3.13 - Materiais e Materiais Ortopédicos e Corretivos (OPME)</v>
      </c>
      <c r="D183" s="3">
        <f>'[1]TCE - ANEXO IV - Preencher'!F192</f>
        <v>50595271000105</v>
      </c>
      <c r="E183" s="5" t="str">
        <f>'[1]TCE - ANEXO IV - Preencher'!G192</f>
        <v>BIOTRONIK COMERCIAL MEDICA LTDA</v>
      </c>
      <c r="F183" s="5" t="str">
        <f>'[1]TCE - ANEXO IV - Preencher'!H192</f>
        <v>B</v>
      </c>
      <c r="G183" s="5" t="str">
        <f>'[1]TCE - ANEXO IV - Preencher'!I192</f>
        <v>N</v>
      </c>
      <c r="H183" s="6" t="str">
        <f>'[1]TCE - ANEXO IV - Preencher'!J192</f>
        <v>1073788</v>
      </c>
      <c r="I183" s="7">
        <f>IF('[1]TCE - ANEXO IV - Preencher'!K192="","",'[1]TCE - ANEXO IV - Preencher'!K192)</f>
        <v>45217</v>
      </c>
      <c r="J183" s="6" t="str">
        <f>'[1]TCE - ANEXO IV - Preencher'!L192</f>
        <v>35231050595271000105550030010737881265861366</v>
      </c>
      <c r="K183" s="5" t="str">
        <f>IF(F183="B",LEFT('[1]TCE - ANEXO IV - Preencher'!M192,2),IF(F183="S",LEFT('[1]TCE - ANEXO IV - Preencher'!M192,7),IF('[1]TCE - ANEXO IV - Preencher'!H192="","")))</f>
        <v>35</v>
      </c>
      <c r="L183" s="8">
        <f>'[1]TCE - ANEXO IV - Preencher'!N192</f>
        <v>3900.9</v>
      </c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</row>
    <row r="184" spans="1:26" ht="19.5" customHeight="1" x14ac:dyDescent="0.2">
      <c r="A184" s="3">
        <f>IFERROR(VLOOKUP(B184,'[1]DADOS (OCULTAR)'!$Q$3:$S$134,3,0),"")</f>
        <v>9039744000194</v>
      </c>
      <c r="B184" s="4" t="str">
        <f>'[1]TCE - ANEXO IV - Preencher'!C193</f>
        <v>HOSPITAL PELÓPIDAS SILVEIRA - CG Nº 017/2022</v>
      </c>
      <c r="C184" s="4" t="str">
        <f>'[1]TCE - ANEXO IV - Preencher'!E193</f>
        <v>3.13 - Materiais e Materiais Ortopédicos e Corretivos (OPME)</v>
      </c>
      <c r="D184" s="3">
        <f>'[1]TCE - ANEXO IV - Preencher'!F193</f>
        <v>50595271000105</v>
      </c>
      <c r="E184" s="5" t="str">
        <f>'[1]TCE - ANEXO IV - Preencher'!G193</f>
        <v>BIOTRONIK COMERCIAL MEDICA LTDA</v>
      </c>
      <c r="F184" s="5" t="str">
        <f>'[1]TCE - ANEXO IV - Preencher'!H193</f>
        <v>B</v>
      </c>
      <c r="G184" s="5" t="str">
        <f>'[1]TCE - ANEXO IV - Preencher'!I193</f>
        <v>N</v>
      </c>
      <c r="H184" s="6" t="str">
        <f>'[1]TCE - ANEXO IV - Preencher'!J193</f>
        <v>1073789</v>
      </c>
      <c r="I184" s="7">
        <f>IF('[1]TCE - ANEXO IV - Preencher'!K193="","",'[1]TCE - ANEXO IV - Preencher'!K193)</f>
        <v>45217</v>
      </c>
      <c r="J184" s="6" t="str">
        <f>'[1]TCE - ANEXO IV - Preencher'!L193</f>
        <v>35231050595271000105550030010737891607488075</v>
      </c>
      <c r="K184" s="5" t="str">
        <f>IF(F184="B",LEFT('[1]TCE - ANEXO IV - Preencher'!M193,2),IF(F184="S",LEFT('[1]TCE - ANEXO IV - Preencher'!M193,7),IF('[1]TCE - ANEXO IV - Preencher'!H193="","")))</f>
        <v>35</v>
      </c>
      <c r="L184" s="8">
        <f>'[1]TCE - ANEXO IV - Preencher'!N193</f>
        <v>2600.6</v>
      </c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</row>
    <row r="185" spans="1:26" ht="19.5" customHeight="1" x14ac:dyDescent="0.2">
      <c r="A185" s="3">
        <f>IFERROR(VLOOKUP(B185,'[1]DADOS (OCULTAR)'!$Q$3:$S$134,3,0),"")</f>
        <v>9039744000194</v>
      </c>
      <c r="B185" s="4" t="str">
        <f>'[1]TCE - ANEXO IV - Preencher'!C194</f>
        <v>HOSPITAL PELÓPIDAS SILVEIRA - CG Nº 017/2022</v>
      </c>
      <c r="C185" s="4" t="str">
        <f>'[1]TCE - ANEXO IV - Preencher'!E194</f>
        <v>3.13 - Materiais e Materiais Ortopédicos e Corretivos (OPME)</v>
      </c>
      <c r="D185" s="3">
        <f>'[1]TCE - ANEXO IV - Preencher'!F194</f>
        <v>50595271000105</v>
      </c>
      <c r="E185" s="5" t="str">
        <f>'[1]TCE - ANEXO IV - Preencher'!G194</f>
        <v>BIOTRONIK COMERCIAL MEDICA LTDA</v>
      </c>
      <c r="F185" s="5" t="str">
        <f>'[1]TCE - ANEXO IV - Preencher'!H194</f>
        <v>B</v>
      </c>
      <c r="G185" s="5" t="str">
        <f>'[1]TCE - ANEXO IV - Preencher'!I194</f>
        <v>N</v>
      </c>
      <c r="H185" s="6" t="str">
        <f>'[1]TCE - ANEXO IV - Preencher'!J194</f>
        <v>1073791</v>
      </c>
      <c r="I185" s="7">
        <f>IF('[1]TCE - ANEXO IV - Preencher'!K194="","",'[1]TCE - ANEXO IV - Preencher'!K194)</f>
        <v>45217</v>
      </c>
      <c r="J185" s="6" t="str">
        <f>'[1]TCE - ANEXO IV - Preencher'!L194</f>
        <v>35231050595271000105550030010737911644767355</v>
      </c>
      <c r="K185" s="5" t="str">
        <f>IF(F185="B",LEFT('[1]TCE - ANEXO IV - Preencher'!M194,2),IF(F185="S",LEFT('[1]TCE - ANEXO IV - Preencher'!M194,7),IF('[1]TCE - ANEXO IV - Preencher'!H194="","")))</f>
        <v>35</v>
      </c>
      <c r="L185" s="8">
        <f>'[1]TCE - ANEXO IV - Preencher'!N194</f>
        <v>1300.3</v>
      </c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</row>
    <row r="186" spans="1:26" ht="19.5" customHeight="1" x14ac:dyDescent="0.2">
      <c r="A186" s="3">
        <f>IFERROR(VLOOKUP(B186,'[1]DADOS (OCULTAR)'!$Q$3:$S$134,3,0),"")</f>
        <v>9039744000194</v>
      </c>
      <c r="B186" s="4" t="str">
        <f>'[1]TCE - ANEXO IV - Preencher'!C195</f>
        <v>HOSPITAL PELÓPIDAS SILVEIRA - CG Nº 017/2022</v>
      </c>
      <c r="C186" s="4" t="str">
        <f>'[1]TCE - ANEXO IV - Preencher'!E195</f>
        <v>3.13 - Materiais e Materiais Ortopédicos e Corretivos (OPME)</v>
      </c>
      <c r="D186" s="3">
        <f>'[1]TCE - ANEXO IV - Preencher'!F195</f>
        <v>50595271000105</v>
      </c>
      <c r="E186" s="5" t="str">
        <f>'[1]TCE - ANEXO IV - Preencher'!G195</f>
        <v>BIOTRONIK COMERCIAL MEDICA LTDA</v>
      </c>
      <c r="F186" s="5" t="str">
        <f>'[1]TCE - ANEXO IV - Preencher'!H195</f>
        <v>B</v>
      </c>
      <c r="G186" s="5" t="str">
        <f>'[1]TCE - ANEXO IV - Preencher'!I195</f>
        <v>N</v>
      </c>
      <c r="H186" s="6" t="str">
        <f>'[1]TCE - ANEXO IV - Preencher'!J195</f>
        <v>1072609</v>
      </c>
      <c r="I186" s="7">
        <f>IF('[1]TCE - ANEXO IV - Preencher'!K195="","",'[1]TCE - ANEXO IV - Preencher'!K195)</f>
        <v>45204</v>
      </c>
      <c r="J186" s="6" t="str">
        <f>'[1]TCE - ANEXO IV - Preencher'!L195</f>
        <v>35231050595271000105550030010726091297058891</v>
      </c>
      <c r="K186" s="5" t="str">
        <f>IF(F186="B",LEFT('[1]TCE - ANEXO IV - Preencher'!M195,2),IF(F186="S",LEFT('[1]TCE - ANEXO IV - Preencher'!M195,7),IF('[1]TCE - ANEXO IV - Preencher'!H195="","")))</f>
        <v>35</v>
      </c>
      <c r="L186" s="8">
        <f>'[1]TCE - ANEXO IV - Preencher'!N195</f>
        <v>5663</v>
      </c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</row>
    <row r="187" spans="1:26" ht="19.5" customHeight="1" x14ac:dyDescent="0.2">
      <c r="A187" s="3">
        <f>IFERROR(VLOOKUP(B187,'[1]DADOS (OCULTAR)'!$Q$3:$S$134,3,0),"")</f>
        <v>9039744000194</v>
      </c>
      <c r="B187" s="4" t="str">
        <f>'[1]TCE - ANEXO IV - Preencher'!C196</f>
        <v>HOSPITAL PELÓPIDAS SILVEIRA - CG Nº 017/2022</v>
      </c>
      <c r="C187" s="4" t="str">
        <f>'[1]TCE - ANEXO IV - Preencher'!E196</f>
        <v>3.13 - Materiais e Materiais Ortopédicos e Corretivos (OPME)</v>
      </c>
      <c r="D187" s="3">
        <f>'[1]TCE - ANEXO IV - Preencher'!F196</f>
        <v>50595271000105</v>
      </c>
      <c r="E187" s="5" t="str">
        <f>'[1]TCE - ANEXO IV - Preencher'!G196</f>
        <v>BIOTRONIK COMERCIAL MEDICA LTDA</v>
      </c>
      <c r="F187" s="5" t="str">
        <f>'[1]TCE - ANEXO IV - Preencher'!H196</f>
        <v>B</v>
      </c>
      <c r="G187" s="5" t="str">
        <f>'[1]TCE - ANEXO IV - Preencher'!I196</f>
        <v>N</v>
      </c>
      <c r="H187" s="6" t="str">
        <f>'[1]TCE - ANEXO IV - Preencher'!J196</f>
        <v>1072611</v>
      </c>
      <c r="I187" s="7">
        <f>IF('[1]TCE - ANEXO IV - Preencher'!K196="","",'[1]TCE - ANEXO IV - Preencher'!K196)</f>
        <v>45204</v>
      </c>
      <c r="J187" s="6" t="str">
        <f>'[1]TCE - ANEXO IV - Preencher'!L196</f>
        <v>35231050595271000105550030010726111300254429</v>
      </c>
      <c r="K187" s="5" t="str">
        <f>IF(F187="B",LEFT('[1]TCE - ANEXO IV - Preencher'!M196,2),IF(F187="S",LEFT('[1]TCE - ANEXO IV - Preencher'!M196,7),IF('[1]TCE - ANEXO IV - Preencher'!H196="","")))</f>
        <v>35</v>
      </c>
      <c r="L187" s="8">
        <f>'[1]TCE - ANEXO IV - Preencher'!N196</f>
        <v>5663</v>
      </c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</row>
    <row r="188" spans="1:26" ht="19.5" customHeight="1" x14ac:dyDescent="0.2">
      <c r="A188" s="3">
        <f>IFERROR(VLOOKUP(B188,'[1]DADOS (OCULTAR)'!$Q$3:$S$134,3,0),"")</f>
        <v>9039744000194</v>
      </c>
      <c r="B188" s="4" t="str">
        <f>'[1]TCE - ANEXO IV - Preencher'!C197</f>
        <v>HOSPITAL PELÓPIDAS SILVEIRA - CG Nº 017/2022</v>
      </c>
      <c r="C188" s="4" t="str">
        <f>'[1]TCE - ANEXO IV - Preencher'!E197</f>
        <v>3.13 - Materiais e Materiais Ortopédicos e Corretivos (OPME)</v>
      </c>
      <c r="D188" s="3">
        <f>'[1]TCE - ANEXO IV - Preencher'!F197</f>
        <v>50595271000105</v>
      </c>
      <c r="E188" s="5" t="str">
        <f>'[1]TCE - ANEXO IV - Preencher'!G197</f>
        <v>BIOTRONIK COMERCIAL MEDICA LTDA</v>
      </c>
      <c r="F188" s="5" t="str">
        <f>'[1]TCE - ANEXO IV - Preencher'!H197</f>
        <v>B</v>
      </c>
      <c r="G188" s="5" t="str">
        <f>'[1]TCE - ANEXO IV - Preencher'!I197</f>
        <v>N</v>
      </c>
      <c r="H188" s="6" t="str">
        <f>'[1]TCE - ANEXO IV - Preencher'!J197</f>
        <v>1072612</v>
      </c>
      <c r="I188" s="7">
        <f>IF('[1]TCE - ANEXO IV - Preencher'!K197="","",'[1]TCE - ANEXO IV - Preencher'!K197)</f>
        <v>45204</v>
      </c>
      <c r="J188" s="6" t="str">
        <f>'[1]TCE - ANEXO IV - Preencher'!L197</f>
        <v>35231050595271000105550030010726121496809493</v>
      </c>
      <c r="K188" s="5" t="str">
        <f>IF(F188="B",LEFT('[1]TCE - ANEXO IV - Preencher'!M197,2),IF(F188="S",LEFT('[1]TCE - ANEXO IV - Preencher'!M197,7),IF('[1]TCE - ANEXO IV - Preencher'!H197="","")))</f>
        <v>35</v>
      </c>
      <c r="L188" s="8">
        <f>'[1]TCE - ANEXO IV - Preencher'!N197</f>
        <v>5663</v>
      </c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</row>
    <row r="189" spans="1:26" ht="19.5" customHeight="1" x14ac:dyDescent="0.2">
      <c r="A189" s="3">
        <f>IFERROR(VLOOKUP(B189,'[1]DADOS (OCULTAR)'!$Q$3:$S$134,3,0),"")</f>
        <v>9039744000194</v>
      </c>
      <c r="B189" s="4" t="str">
        <f>'[1]TCE - ANEXO IV - Preencher'!C198</f>
        <v>HOSPITAL PELÓPIDAS SILVEIRA - CG Nº 017/2022</v>
      </c>
      <c r="C189" s="4" t="str">
        <f>'[1]TCE - ANEXO IV - Preencher'!E198</f>
        <v>3.13 - Materiais e Materiais Ortopédicos e Corretivos (OPME)</v>
      </c>
      <c r="D189" s="3">
        <f>'[1]TCE - ANEXO IV - Preencher'!F198</f>
        <v>50595271000105</v>
      </c>
      <c r="E189" s="5" t="str">
        <f>'[1]TCE - ANEXO IV - Preencher'!G198</f>
        <v>BIOTRONIK COMERCIAL MEDICA LTDA</v>
      </c>
      <c r="F189" s="5" t="str">
        <f>'[1]TCE - ANEXO IV - Preencher'!H198</f>
        <v>B</v>
      </c>
      <c r="G189" s="5" t="str">
        <f>'[1]TCE - ANEXO IV - Preencher'!I198</f>
        <v>N</v>
      </c>
      <c r="H189" s="6" t="str">
        <f>'[1]TCE - ANEXO IV - Preencher'!J198</f>
        <v>1072613</v>
      </c>
      <c r="I189" s="7">
        <f>IF('[1]TCE - ANEXO IV - Preencher'!K198="","",'[1]TCE - ANEXO IV - Preencher'!K198)</f>
        <v>45204</v>
      </c>
      <c r="J189" s="6" t="str">
        <f>'[1]TCE - ANEXO IV - Preencher'!L198</f>
        <v>35231050595271000105550030010726131765046830</v>
      </c>
      <c r="K189" s="5" t="str">
        <f>IF(F189="B",LEFT('[1]TCE - ANEXO IV - Preencher'!M198,2),IF(F189="S",LEFT('[1]TCE - ANEXO IV - Preencher'!M198,7),IF('[1]TCE - ANEXO IV - Preencher'!H198="","")))</f>
        <v>35</v>
      </c>
      <c r="L189" s="8">
        <f>'[1]TCE - ANEXO IV - Preencher'!N198</f>
        <v>5663</v>
      </c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</row>
    <row r="190" spans="1:26" ht="19.5" customHeight="1" x14ac:dyDescent="0.2">
      <c r="A190" s="3">
        <f>IFERROR(VLOOKUP(B190,'[1]DADOS (OCULTAR)'!$Q$3:$S$134,3,0),"")</f>
        <v>9039744000194</v>
      </c>
      <c r="B190" s="4" t="str">
        <f>'[1]TCE - ANEXO IV - Preencher'!C199</f>
        <v>HOSPITAL PELÓPIDAS SILVEIRA - CG Nº 017/2022</v>
      </c>
      <c r="C190" s="4" t="str">
        <f>'[1]TCE - ANEXO IV - Preencher'!E199</f>
        <v>3.13 - Materiais e Materiais Ortopédicos e Corretivos (OPME)</v>
      </c>
      <c r="D190" s="3">
        <f>'[1]TCE - ANEXO IV - Preencher'!F199</f>
        <v>50595271000105</v>
      </c>
      <c r="E190" s="5" t="str">
        <f>'[1]TCE - ANEXO IV - Preencher'!G199</f>
        <v>BIOTRONIK COMERCIAL MEDICA LTDA</v>
      </c>
      <c r="F190" s="5" t="str">
        <f>'[1]TCE - ANEXO IV - Preencher'!H199</f>
        <v>B</v>
      </c>
      <c r="G190" s="5" t="str">
        <f>'[1]TCE - ANEXO IV - Preencher'!I199</f>
        <v>N</v>
      </c>
      <c r="H190" s="6" t="str">
        <f>'[1]TCE - ANEXO IV - Preencher'!J199</f>
        <v>1072618</v>
      </c>
      <c r="I190" s="7">
        <f>IF('[1]TCE - ANEXO IV - Preencher'!K199="","",'[1]TCE - ANEXO IV - Preencher'!K199)</f>
        <v>45204</v>
      </c>
      <c r="J190" s="6" t="str">
        <f>'[1]TCE - ANEXO IV - Preencher'!L199</f>
        <v>35231050595271000105550030010726181315726080</v>
      </c>
      <c r="K190" s="5" t="str">
        <f>IF(F190="B",LEFT('[1]TCE - ANEXO IV - Preencher'!M199,2),IF(F190="S",LEFT('[1]TCE - ANEXO IV - Preencher'!M199,7),IF('[1]TCE - ANEXO IV - Preencher'!H199="","")))</f>
        <v>35</v>
      </c>
      <c r="L190" s="8">
        <f>'[1]TCE - ANEXO IV - Preencher'!N199</f>
        <v>834.8</v>
      </c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</row>
    <row r="191" spans="1:26" ht="19.5" customHeight="1" x14ac:dyDescent="0.2">
      <c r="A191" s="3">
        <f>IFERROR(VLOOKUP(B191,'[1]DADOS (OCULTAR)'!$Q$3:$S$134,3,0),"")</f>
        <v>9039744000194</v>
      </c>
      <c r="B191" s="4" t="str">
        <f>'[1]TCE - ANEXO IV - Preencher'!C200</f>
        <v>HOSPITAL PELÓPIDAS SILVEIRA - CG Nº 017/2022</v>
      </c>
      <c r="C191" s="4" t="str">
        <f>'[1]TCE - ANEXO IV - Preencher'!E200</f>
        <v>3.13 - Materiais e Materiais Ortopédicos e Corretivos (OPME)</v>
      </c>
      <c r="D191" s="3">
        <f>'[1]TCE - ANEXO IV - Preencher'!F200</f>
        <v>50595271000105</v>
      </c>
      <c r="E191" s="5" t="str">
        <f>'[1]TCE - ANEXO IV - Preencher'!G200</f>
        <v>BIOTRONIK COMERCIAL MEDICA LTDA</v>
      </c>
      <c r="F191" s="5" t="str">
        <f>'[1]TCE - ANEXO IV - Preencher'!H200</f>
        <v>B</v>
      </c>
      <c r="G191" s="5" t="str">
        <f>'[1]TCE - ANEXO IV - Preencher'!I200</f>
        <v>N</v>
      </c>
      <c r="H191" s="6" t="str">
        <f>'[1]TCE - ANEXO IV - Preencher'!J200</f>
        <v>1072736</v>
      </c>
      <c r="I191" s="7">
        <f>IF('[1]TCE - ANEXO IV - Preencher'!K200="","",'[1]TCE - ANEXO IV - Preencher'!K200)</f>
        <v>45205</v>
      </c>
      <c r="J191" s="6" t="str">
        <f>'[1]TCE - ANEXO IV - Preencher'!L200</f>
        <v>35231050595271000105550030010727361385446411</v>
      </c>
      <c r="K191" s="5" t="str">
        <f>IF(F191="B",LEFT('[1]TCE - ANEXO IV - Preencher'!M200,2),IF(F191="S",LEFT('[1]TCE - ANEXO IV - Preencher'!M200,7),IF('[1]TCE - ANEXO IV - Preencher'!H200="","")))</f>
        <v>35</v>
      </c>
      <c r="L191" s="8">
        <f>'[1]TCE - ANEXO IV - Preencher'!N200</f>
        <v>5663</v>
      </c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</row>
    <row r="192" spans="1:26" ht="19.5" customHeight="1" x14ac:dyDescent="0.2">
      <c r="A192" s="3">
        <f>IFERROR(VLOOKUP(B192,'[1]DADOS (OCULTAR)'!$Q$3:$S$134,3,0),"")</f>
        <v>9039744000194</v>
      </c>
      <c r="B192" s="4" t="str">
        <f>'[1]TCE - ANEXO IV - Preencher'!C201</f>
        <v>HOSPITAL PELÓPIDAS SILVEIRA - CG Nº 017/2022</v>
      </c>
      <c r="C192" s="4" t="str">
        <f>'[1]TCE - ANEXO IV - Preencher'!E201</f>
        <v>3.13 - Materiais e Materiais Ortopédicos e Corretivos (OPME)</v>
      </c>
      <c r="D192" s="3">
        <f>'[1]TCE - ANEXO IV - Preencher'!F201</f>
        <v>50595271000105</v>
      </c>
      <c r="E192" s="5" t="str">
        <f>'[1]TCE - ANEXO IV - Preencher'!G201</f>
        <v>BIOTRONIK COMERCIAL MEDICA LTDA</v>
      </c>
      <c r="F192" s="5" t="str">
        <f>'[1]TCE - ANEXO IV - Preencher'!H201</f>
        <v>B</v>
      </c>
      <c r="G192" s="5" t="str">
        <f>'[1]TCE - ANEXO IV - Preencher'!I201</f>
        <v>N</v>
      </c>
      <c r="H192" s="6" t="str">
        <f>'[1]TCE - ANEXO IV - Preencher'!J201</f>
        <v>1073784</v>
      </c>
      <c r="I192" s="7">
        <f>IF('[1]TCE - ANEXO IV - Preencher'!K201="","",'[1]TCE - ANEXO IV - Preencher'!K201)</f>
        <v>45217</v>
      </c>
      <c r="J192" s="6" t="str">
        <f>'[1]TCE - ANEXO IV - Preencher'!L201</f>
        <v>35231050595271000105550030010737841450017283</v>
      </c>
      <c r="K192" s="5" t="str">
        <f>IF(F192="B",LEFT('[1]TCE - ANEXO IV - Preencher'!M201,2),IF(F192="S",LEFT('[1]TCE - ANEXO IV - Preencher'!M201,7),IF('[1]TCE - ANEXO IV - Preencher'!H201="","")))</f>
        <v>35</v>
      </c>
      <c r="L192" s="8">
        <f>'[1]TCE - ANEXO IV - Preencher'!N201</f>
        <v>5663</v>
      </c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</row>
    <row r="193" spans="1:26" ht="19.5" customHeight="1" x14ac:dyDescent="0.2">
      <c r="A193" s="3">
        <f>IFERROR(VLOOKUP(B193,'[1]DADOS (OCULTAR)'!$Q$3:$S$134,3,0),"")</f>
        <v>9039744000194</v>
      </c>
      <c r="B193" s="4" t="str">
        <f>'[1]TCE - ANEXO IV - Preencher'!C202</f>
        <v>HOSPITAL PELÓPIDAS SILVEIRA - CG Nº 017/2022</v>
      </c>
      <c r="C193" s="4" t="str">
        <f>'[1]TCE - ANEXO IV - Preencher'!E202</f>
        <v>3.13 - Materiais e Materiais Ortopédicos e Corretivos (OPME)</v>
      </c>
      <c r="D193" s="3">
        <f>'[1]TCE - ANEXO IV - Preencher'!F202</f>
        <v>50595271000105</v>
      </c>
      <c r="E193" s="5" t="str">
        <f>'[1]TCE - ANEXO IV - Preencher'!G202</f>
        <v>BIOTRONIK COMERCIAL MEDICA LTDA</v>
      </c>
      <c r="F193" s="5" t="str">
        <f>'[1]TCE - ANEXO IV - Preencher'!H202</f>
        <v>B</v>
      </c>
      <c r="G193" s="5" t="str">
        <f>'[1]TCE - ANEXO IV - Preencher'!I202</f>
        <v>N</v>
      </c>
      <c r="H193" s="6" t="str">
        <f>'[1]TCE - ANEXO IV - Preencher'!J202</f>
        <v>1074731</v>
      </c>
      <c r="I193" s="7">
        <f>IF('[1]TCE - ANEXO IV - Preencher'!K202="","",'[1]TCE - ANEXO IV - Preencher'!K202)</f>
        <v>45223</v>
      </c>
      <c r="J193" s="6" t="str">
        <f>'[1]TCE - ANEXO IV - Preencher'!L202</f>
        <v>35231050595271000105550030010747311854783884</v>
      </c>
      <c r="K193" s="5" t="str">
        <f>IF(F193="B",LEFT('[1]TCE - ANEXO IV - Preencher'!M202,2),IF(F193="S",LEFT('[1]TCE - ANEXO IV - Preencher'!M202,7),IF('[1]TCE - ANEXO IV - Preencher'!H202="","")))</f>
        <v>35</v>
      </c>
      <c r="L193" s="8">
        <f>'[1]TCE - ANEXO IV - Preencher'!N202</f>
        <v>1300.3</v>
      </c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</row>
    <row r="194" spans="1:26" ht="19.5" customHeight="1" x14ac:dyDescent="0.2">
      <c r="A194" s="3">
        <f>IFERROR(VLOOKUP(B194,'[1]DADOS (OCULTAR)'!$Q$3:$S$134,3,0),"")</f>
        <v>9039744000194</v>
      </c>
      <c r="B194" s="4" t="str">
        <f>'[1]TCE - ANEXO IV - Preencher'!C203</f>
        <v>HOSPITAL PELÓPIDAS SILVEIRA - CG Nº 017/2022</v>
      </c>
      <c r="C194" s="4" t="str">
        <f>'[1]TCE - ANEXO IV - Preencher'!E203</f>
        <v>3.13 - Materiais e Materiais Ortopédicos e Corretivos (OPME)</v>
      </c>
      <c r="D194" s="3">
        <f>'[1]TCE - ANEXO IV - Preencher'!F203</f>
        <v>50595271000105</v>
      </c>
      <c r="E194" s="5" t="str">
        <f>'[1]TCE - ANEXO IV - Preencher'!G203</f>
        <v>BIOTRONIK COMERCIAL MEDICA LTDA</v>
      </c>
      <c r="F194" s="5" t="str">
        <f>'[1]TCE - ANEXO IV - Preencher'!H203</f>
        <v>B</v>
      </c>
      <c r="G194" s="5" t="str">
        <f>'[1]TCE - ANEXO IV - Preencher'!I203</f>
        <v>N</v>
      </c>
      <c r="H194" s="6" t="str">
        <f>'[1]TCE - ANEXO IV - Preencher'!J203</f>
        <v>1074733</v>
      </c>
      <c r="I194" s="7">
        <f>IF('[1]TCE - ANEXO IV - Preencher'!K203="","",'[1]TCE - ANEXO IV - Preencher'!K203)</f>
        <v>45223</v>
      </c>
      <c r="J194" s="6" t="str">
        <f>'[1]TCE - ANEXO IV - Preencher'!L203</f>
        <v>35231050595271000105550030010747331222684574</v>
      </c>
      <c r="K194" s="5" t="str">
        <f>IF(F194="B",LEFT('[1]TCE - ANEXO IV - Preencher'!M203,2),IF(F194="S",LEFT('[1]TCE - ANEXO IV - Preencher'!M203,7),IF('[1]TCE - ANEXO IV - Preencher'!H203="","")))</f>
        <v>35</v>
      </c>
      <c r="L194" s="8">
        <f>'[1]TCE - ANEXO IV - Preencher'!N203</f>
        <v>3900.9</v>
      </c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</row>
    <row r="195" spans="1:26" ht="19.5" customHeight="1" x14ac:dyDescent="0.2">
      <c r="A195" s="3">
        <f>IFERROR(VLOOKUP(B195,'[1]DADOS (OCULTAR)'!$Q$3:$S$134,3,0),"")</f>
        <v>9039744000194</v>
      </c>
      <c r="B195" s="4" t="str">
        <f>'[1]TCE - ANEXO IV - Preencher'!C204</f>
        <v>HOSPITAL PELÓPIDAS SILVEIRA - CG Nº 017/2022</v>
      </c>
      <c r="C195" s="4" t="str">
        <f>'[1]TCE - ANEXO IV - Preencher'!E204</f>
        <v>3.13 - Materiais e Materiais Ortopédicos e Corretivos (OPME)</v>
      </c>
      <c r="D195" s="3">
        <f>'[1]TCE - ANEXO IV - Preencher'!F204</f>
        <v>50595271000105</v>
      </c>
      <c r="E195" s="5" t="str">
        <f>'[1]TCE - ANEXO IV - Preencher'!G204</f>
        <v>BIOTRONIK COMERCIAL MEDICA LTDA</v>
      </c>
      <c r="F195" s="5" t="str">
        <f>'[1]TCE - ANEXO IV - Preencher'!H204</f>
        <v>B</v>
      </c>
      <c r="G195" s="5" t="str">
        <f>'[1]TCE - ANEXO IV - Preencher'!I204</f>
        <v>N</v>
      </c>
      <c r="H195" s="6" t="str">
        <f>'[1]TCE - ANEXO IV - Preencher'!J204</f>
        <v>1074734</v>
      </c>
      <c r="I195" s="7">
        <f>IF('[1]TCE - ANEXO IV - Preencher'!K204="","",'[1]TCE - ANEXO IV - Preencher'!K204)</f>
        <v>45223</v>
      </c>
      <c r="J195" s="6" t="str">
        <f>'[1]TCE - ANEXO IV - Preencher'!L204</f>
        <v>35231050595271000105550030010747341045264591</v>
      </c>
      <c r="K195" s="5" t="str">
        <f>IF(F195="B",LEFT('[1]TCE - ANEXO IV - Preencher'!M204,2),IF(F195="S",LEFT('[1]TCE - ANEXO IV - Preencher'!M204,7),IF('[1]TCE - ANEXO IV - Preencher'!H204="","")))</f>
        <v>35</v>
      </c>
      <c r="L195" s="8">
        <f>'[1]TCE - ANEXO IV - Preencher'!N204</f>
        <v>1300.3</v>
      </c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</row>
    <row r="196" spans="1:26" ht="19.5" customHeight="1" x14ac:dyDescent="0.2">
      <c r="A196" s="3">
        <f>IFERROR(VLOOKUP(B196,'[1]DADOS (OCULTAR)'!$Q$3:$S$134,3,0),"")</f>
        <v>9039744000194</v>
      </c>
      <c r="B196" s="4" t="str">
        <f>'[1]TCE - ANEXO IV - Preencher'!C205</f>
        <v>HOSPITAL PELÓPIDAS SILVEIRA - CG Nº 017/2022</v>
      </c>
      <c r="C196" s="4" t="str">
        <f>'[1]TCE - ANEXO IV - Preencher'!E205</f>
        <v>3.13 - Materiais e Materiais Ortopédicos e Corretivos (OPME)</v>
      </c>
      <c r="D196" s="3">
        <f>'[1]TCE - ANEXO IV - Preencher'!F205</f>
        <v>50595271000105</v>
      </c>
      <c r="E196" s="5" t="str">
        <f>'[1]TCE - ANEXO IV - Preencher'!G205</f>
        <v>BIOTRONIK COMERCIAL MEDICA LTDA</v>
      </c>
      <c r="F196" s="5" t="str">
        <f>'[1]TCE - ANEXO IV - Preencher'!H205</f>
        <v>B</v>
      </c>
      <c r="G196" s="5" t="str">
        <f>'[1]TCE - ANEXO IV - Preencher'!I205</f>
        <v>N</v>
      </c>
      <c r="H196" s="6" t="str">
        <f>'[1]TCE - ANEXO IV - Preencher'!J205</f>
        <v>1073786</v>
      </c>
      <c r="I196" s="7">
        <f>IF('[1]TCE - ANEXO IV - Preencher'!K205="","",'[1]TCE - ANEXO IV - Preencher'!K205)</f>
        <v>45217</v>
      </c>
      <c r="J196" s="6" t="str">
        <f>'[1]TCE - ANEXO IV - Preencher'!L205</f>
        <v>35231050595271000105550030010737861333037940</v>
      </c>
      <c r="K196" s="5" t="str">
        <f>IF(F196="B",LEFT('[1]TCE - ANEXO IV - Preencher'!M205,2),IF(F196="S",LEFT('[1]TCE - ANEXO IV - Preencher'!M205,7),IF('[1]TCE - ANEXO IV - Preencher'!H205="","")))</f>
        <v>35</v>
      </c>
      <c r="L196" s="8">
        <f>'[1]TCE - ANEXO IV - Preencher'!N205</f>
        <v>4114.8500000000004</v>
      </c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</row>
    <row r="197" spans="1:26" ht="19.5" customHeight="1" x14ac:dyDescent="0.2">
      <c r="A197" s="3">
        <f>IFERROR(VLOOKUP(B197,'[1]DADOS (OCULTAR)'!$Q$3:$S$134,3,0),"")</f>
        <v>9039744000194</v>
      </c>
      <c r="B197" s="4" t="str">
        <f>'[1]TCE - ANEXO IV - Preencher'!C206</f>
        <v>HOSPITAL PELÓPIDAS SILVEIRA - CG Nº 017/2022</v>
      </c>
      <c r="C197" s="4" t="str">
        <f>'[1]TCE - ANEXO IV - Preencher'!E206</f>
        <v>3.13 - Materiais e Materiais Ortopédicos e Corretivos (OPME)</v>
      </c>
      <c r="D197" s="3">
        <f>'[1]TCE - ANEXO IV - Preencher'!F206</f>
        <v>50595271000105</v>
      </c>
      <c r="E197" s="5" t="str">
        <f>'[1]TCE - ANEXO IV - Preencher'!G206</f>
        <v>BIOTRONIK COMERCIAL MEDICA LTDA</v>
      </c>
      <c r="F197" s="5" t="str">
        <f>'[1]TCE - ANEXO IV - Preencher'!H206</f>
        <v>B</v>
      </c>
      <c r="G197" s="5" t="str">
        <f>'[1]TCE - ANEXO IV - Preencher'!I206</f>
        <v>N</v>
      </c>
      <c r="H197" s="6" t="str">
        <f>'[1]TCE - ANEXO IV - Preencher'!J206</f>
        <v>1073790</v>
      </c>
      <c r="I197" s="7">
        <f>IF('[1]TCE - ANEXO IV - Preencher'!K206="","",'[1]TCE - ANEXO IV - Preencher'!K206)</f>
        <v>45217</v>
      </c>
      <c r="J197" s="6" t="str">
        <f>'[1]TCE - ANEXO IV - Preencher'!L206</f>
        <v>35231050595271000105550030010737901738139334</v>
      </c>
      <c r="K197" s="5" t="str">
        <f>IF(F197="B",LEFT('[1]TCE - ANEXO IV - Preencher'!M206,2),IF(F197="S",LEFT('[1]TCE - ANEXO IV - Preencher'!M206,7),IF('[1]TCE - ANEXO IV - Preencher'!H206="","")))</f>
        <v>35</v>
      </c>
      <c r="L197" s="8">
        <f>'[1]TCE - ANEXO IV - Preencher'!N206</f>
        <v>5663</v>
      </c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</row>
    <row r="198" spans="1:26" ht="19.5" customHeight="1" x14ac:dyDescent="0.2">
      <c r="A198" s="3">
        <f>IFERROR(VLOOKUP(B198,'[1]DADOS (OCULTAR)'!$Q$3:$S$134,3,0),"")</f>
        <v>9039744000194</v>
      </c>
      <c r="B198" s="4" t="str">
        <f>'[1]TCE - ANEXO IV - Preencher'!C207</f>
        <v>HOSPITAL PELÓPIDAS SILVEIRA - CG Nº 017/2022</v>
      </c>
      <c r="C198" s="4" t="str">
        <f>'[1]TCE - ANEXO IV - Preencher'!E207</f>
        <v>3.13 - Materiais e Materiais Ortopédicos e Corretivos (OPME)</v>
      </c>
      <c r="D198" s="3">
        <f>'[1]TCE - ANEXO IV - Preencher'!F207</f>
        <v>50595271000105</v>
      </c>
      <c r="E198" s="5" t="str">
        <f>'[1]TCE - ANEXO IV - Preencher'!G207</f>
        <v>BIOTRONIK COMERCIAL MEDICA LTDA</v>
      </c>
      <c r="F198" s="5" t="str">
        <f>'[1]TCE - ANEXO IV - Preencher'!H207</f>
        <v>B</v>
      </c>
      <c r="G198" s="5" t="str">
        <f>'[1]TCE - ANEXO IV - Preencher'!I207</f>
        <v>N</v>
      </c>
      <c r="H198" s="6" t="str">
        <f>'[1]TCE - ANEXO IV - Preencher'!J207</f>
        <v>1073800</v>
      </c>
      <c r="I198" s="7">
        <f>IF('[1]TCE - ANEXO IV - Preencher'!K207="","",'[1]TCE - ANEXO IV - Preencher'!K207)</f>
        <v>45217</v>
      </c>
      <c r="J198" s="6" t="str">
        <f>'[1]TCE - ANEXO IV - Preencher'!L207</f>
        <v>35231050595271000105550030010738001237111800</v>
      </c>
      <c r="K198" s="5" t="str">
        <f>IF(F198="B",LEFT('[1]TCE - ANEXO IV - Preencher'!M207,2),IF(F198="S",LEFT('[1]TCE - ANEXO IV - Preencher'!M207,7),IF('[1]TCE - ANEXO IV - Preencher'!H207="","")))</f>
        <v>35</v>
      </c>
      <c r="L198" s="8">
        <f>'[1]TCE - ANEXO IV - Preencher'!N207</f>
        <v>4114.8500000000004</v>
      </c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</row>
    <row r="199" spans="1:26" ht="19.5" customHeight="1" x14ac:dyDescent="0.2">
      <c r="A199" s="3">
        <f>IFERROR(VLOOKUP(B199,'[1]DADOS (OCULTAR)'!$Q$3:$S$134,3,0),"")</f>
        <v>9039744000194</v>
      </c>
      <c r="B199" s="4" t="str">
        <f>'[1]TCE - ANEXO IV - Preencher'!C208</f>
        <v>HOSPITAL PELÓPIDAS SILVEIRA - CG Nº 017/2022</v>
      </c>
      <c r="C199" s="4" t="str">
        <f>'[1]TCE - ANEXO IV - Preencher'!E208</f>
        <v>3.13 - Materiais e Materiais Ortopédicos e Corretivos (OPME)</v>
      </c>
      <c r="D199" s="3">
        <f>'[1]TCE - ANEXO IV - Preencher'!F208</f>
        <v>50595271000105</v>
      </c>
      <c r="E199" s="5" t="str">
        <f>'[1]TCE - ANEXO IV - Preencher'!G208</f>
        <v>BIOTRONIK COMERCIAL MEDICA LTDA</v>
      </c>
      <c r="F199" s="5" t="str">
        <f>'[1]TCE - ANEXO IV - Preencher'!H208</f>
        <v>B</v>
      </c>
      <c r="G199" s="5" t="str">
        <f>'[1]TCE - ANEXO IV - Preencher'!I208</f>
        <v>N</v>
      </c>
      <c r="H199" s="6" t="str">
        <f>'[1]TCE - ANEXO IV - Preencher'!J208</f>
        <v>1074612</v>
      </c>
      <c r="I199" s="7">
        <f>IF('[1]TCE - ANEXO IV - Preencher'!K208="","",'[1]TCE - ANEXO IV - Preencher'!K208)</f>
        <v>45223</v>
      </c>
      <c r="J199" s="6" t="str">
        <f>'[1]TCE - ANEXO IV - Preencher'!L208</f>
        <v>35231050595271000105550030010746121282509960</v>
      </c>
      <c r="K199" s="5" t="str">
        <f>IF(F199="B",LEFT('[1]TCE - ANEXO IV - Preencher'!M208,2),IF(F199="S",LEFT('[1]TCE - ANEXO IV - Preencher'!M208,7),IF('[1]TCE - ANEXO IV - Preencher'!H208="","")))</f>
        <v>35</v>
      </c>
      <c r="L199" s="8">
        <f>'[1]TCE - ANEXO IV - Preencher'!N208</f>
        <v>5663</v>
      </c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</row>
    <row r="200" spans="1:26" ht="19.5" customHeight="1" x14ac:dyDescent="0.2">
      <c r="A200" s="3">
        <f>IFERROR(VLOOKUP(B200,'[1]DADOS (OCULTAR)'!$Q$3:$S$134,3,0),"")</f>
        <v>9039744000194</v>
      </c>
      <c r="B200" s="4" t="str">
        <f>'[1]TCE - ANEXO IV - Preencher'!C209</f>
        <v>HOSPITAL PELÓPIDAS SILVEIRA - CG Nº 017/2022</v>
      </c>
      <c r="C200" s="4" t="str">
        <f>'[1]TCE - ANEXO IV - Preencher'!E209</f>
        <v>3.13 - Materiais e Materiais Ortopédicos e Corretivos (OPME)</v>
      </c>
      <c r="D200" s="3">
        <f>'[1]TCE - ANEXO IV - Preencher'!F209</f>
        <v>50595271000105</v>
      </c>
      <c r="E200" s="5" t="str">
        <f>'[1]TCE - ANEXO IV - Preencher'!G209</f>
        <v>BIOTRONIK COMERCIAL MEDICA LTDA</v>
      </c>
      <c r="F200" s="5" t="str">
        <f>'[1]TCE - ANEXO IV - Preencher'!H209</f>
        <v>B</v>
      </c>
      <c r="G200" s="5" t="str">
        <f>'[1]TCE - ANEXO IV - Preencher'!I209</f>
        <v>N</v>
      </c>
      <c r="H200" s="6" t="str">
        <f>'[1]TCE - ANEXO IV - Preencher'!J209</f>
        <v>1074773</v>
      </c>
      <c r="I200" s="7">
        <f>IF('[1]TCE - ANEXO IV - Preencher'!K209="","",'[1]TCE - ANEXO IV - Preencher'!K209)</f>
        <v>45224</v>
      </c>
      <c r="J200" s="6" t="str">
        <f>'[1]TCE - ANEXO IV - Preencher'!L209</f>
        <v>35231050595271000105550030010747731078464130</v>
      </c>
      <c r="K200" s="5" t="str">
        <f>IF(F200="B",LEFT('[1]TCE - ANEXO IV - Preencher'!M209,2),IF(F200="S",LEFT('[1]TCE - ANEXO IV - Preencher'!M209,7),IF('[1]TCE - ANEXO IV - Preencher'!H209="","")))</f>
        <v>35</v>
      </c>
      <c r="L200" s="8">
        <f>'[1]TCE - ANEXO IV - Preencher'!N209</f>
        <v>1300.3</v>
      </c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</row>
    <row r="201" spans="1:26" ht="19.5" customHeight="1" x14ac:dyDescent="0.2">
      <c r="A201" s="3">
        <f>IFERROR(VLOOKUP(B201,'[1]DADOS (OCULTAR)'!$Q$3:$S$134,3,0),"")</f>
        <v>9039744000194</v>
      </c>
      <c r="B201" s="4" t="str">
        <f>'[1]TCE - ANEXO IV - Preencher'!C210</f>
        <v>HOSPITAL PELÓPIDAS SILVEIRA - CG Nº 017/2022</v>
      </c>
      <c r="C201" s="4" t="str">
        <f>'[1]TCE - ANEXO IV - Preencher'!E210</f>
        <v>3.13 - Materiais e Materiais Ortopédicos e Corretivos (OPME)</v>
      </c>
      <c r="D201" s="3">
        <f>'[1]TCE - ANEXO IV - Preencher'!F210</f>
        <v>50595271000105</v>
      </c>
      <c r="E201" s="5" t="str">
        <f>'[1]TCE - ANEXO IV - Preencher'!G210</f>
        <v>BIOTRONIK COMERCIAL MEDICA LTDA</v>
      </c>
      <c r="F201" s="5" t="str">
        <f>'[1]TCE - ANEXO IV - Preencher'!H210</f>
        <v>B</v>
      </c>
      <c r="G201" s="5" t="str">
        <f>'[1]TCE - ANEXO IV - Preencher'!I210</f>
        <v>N</v>
      </c>
      <c r="H201" s="6" t="str">
        <f>'[1]TCE - ANEXO IV - Preencher'!J210</f>
        <v>1074776</v>
      </c>
      <c r="I201" s="7">
        <f>IF('[1]TCE - ANEXO IV - Preencher'!K210="","",'[1]TCE - ANEXO IV - Preencher'!K210)</f>
        <v>45224</v>
      </c>
      <c r="J201" s="6" t="str">
        <f>'[1]TCE - ANEXO IV - Preencher'!L210</f>
        <v>35231050595271000105550030010747761601224307</v>
      </c>
      <c r="K201" s="5" t="str">
        <f>IF(F201="B",LEFT('[1]TCE - ANEXO IV - Preencher'!M210,2),IF(F201="S",LEFT('[1]TCE - ANEXO IV - Preencher'!M210,7),IF('[1]TCE - ANEXO IV - Preencher'!H210="","")))</f>
        <v>35</v>
      </c>
      <c r="L201" s="8">
        <f>'[1]TCE - ANEXO IV - Preencher'!N210</f>
        <v>3900.9</v>
      </c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</row>
    <row r="202" spans="1:26" ht="19.5" customHeight="1" x14ac:dyDescent="0.2">
      <c r="A202" s="3">
        <f>IFERROR(VLOOKUP(B202,'[1]DADOS (OCULTAR)'!$Q$3:$S$134,3,0),"")</f>
        <v>9039744000194</v>
      </c>
      <c r="B202" s="4" t="str">
        <f>'[1]TCE - ANEXO IV - Preencher'!C211</f>
        <v>HOSPITAL PELÓPIDAS SILVEIRA - CG Nº 017/2022</v>
      </c>
      <c r="C202" s="4" t="str">
        <f>'[1]TCE - ANEXO IV - Preencher'!E211</f>
        <v>3.13 - Materiais e Materiais Ortopédicos e Corretivos (OPME)</v>
      </c>
      <c r="D202" s="3">
        <f>'[1]TCE - ANEXO IV - Preencher'!F211</f>
        <v>50595271000105</v>
      </c>
      <c r="E202" s="5" t="str">
        <f>'[1]TCE - ANEXO IV - Preencher'!G211</f>
        <v>BIOTRONIK COMERCIAL MEDICA LTDA</v>
      </c>
      <c r="F202" s="5" t="str">
        <f>'[1]TCE - ANEXO IV - Preencher'!H211</f>
        <v>B</v>
      </c>
      <c r="G202" s="5" t="str">
        <f>'[1]TCE - ANEXO IV - Preencher'!I211</f>
        <v>N</v>
      </c>
      <c r="H202" s="6" t="str">
        <f>'[1]TCE - ANEXO IV - Preencher'!J211</f>
        <v>1074778</v>
      </c>
      <c r="I202" s="7">
        <f>IF('[1]TCE - ANEXO IV - Preencher'!K211="","",'[1]TCE - ANEXO IV - Preencher'!K211)</f>
        <v>45224</v>
      </c>
      <c r="J202" s="6" t="str">
        <f>'[1]TCE - ANEXO IV - Preencher'!L211</f>
        <v>35231050595271000105550030010747781875363660</v>
      </c>
      <c r="K202" s="5" t="str">
        <f>IF(F202="B",LEFT('[1]TCE - ANEXO IV - Preencher'!M211,2),IF(F202="S",LEFT('[1]TCE - ANEXO IV - Preencher'!M211,7),IF('[1]TCE - ANEXO IV - Preencher'!H211="","")))</f>
        <v>35</v>
      </c>
      <c r="L202" s="8">
        <f>'[1]TCE - ANEXO IV - Preencher'!N211</f>
        <v>1300.3</v>
      </c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</row>
    <row r="203" spans="1:26" ht="19.5" customHeight="1" x14ac:dyDescent="0.2">
      <c r="A203" s="3">
        <f>IFERROR(VLOOKUP(B203,'[1]DADOS (OCULTAR)'!$Q$3:$S$134,3,0),"")</f>
        <v>9039744000194</v>
      </c>
      <c r="B203" s="4" t="str">
        <f>'[1]TCE - ANEXO IV - Preencher'!C212</f>
        <v>HOSPITAL PELÓPIDAS SILVEIRA - CG Nº 017/2022</v>
      </c>
      <c r="C203" s="4" t="str">
        <f>'[1]TCE - ANEXO IV - Preencher'!E212</f>
        <v>3.13 - Materiais e Materiais Ortopédicos e Corretivos (OPME)</v>
      </c>
      <c r="D203" s="3">
        <f>'[1]TCE - ANEXO IV - Preencher'!F212</f>
        <v>50595271000105</v>
      </c>
      <c r="E203" s="5" t="str">
        <f>'[1]TCE - ANEXO IV - Preencher'!G212</f>
        <v>BIOTRONIK COMERCIAL MEDICA LTDA</v>
      </c>
      <c r="F203" s="5" t="str">
        <f>'[1]TCE - ANEXO IV - Preencher'!H212</f>
        <v>B</v>
      </c>
      <c r="G203" s="5" t="str">
        <f>'[1]TCE - ANEXO IV - Preencher'!I212</f>
        <v>N</v>
      </c>
      <c r="H203" s="6" t="str">
        <f>'[1]TCE - ANEXO IV - Preencher'!J212</f>
        <v>1074783</v>
      </c>
      <c r="I203" s="7">
        <f>IF('[1]TCE - ANEXO IV - Preencher'!K212="","",'[1]TCE - ANEXO IV - Preencher'!K212)</f>
        <v>45224</v>
      </c>
      <c r="J203" s="6" t="str">
        <f>'[1]TCE - ANEXO IV - Preencher'!L212</f>
        <v>35231050595271000105550030010747831122116606</v>
      </c>
      <c r="K203" s="5" t="str">
        <f>IF(F203="B",LEFT('[1]TCE - ANEXO IV - Preencher'!M212,2),IF(F203="S",LEFT('[1]TCE - ANEXO IV - Preencher'!M212,7),IF('[1]TCE - ANEXO IV - Preencher'!H212="","")))</f>
        <v>35</v>
      </c>
      <c r="L203" s="8">
        <f>'[1]TCE - ANEXO IV - Preencher'!N212</f>
        <v>1300.3</v>
      </c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</row>
    <row r="204" spans="1:26" ht="19.5" customHeight="1" x14ac:dyDescent="0.2">
      <c r="A204" s="3">
        <f>IFERROR(VLOOKUP(B204,'[1]DADOS (OCULTAR)'!$Q$3:$S$134,3,0),"")</f>
        <v>9039744000194</v>
      </c>
      <c r="B204" s="4" t="str">
        <f>'[1]TCE - ANEXO IV - Preencher'!C213</f>
        <v>HOSPITAL PELÓPIDAS SILVEIRA - CG Nº 017/2022</v>
      </c>
      <c r="C204" s="4" t="str">
        <f>'[1]TCE - ANEXO IV - Preencher'!E213</f>
        <v>3.13 - Materiais e Materiais Ortopédicos e Corretivos (OPME)</v>
      </c>
      <c r="D204" s="3">
        <f>'[1]TCE - ANEXO IV - Preencher'!F213</f>
        <v>50595271000105</v>
      </c>
      <c r="E204" s="5" t="str">
        <f>'[1]TCE - ANEXO IV - Preencher'!G213</f>
        <v>BIOTRONIK COMERCIAL MEDICA LTDA</v>
      </c>
      <c r="F204" s="5" t="str">
        <f>'[1]TCE - ANEXO IV - Preencher'!H213</f>
        <v>B</v>
      </c>
      <c r="G204" s="5" t="str">
        <f>'[1]TCE - ANEXO IV - Preencher'!I213</f>
        <v>N</v>
      </c>
      <c r="H204" s="6" t="str">
        <f>'[1]TCE - ANEXO IV - Preencher'!J213</f>
        <v>1074784</v>
      </c>
      <c r="I204" s="7">
        <f>IF('[1]TCE - ANEXO IV - Preencher'!K213="","",'[1]TCE - ANEXO IV - Preencher'!K213)</f>
        <v>45224</v>
      </c>
      <c r="J204" s="6" t="str">
        <f>'[1]TCE - ANEXO IV - Preencher'!L213</f>
        <v>35231050595271000105550030010747841342105180</v>
      </c>
      <c r="K204" s="5" t="str">
        <f>IF(F204="B",LEFT('[1]TCE - ANEXO IV - Preencher'!M213,2),IF(F204="S",LEFT('[1]TCE - ANEXO IV - Preencher'!M213,7),IF('[1]TCE - ANEXO IV - Preencher'!H213="","")))</f>
        <v>35</v>
      </c>
      <c r="L204" s="8">
        <f>'[1]TCE - ANEXO IV - Preencher'!N213</f>
        <v>2600.6</v>
      </c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</row>
    <row r="205" spans="1:26" ht="19.5" customHeight="1" x14ac:dyDescent="0.2">
      <c r="A205" s="3">
        <f>IFERROR(VLOOKUP(B205,'[1]DADOS (OCULTAR)'!$Q$3:$S$134,3,0),"")</f>
        <v>9039744000194</v>
      </c>
      <c r="B205" s="4" t="str">
        <f>'[1]TCE - ANEXO IV - Preencher'!C214</f>
        <v>HOSPITAL PELÓPIDAS SILVEIRA - CG Nº 017/2022</v>
      </c>
      <c r="C205" s="4" t="str">
        <f>'[1]TCE - ANEXO IV - Preencher'!E214</f>
        <v>3.13 - Materiais e Materiais Ortopédicos e Corretivos (OPME)</v>
      </c>
      <c r="D205" s="3">
        <f>'[1]TCE - ANEXO IV - Preencher'!F214</f>
        <v>50595271000105</v>
      </c>
      <c r="E205" s="5" t="str">
        <f>'[1]TCE - ANEXO IV - Preencher'!G214</f>
        <v>BIOTRONIK COMERCIAL MEDICA LTDA</v>
      </c>
      <c r="F205" s="5" t="str">
        <f>'[1]TCE - ANEXO IV - Preencher'!H214</f>
        <v>B</v>
      </c>
      <c r="G205" s="5" t="str">
        <f>'[1]TCE - ANEXO IV - Preencher'!I214</f>
        <v>N</v>
      </c>
      <c r="H205" s="6" t="str">
        <f>'[1]TCE - ANEXO IV - Preencher'!J214</f>
        <v>1073803</v>
      </c>
      <c r="I205" s="7">
        <f>IF('[1]TCE - ANEXO IV - Preencher'!K214="","",'[1]TCE - ANEXO IV - Preencher'!K214)</f>
        <v>45217</v>
      </c>
      <c r="J205" s="6" t="str">
        <f>'[1]TCE - ANEXO IV - Preencher'!L214</f>
        <v>35231050595271000105550030010738031218224078</v>
      </c>
      <c r="K205" s="5" t="str">
        <f>IF(F205="B",LEFT('[1]TCE - ANEXO IV - Preencher'!M214,2),IF(F205="S",LEFT('[1]TCE - ANEXO IV - Preencher'!M214,7),IF('[1]TCE - ANEXO IV - Preencher'!H214="","")))</f>
        <v>35</v>
      </c>
      <c r="L205" s="8">
        <f>'[1]TCE - ANEXO IV - Preencher'!N214</f>
        <v>5663</v>
      </c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</row>
    <row r="206" spans="1:26" ht="19.5" customHeight="1" x14ac:dyDescent="0.2">
      <c r="A206" s="3">
        <f>IFERROR(VLOOKUP(B206,'[1]DADOS (OCULTAR)'!$Q$3:$S$134,3,0),"")</f>
        <v>9039744000194</v>
      </c>
      <c r="B206" s="4" t="str">
        <f>'[1]TCE - ANEXO IV - Preencher'!C215</f>
        <v>HOSPITAL PELÓPIDAS SILVEIRA - CG Nº 017/2022</v>
      </c>
      <c r="C206" s="4" t="str">
        <f>'[1]TCE - ANEXO IV - Preencher'!E215</f>
        <v>3.13 - Materiais e Materiais Ortopédicos e Corretivos (OPME)</v>
      </c>
      <c r="D206" s="3">
        <f>'[1]TCE - ANEXO IV - Preencher'!F215</f>
        <v>50595271000105</v>
      </c>
      <c r="E206" s="5" t="str">
        <f>'[1]TCE - ANEXO IV - Preencher'!G215</f>
        <v>BIOTRONIK COMERCIAL MEDICA LTDA</v>
      </c>
      <c r="F206" s="5" t="str">
        <f>'[1]TCE - ANEXO IV - Preencher'!H215</f>
        <v>B</v>
      </c>
      <c r="G206" s="5" t="str">
        <f>'[1]TCE - ANEXO IV - Preencher'!I215</f>
        <v>N</v>
      </c>
      <c r="H206" s="6" t="str">
        <f>'[1]TCE - ANEXO IV - Preencher'!J215</f>
        <v>1074533</v>
      </c>
      <c r="I206" s="7">
        <f>IF('[1]TCE - ANEXO IV - Preencher'!K215="","",'[1]TCE - ANEXO IV - Preencher'!K215)</f>
        <v>45222</v>
      </c>
      <c r="J206" s="6" t="str">
        <f>'[1]TCE - ANEXO IV - Preencher'!L215</f>
        <v>35231050595271000105550030010745331045000650</v>
      </c>
      <c r="K206" s="5" t="str">
        <f>IF(F206="B",LEFT('[1]TCE - ANEXO IV - Preencher'!M215,2),IF(F206="S",LEFT('[1]TCE - ANEXO IV - Preencher'!M215,7),IF('[1]TCE - ANEXO IV - Preencher'!H215="","")))</f>
        <v>35</v>
      </c>
      <c r="L206" s="8">
        <f>'[1]TCE - ANEXO IV - Preencher'!N215</f>
        <v>5663</v>
      </c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</row>
    <row r="207" spans="1:26" ht="19.5" customHeight="1" x14ac:dyDescent="0.2">
      <c r="A207" s="3">
        <f>IFERROR(VLOOKUP(B207,'[1]DADOS (OCULTAR)'!$Q$3:$S$134,3,0),"")</f>
        <v>9039744000194</v>
      </c>
      <c r="B207" s="4" t="str">
        <f>'[1]TCE - ANEXO IV - Preencher'!C216</f>
        <v>HOSPITAL PELÓPIDAS SILVEIRA - CG Nº 017/2022</v>
      </c>
      <c r="C207" s="4" t="str">
        <f>'[1]TCE - ANEXO IV - Preencher'!E216</f>
        <v>3.13 - Materiais e Materiais Ortopédicos e Corretivos (OPME)</v>
      </c>
      <c r="D207" s="3">
        <f>'[1]TCE - ANEXO IV - Preencher'!F216</f>
        <v>50595271000105</v>
      </c>
      <c r="E207" s="5" t="str">
        <f>'[1]TCE - ANEXO IV - Preencher'!G216</f>
        <v>BIOTRONIK COMERCIAL MEDICA LTDA</v>
      </c>
      <c r="F207" s="5" t="str">
        <f>'[1]TCE - ANEXO IV - Preencher'!H216</f>
        <v>B</v>
      </c>
      <c r="G207" s="5" t="str">
        <f>'[1]TCE - ANEXO IV - Preencher'!I216</f>
        <v>N</v>
      </c>
      <c r="H207" s="6" t="str">
        <f>'[1]TCE - ANEXO IV - Preencher'!J216</f>
        <v>1074539</v>
      </c>
      <c r="I207" s="7">
        <f>IF('[1]TCE - ANEXO IV - Preencher'!K216="","",'[1]TCE - ANEXO IV - Preencher'!K216)</f>
        <v>45222</v>
      </c>
      <c r="J207" s="6" t="str">
        <f>'[1]TCE - ANEXO IV - Preencher'!L216</f>
        <v>35231050595271000105550030010745391209252235</v>
      </c>
      <c r="K207" s="5" t="str">
        <f>IF(F207="B",LEFT('[1]TCE - ANEXO IV - Preencher'!M216,2),IF(F207="S",LEFT('[1]TCE - ANEXO IV - Preencher'!M216,7),IF('[1]TCE - ANEXO IV - Preencher'!H216="","")))</f>
        <v>35</v>
      </c>
      <c r="L207" s="8">
        <f>'[1]TCE - ANEXO IV - Preencher'!N216</f>
        <v>5663</v>
      </c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</row>
    <row r="208" spans="1:26" ht="19.5" customHeight="1" x14ac:dyDescent="0.2">
      <c r="A208" s="3">
        <f>IFERROR(VLOOKUP(B208,'[1]DADOS (OCULTAR)'!$Q$3:$S$134,3,0),"")</f>
        <v>9039744000194</v>
      </c>
      <c r="B208" s="4" t="str">
        <f>'[1]TCE - ANEXO IV - Preencher'!C217</f>
        <v>HOSPITAL PELÓPIDAS SILVEIRA - CG Nº 017/2022</v>
      </c>
      <c r="C208" s="4" t="str">
        <f>'[1]TCE - ANEXO IV - Preencher'!E217</f>
        <v>3.13 - Materiais e Materiais Ortopédicos e Corretivos (OPME)</v>
      </c>
      <c r="D208" s="3">
        <f>'[1]TCE - ANEXO IV - Preencher'!F217</f>
        <v>50595271000105</v>
      </c>
      <c r="E208" s="5" t="str">
        <f>'[1]TCE - ANEXO IV - Preencher'!G217</f>
        <v>BIOTRONIK COMERCIAL MEDICA LTDA</v>
      </c>
      <c r="F208" s="5" t="str">
        <f>'[1]TCE - ANEXO IV - Preencher'!H217</f>
        <v>B</v>
      </c>
      <c r="G208" s="5" t="str">
        <f>'[1]TCE - ANEXO IV - Preencher'!I217</f>
        <v>N</v>
      </c>
      <c r="H208" s="6" t="str">
        <f>'[1]TCE - ANEXO IV - Preencher'!J217</f>
        <v>1074542</v>
      </c>
      <c r="I208" s="7">
        <f>IF('[1]TCE - ANEXO IV - Preencher'!K217="","",'[1]TCE - ANEXO IV - Preencher'!K217)</f>
        <v>45222</v>
      </c>
      <c r="J208" s="6" t="str">
        <f>'[1]TCE - ANEXO IV - Preencher'!L217</f>
        <v>35231050595271000105550030010745421989074183</v>
      </c>
      <c r="K208" s="5" t="str">
        <f>IF(F208="B",LEFT('[1]TCE - ANEXO IV - Preencher'!M217,2),IF(F208="S",LEFT('[1]TCE - ANEXO IV - Preencher'!M217,7),IF('[1]TCE - ANEXO IV - Preencher'!H217="","")))</f>
        <v>35</v>
      </c>
      <c r="L208" s="8">
        <f>'[1]TCE - ANEXO IV - Preencher'!N217</f>
        <v>5663</v>
      </c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</row>
    <row r="209" spans="1:26" ht="19.5" customHeight="1" x14ac:dyDescent="0.2">
      <c r="A209" s="3">
        <f>IFERROR(VLOOKUP(B209,'[1]DADOS (OCULTAR)'!$Q$3:$S$134,3,0),"")</f>
        <v>9039744000194</v>
      </c>
      <c r="B209" s="4" t="str">
        <f>'[1]TCE - ANEXO IV - Preencher'!C218</f>
        <v>HOSPITAL PELÓPIDAS SILVEIRA - CG Nº 017/2022</v>
      </c>
      <c r="C209" s="4" t="str">
        <f>'[1]TCE - ANEXO IV - Preencher'!E218</f>
        <v>3.13 - Materiais e Materiais Ortopédicos e Corretivos (OPME)</v>
      </c>
      <c r="D209" s="3">
        <f>'[1]TCE - ANEXO IV - Preencher'!F218</f>
        <v>50595271000105</v>
      </c>
      <c r="E209" s="5" t="str">
        <f>'[1]TCE - ANEXO IV - Preencher'!G218</f>
        <v>BIOTRONIK COMERCIAL MEDICA LTDA</v>
      </c>
      <c r="F209" s="5" t="str">
        <f>'[1]TCE - ANEXO IV - Preencher'!H218</f>
        <v>B</v>
      </c>
      <c r="G209" s="5" t="str">
        <f>'[1]TCE - ANEXO IV - Preencher'!I218</f>
        <v>N</v>
      </c>
      <c r="H209" s="6" t="str">
        <f>'[1]TCE - ANEXO IV - Preencher'!J218</f>
        <v>1074544</v>
      </c>
      <c r="I209" s="7">
        <f>IF('[1]TCE - ANEXO IV - Preencher'!K218="","",'[1]TCE - ANEXO IV - Preencher'!K218)</f>
        <v>45222</v>
      </c>
      <c r="J209" s="6" t="str">
        <f>'[1]TCE - ANEXO IV - Preencher'!L218</f>
        <v>35231050595271000105550030010745441124374891</v>
      </c>
      <c r="K209" s="5" t="str">
        <f>IF(F209="B",LEFT('[1]TCE - ANEXO IV - Preencher'!M218,2),IF(F209="S",LEFT('[1]TCE - ANEXO IV - Preencher'!M218,7),IF('[1]TCE - ANEXO IV - Preencher'!H218="","")))</f>
        <v>35</v>
      </c>
      <c r="L209" s="8">
        <f>'[1]TCE - ANEXO IV - Preencher'!N218</f>
        <v>5663</v>
      </c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</row>
    <row r="210" spans="1:26" ht="19.5" customHeight="1" x14ac:dyDescent="0.2">
      <c r="A210" s="3">
        <f>IFERROR(VLOOKUP(B210,'[1]DADOS (OCULTAR)'!$Q$3:$S$134,3,0),"")</f>
        <v>9039744000194</v>
      </c>
      <c r="B210" s="4" t="str">
        <f>'[1]TCE - ANEXO IV - Preencher'!C219</f>
        <v>HOSPITAL PELÓPIDAS SILVEIRA - CG Nº 017/2022</v>
      </c>
      <c r="C210" s="4" t="str">
        <f>'[1]TCE - ANEXO IV - Preencher'!E219</f>
        <v>3.13 - Materiais e Materiais Ortopédicos e Corretivos (OPME)</v>
      </c>
      <c r="D210" s="3">
        <f>'[1]TCE - ANEXO IV - Preencher'!F219</f>
        <v>50595271000105</v>
      </c>
      <c r="E210" s="5" t="str">
        <f>'[1]TCE - ANEXO IV - Preencher'!G219</f>
        <v>BIOTRONIK COMERCIAL MEDICA LTDA</v>
      </c>
      <c r="F210" s="5" t="str">
        <f>'[1]TCE - ANEXO IV - Preencher'!H219</f>
        <v>B</v>
      </c>
      <c r="G210" s="5" t="str">
        <f>'[1]TCE - ANEXO IV - Preencher'!I219</f>
        <v>N</v>
      </c>
      <c r="H210" s="6" t="str">
        <f>'[1]TCE - ANEXO IV - Preencher'!J219</f>
        <v>1074977</v>
      </c>
      <c r="I210" s="7">
        <f>IF('[1]TCE - ANEXO IV - Preencher'!K219="","",'[1]TCE - ANEXO IV - Preencher'!K219)</f>
        <v>45225</v>
      </c>
      <c r="J210" s="6" t="str">
        <f>'[1]TCE - ANEXO IV - Preencher'!L219</f>
        <v>35231050595271000105550030010749771391211881</v>
      </c>
      <c r="K210" s="5" t="str">
        <f>IF(F210="B",LEFT('[1]TCE - ANEXO IV - Preencher'!M219,2),IF(F210="S",LEFT('[1]TCE - ANEXO IV - Preencher'!M219,7),IF('[1]TCE - ANEXO IV - Preencher'!H219="","")))</f>
        <v>35</v>
      </c>
      <c r="L210" s="8">
        <f>'[1]TCE - ANEXO IV - Preencher'!N219</f>
        <v>5663</v>
      </c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</row>
    <row r="211" spans="1:26" ht="19.5" customHeight="1" x14ac:dyDescent="0.2">
      <c r="A211" s="3">
        <f>IFERROR(VLOOKUP(B211,'[1]DADOS (OCULTAR)'!$Q$3:$S$134,3,0),"")</f>
        <v>9039744000194</v>
      </c>
      <c r="B211" s="4" t="str">
        <f>'[1]TCE - ANEXO IV - Preencher'!C220</f>
        <v>HOSPITAL PELÓPIDAS SILVEIRA - CG Nº 017/2022</v>
      </c>
      <c r="C211" s="4" t="str">
        <f>'[1]TCE - ANEXO IV - Preencher'!E220</f>
        <v>3.13 - Materiais e Materiais Ortopédicos e Corretivos (OPME)</v>
      </c>
      <c r="D211" s="3">
        <f>'[1]TCE - ANEXO IV - Preencher'!F220</f>
        <v>1513946000114</v>
      </c>
      <c r="E211" s="5" t="str">
        <f>'[1]TCE - ANEXO IV - Preencher'!G220</f>
        <v>BOSTON SCIENTIFIC DO BRASIL LTDA</v>
      </c>
      <c r="F211" s="5" t="str">
        <f>'[1]TCE - ANEXO IV - Preencher'!H220</f>
        <v>B</v>
      </c>
      <c r="G211" s="5" t="str">
        <f>'[1]TCE - ANEXO IV - Preencher'!I220</f>
        <v>N</v>
      </c>
      <c r="H211" s="6" t="str">
        <f>'[1]TCE - ANEXO IV - Preencher'!J220</f>
        <v>002886664</v>
      </c>
      <c r="I211" s="7">
        <f>IF('[1]TCE - ANEXO IV - Preencher'!K220="","",'[1]TCE - ANEXO IV - Preencher'!K220)</f>
        <v>45217</v>
      </c>
      <c r="J211" s="6" t="str">
        <f>'[1]TCE - ANEXO IV - Preencher'!L220</f>
        <v>35231001513946000114550030028866641029451576</v>
      </c>
      <c r="K211" s="5" t="str">
        <f>IF(F211="B",LEFT('[1]TCE - ANEXO IV - Preencher'!M220,2),IF(F211="S",LEFT('[1]TCE - ANEXO IV - Preencher'!M220,7),IF('[1]TCE - ANEXO IV - Preencher'!H220="","")))</f>
        <v>41</v>
      </c>
      <c r="L211" s="8">
        <f>'[1]TCE - ANEXO IV - Preencher'!N220</f>
        <v>750</v>
      </c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</row>
    <row r="212" spans="1:26" ht="19.5" customHeight="1" x14ac:dyDescent="0.2">
      <c r="A212" s="3">
        <f>IFERROR(VLOOKUP(B212,'[1]DADOS (OCULTAR)'!$Q$3:$S$134,3,0),"")</f>
        <v>9039744000194</v>
      </c>
      <c r="B212" s="4" t="str">
        <f>'[1]TCE - ANEXO IV - Preencher'!C221</f>
        <v>HOSPITAL PELÓPIDAS SILVEIRA - CG Nº 017/2022</v>
      </c>
      <c r="C212" s="4" t="str">
        <f>'[1]TCE - ANEXO IV - Preencher'!E221</f>
        <v>3.13 - Materiais e Materiais Ortopédicos e Corretivos (OPME)</v>
      </c>
      <c r="D212" s="3">
        <f>'[1]TCE - ANEXO IV - Preencher'!F221</f>
        <v>1513946000114</v>
      </c>
      <c r="E212" s="5" t="str">
        <f>'[1]TCE - ANEXO IV - Preencher'!G221</f>
        <v>BOSTON SCIENTIFIC DO BRASIL LTDA</v>
      </c>
      <c r="F212" s="5" t="str">
        <f>'[1]TCE - ANEXO IV - Preencher'!H221</f>
        <v>B</v>
      </c>
      <c r="G212" s="5" t="str">
        <f>'[1]TCE - ANEXO IV - Preencher'!I221</f>
        <v>N</v>
      </c>
      <c r="H212" s="6" t="str">
        <f>'[1]TCE - ANEXO IV - Preencher'!J221</f>
        <v>002886665</v>
      </c>
      <c r="I212" s="7">
        <f>IF('[1]TCE - ANEXO IV - Preencher'!K221="","",'[1]TCE - ANEXO IV - Preencher'!K221)</f>
        <v>45217</v>
      </c>
      <c r="J212" s="6" t="str">
        <f>'[1]TCE - ANEXO IV - Preencher'!L221</f>
        <v>35231001513946000114550030028866651029451581</v>
      </c>
      <c r="K212" s="5" t="str">
        <f>IF(F212="B",LEFT('[1]TCE - ANEXO IV - Preencher'!M221,2),IF(F212="S",LEFT('[1]TCE - ANEXO IV - Preencher'!M221,7),IF('[1]TCE - ANEXO IV - Preencher'!H221="","")))</f>
        <v>41</v>
      </c>
      <c r="L212" s="8">
        <f>'[1]TCE - ANEXO IV - Preencher'!N221</f>
        <v>1670</v>
      </c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</row>
    <row r="213" spans="1:26" ht="19.5" customHeight="1" x14ac:dyDescent="0.2">
      <c r="A213" s="3">
        <f>IFERROR(VLOOKUP(B213,'[1]DADOS (OCULTAR)'!$Q$3:$S$134,3,0),"")</f>
        <v>9039744000194</v>
      </c>
      <c r="B213" s="4" t="str">
        <f>'[1]TCE - ANEXO IV - Preencher'!C222</f>
        <v>HOSPITAL PELÓPIDAS SILVEIRA - CG Nº 017/2022</v>
      </c>
      <c r="C213" s="4" t="str">
        <f>'[1]TCE - ANEXO IV - Preencher'!E222</f>
        <v>3.13 - Materiais e Materiais Ortopédicos e Corretivos (OPME)</v>
      </c>
      <c r="D213" s="3">
        <f>'[1]TCE - ANEXO IV - Preencher'!F222</f>
        <v>1513946000114</v>
      </c>
      <c r="E213" s="5" t="str">
        <f>'[1]TCE - ANEXO IV - Preencher'!G222</f>
        <v>BOSTON SCIENTIFIC DO BRASIL LTDA</v>
      </c>
      <c r="F213" s="5" t="str">
        <f>'[1]TCE - ANEXO IV - Preencher'!H222</f>
        <v>B</v>
      </c>
      <c r="G213" s="5" t="str">
        <f>'[1]TCE - ANEXO IV - Preencher'!I222</f>
        <v>N</v>
      </c>
      <c r="H213" s="6" t="str">
        <f>'[1]TCE - ANEXO IV - Preencher'!J222</f>
        <v>002886666</v>
      </c>
      <c r="I213" s="7">
        <f>IF('[1]TCE - ANEXO IV - Preencher'!K222="","",'[1]TCE - ANEXO IV - Preencher'!K222)</f>
        <v>45217</v>
      </c>
      <c r="J213" s="6" t="str">
        <f>'[1]TCE - ANEXO IV - Preencher'!L222</f>
        <v>35231001513946000114550030028866661029451597</v>
      </c>
      <c r="K213" s="5" t="str">
        <f>IF(F213="B",LEFT('[1]TCE - ANEXO IV - Preencher'!M222,2),IF(F213="S",LEFT('[1]TCE - ANEXO IV - Preencher'!M222,7),IF('[1]TCE - ANEXO IV - Preencher'!H222="","")))</f>
        <v>41</v>
      </c>
      <c r="L213" s="8">
        <f>'[1]TCE - ANEXO IV - Preencher'!N222</f>
        <v>375</v>
      </c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</row>
    <row r="214" spans="1:26" ht="19.5" customHeight="1" x14ac:dyDescent="0.2">
      <c r="A214" s="3">
        <f>IFERROR(VLOOKUP(B214,'[1]DADOS (OCULTAR)'!$Q$3:$S$134,3,0),"")</f>
        <v>9039744000194</v>
      </c>
      <c r="B214" s="4" t="str">
        <f>'[1]TCE - ANEXO IV - Preencher'!C223</f>
        <v>HOSPITAL PELÓPIDAS SILVEIRA - CG Nº 017/2022</v>
      </c>
      <c r="C214" s="4" t="str">
        <f>'[1]TCE - ANEXO IV - Preencher'!E223</f>
        <v>3.13 - Materiais e Materiais Ortopédicos e Corretivos (OPME)</v>
      </c>
      <c r="D214" s="3">
        <f>'[1]TCE - ANEXO IV - Preencher'!F223</f>
        <v>1513946000114</v>
      </c>
      <c r="E214" s="5" t="str">
        <f>'[1]TCE - ANEXO IV - Preencher'!G223</f>
        <v>BOSTON SCIENTIFIC DO BRASIL LTDA</v>
      </c>
      <c r="F214" s="5" t="str">
        <f>'[1]TCE - ANEXO IV - Preencher'!H223</f>
        <v>B</v>
      </c>
      <c r="G214" s="5" t="str">
        <f>'[1]TCE - ANEXO IV - Preencher'!I223</f>
        <v>N</v>
      </c>
      <c r="H214" s="6" t="str">
        <f>'[1]TCE - ANEXO IV - Preencher'!J223</f>
        <v>002886667</v>
      </c>
      <c r="I214" s="7">
        <f>IF('[1]TCE - ANEXO IV - Preencher'!K223="","",'[1]TCE - ANEXO IV - Preencher'!K223)</f>
        <v>45217</v>
      </c>
      <c r="J214" s="6" t="str">
        <f>'[1]TCE - ANEXO IV - Preencher'!L223</f>
        <v>35231001513946000114550030028866671029451608</v>
      </c>
      <c r="K214" s="5" t="str">
        <f>IF(F214="B",LEFT('[1]TCE - ANEXO IV - Preencher'!M223,2),IF(F214="S",LEFT('[1]TCE - ANEXO IV - Preencher'!M223,7),IF('[1]TCE - ANEXO IV - Preencher'!H223="","")))</f>
        <v>41</v>
      </c>
      <c r="L214" s="8">
        <f>'[1]TCE - ANEXO IV - Preencher'!N223</f>
        <v>375</v>
      </c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</row>
    <row r="215" spans="1:26" ht="19.5" customHeight="1" x14ac:dyDescent="0.2">
      <c r="A215" s="3">
        <f>IFERROR(VLOOKUP(B215,'[1]DADOS (OCULTAR)'!$Q$3:$S$134,3,0),"")</f>
        <v>9039744000194</v>
      </c>
      <c r="B215" s="4" t="str">
        <f>'[1]TCE - ANEXO IV - Preencher'!C224</f>
        <v>HOSPITAL PELÓPIDAS SILVEIRA - CG Nº 017/2022</v>
      </c>
      <c r="C215" s="4" t="str">
        <f>'[1]TCE - ANEXO IV - Preencher'!E224</f>
        <v>3.13 - Materiais e Materiais Ortopédicos e Corretivos (OPME)</v>
      </c>
      <c r="D215" s="3">
        <f>'[1]TCE - ANEXO IV - Preencher'!F224</f>
        <v>1513946000114</v>
      </c>
      <c r="E215" s="5" t="str">
        <f>'[1]TCE - ANEXO IV - Preencher'!G224</f>
        <v>BOSTON SCIENTIFIC DO BRASIL LTDA</v>
      </c>
      <c r="F215" s="5" t="str">
        <f>'[1]TCE - ANEXO IV - Preencher'!H224</f>
        <v>B</v>
      </c>
      <c r="G215" s="5" t="str">
        <f>'[1]TCE - ANEXO IV - Preencher'!I224</f>
        <v>N</v>
      </c>
      <c r="H215" s="6" t="str">
        <f>'[1]TCE - ANEXO IV - Preencher'!J224</f>
        <v>002886668</v>
      </c>
      <c r="I215" s="7">
        <f>IF('[1]TCE - ANEXO IV - Preencher'!K224="","",'[1]TCE - ANEXO IV - Preencher'!K224)</f>
        <v>45217</v>
      </c>
      <c r="J215" s="6" t="str">
        <f>'[1]TCE - ANEXO IV - Preencher'!L224</f>
        <v>35231001513946000114550030028866681029451613</v>
      </c>
      <c r="K215" s="5" t="str">
        <f>IF(F215="B",LEFT('[1]TCE - ANEXO IV - Preencher'!M224,2),IF(F215="S",LEFT('[1]TCE - ANEXO IV - Preencher'!M224,7),IF('[1]TCE - ANEXO IV - Preencher'!H224="","")))</f>
        <v>41</v>
      </c>
      <c r="L215" s="8">
        <f>'[1]TCE - ANEXO IV - Preencher'!N224</f>
        <v>1295</v>
      </c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</row>
    <row r="216" spans="1:26" ht="19.5" customHeight="1" x14ac:dyDescent="0.2">
      <c r="A216" s="3">
        <f>IFERROR(VLOOKUP(B216,'[1]DADOS (OCULTAR)'!$Q$3:$S$134,3,0),"")</f>
        <v>9039744000194</v>
      </c>
      <c r="B216" s="4" t="str">
        <f>'[1]TCE - ANEXO IV - Preencher'!C225</f>
        <v>HOSPITAL PELÓPIDAS SILVEIRA - CG Nº 017/2022</v>
      </c>
      <c r="C216" s="4" t="str">
        <f>'[1]TCE - ANEXO IV - Preencher'!E225</f>
        <v>3.13 - Materiais e Materiais Ortopédicos e Corretivos (OPME)</v>
      </c>
      <c r="D216" s="3">
        <f>'[1]TCE - ANEXO IV - Preencher'!F225</f>
        <v>1513946000114</v>
      </c>
      <c r="E216" s="5" t="str">
        <f>'[1]TCE - ANEXO IV - Preencher'!G225</f>
        <v>BOSTON SCIENTIFIC DO BRASIL LTDA</v>
      </c>
      <c r="F216" s="5" t="str">
        <f>'[1]TCE - ANEXO IV - Preencher'!H225</f>
        <v>B</v>
      </c>
      <c r="G216" s="5" t="str">
        <f>'[1]TCE - ANEXO IV - Preencher'!I225</f>
        <v>N</v>
      </c>
      <c r="H216" s="6" t="str">
        <f>'[1]TCE - ANEXO IV - Preencher'!J225</f>
        <v>002886669</v>
      </c>
      <c r="I216" s="7">
        <f>IF('[1]TCE - ANEXO IV - Preencher'!K225="","",'[1]TCE - ANEXO IV - Preencher'!K225)</f>
        <v>45217</v>
      </c>
      <c r="J216" s="6" t="str">
        <f>'[1]TCE - ANEXO IV - Preencher'!L225</f>
        <v>35231001513946000114550030028866691029451629</v>
      </c>
      <c r="K216" s="5" t="str">
        <f>IF(F216="B",LEFT('[1]TCE - ANEXO IV - Preencher'!M225,2),IF(F216="S",LEFT('[1]TCE - ANEXO IV - Preencher'!M225,7),IF('[1]TCE - ANEXO IV - Preencher'!H225="","")))</f>
        <v>41</v>
      </c>
      <c r="L216" s="8">
        <f>'[1]TCE - ANEXO IV - Preencher'!N225</f>
        <v>375</v>
      </c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</row>
    <row r="217" spans="1:26" ht="19.5" customHeight="1" x14ac:dyDescent="0.2">
      <c r="A217" s="3">
        <f>IFERROR(VLOOKUP(B217,'[1]DADOS (OCULTAR)'!$Q$3:$S$134,3,0),"")</f>
        <v>9039744000194</v>
      </c>
      <c r="B217" s="4" t="str">
        <f>'[1]TCE - ANEXO IV - Preencher'!C226</f>
        <v>HOSPITAL PELÓPIDAS SILVEIRA - CG Nº 017/2022</v>
      </c>
      <c r="C217" s="4" t="str">
        <f>'[1]TCE - ANEXO IV - Preencher'!E226</f>
        <v>3.13 - Materiais e Materiais Ortopédicos e Corretivos (OPME)</v>
      </c>
      <c r="D217" s="3">
        <f>'[1]TCE - ANEXO IV - Preencher'!F226</f>
        <v>1513946000114</v>
      </c>
      <c r="E217" s="5" t="str">
        <f>'[1]TCE - ANEXO IV - Preencher'!G226</f>
        <v>BOSTON SCIENTIFIC DO BRASIL LTDA</v>
      </c>
      <c r="F217" s="5" t="str">
        <f>'[1]TCE - ANEXO IV - Preencher'!H226</f>
        <v>B</v>
      </c>
      <c r="G217" s="5" t="str">
        <f>'[1]TCE - ANEXO IV - Preencher'!I226</f>
        <v>N</v>
      </c>
      <c r="H217" s="6" t="str">
        <f>'[1]TCE - ANEXO IV - Preencher'!J226</f>
        <v>002890415</v>
      </c>
      <c r="I217" s="7">
        <f>IF('[1]TCE - ANEXO IV - Preencher'!K226="","",'[1]TCE - ANEXO IV - Preencher'!K226)</f>
        <v>45224</v>
      </c>
      <c r="J217" s="6" t="str">
        <f>'[1]TCE - ANEXO IV - Preencher'!L226</f>
        <v>35231001513946000114550030028904151029496708</v>
      </c>
      <c r="K217" s="5" t="str">
        <f>IF(F217="B",LEFT('[1]TCE - ANEXO IV - Preencher'!M226,2),IF(F217="S",LEFT('[1]TCE - ANEXO IV - Preencher'!M226,7),IF('[1]TCE - ANEXO IV - Preencher'!H226="","")))</f>
        <v>41</v>
      </c>
      <c r="L217" s="8">
        <f>'[1]TCE - ANEXO IV - Preencher'!N226</f>
        <v>375</v>
      </c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</row>
    <row r="218" spans="1:26" ht="19.5" customHeight="1" x14ac:dyDescent="0.2">
      <c r="A218" s="3">
        <f>IFERROR(VLOOKUP(B218,'[1]DADOS (OCULTAR)'!$Q$3:$S$134,3,0),"")</f>
        <v>9039744000194</v>
      </c>
      <c r="B218" s="4" t="str">
        <f>'[1]TCE - ANEXO IV - Preencher'!C227</f>
        <v>HOSPITAL PELÓPIDAS SILVEIRA - CG Nº 017/2022</v>
      </c>
      <c r="C218" s="4" t="str">
        <f>'[1]TCE - ANEXO IV - Preencher'!E227</f>
        <v>3.13 - Materiais e Materiais Ortopédicos e Corretivos (OPME)</v>
      </c>
      <c r="D218" s="3">
        <f>'[1]TCE - ANEXO IV - Preencher'!F227</f>
        <v>1513946000114</v>
      </c>
      <c r="E218" s="5" t="str">
        <f>'[1]TCE - ANEXO IV - Preencher'!G227</f>
        <v>BOSTON SCIENTIFIC DO BRASIL LTDA</v>
      </c>
      <c r="F218" s="5" t="str">
        <f>'[1]TCE - ANEXO IV - Preencher'!H227</f>
        <v>B</v>
      </c>
      <c r="G218" s="5" t="str">
        <f>'[1]TCE - ANEXO IV - Preencher'!I227</f>
        <v>N</v>
      </c>
      <c r="H218" s="6" t="str">
        <f>'[1]TCE - ANEXO IV - Preencher'!J227</f>
        <v>002890416</v>
      </c>
      <c r="I218" s="7">
        <f>IF('[1]TCE - ANEXO IV - Preencher'!K227="","",'[1]TCE - ANEXO IV - Preencher'!K227)</f>
        <v>45224</v>
      </c>
      <c r="J218" s="6" t="str">
        <f>'[1]TCE - ANEXO IV - Preencher'!L227</f>
        <v>35231001513946000114550030028904161029496713</v>
      </c>
      <c r="K218" s="5" t="str">
        <f>IF(F218="B",LEFT('[1]TCE - ANEXO IV - Preencher'!M227,2),IF(F218="S",LEFT('[1]TCE - ANEXO IV - Preencher'!M227,7),IF('[1]TCE - ANEXO IV - Preencher'!H227="","")))</f>
        <v>41</v>
      </c>
      <c r="L218" s="8">
        <f>'[1]TCE - ANEXO IV - Preencher'!N227</f>
        <v>750</v>
      </c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</row>
    <row r="219" spans="1:26" ht="19.5" customHeight="1" x14ac:dyDescent="0.2">
      <c r="A219" s="3">
        <f>IFERROR(VLOOKUP(B219,'[1]DADOS (OCULTAR)'!$Q$3:$S$134,3,0),"")</f>
        <v>9039744000194</v>
      </c>
      <c r="B219" s="4" t="str">
        <f>'[1]TCE - ANEXO IV - Preencher'!C228</f>
        <v>HOSPITAL PELÓPIDAS SILVEIRA - CG Nº 017/2022</v>
      </c>
      <c r="C219" s="4" t="str">
        <f>'[1]TCE - ANEXO IV - Preencher'!E228</f>
        <v>3.13 - Materiais e Materiais Ortopédicos e Corretivos (OPME)</v>
      </c>
      <c r="D219" s="3">
        <f>'[1]TCE - ANEXO IV - Preencher'!F228</f>
        <v>1513946000114</v>
      </c>
      <c r="E219" s="5" t="str">
        <f>'[1]TCE - ANEXO IV - Preencher'!G228</f>
        <v>BOSTON SCIENTIFIC DO BRASIL LTDA</v>
      </c>
      <c r="F219" s="5" t="str">
        <f>'[1]TCE - ANEXO IV - Preencher'!H228</f>
        <v>B</v>
      </c>
      <c r="G219" s="5" t="str">
        <f>'[1]TCE - ANEXO IV - Preencher'!I228</f>
        <v>N</v>
      </c>
      <c r="H219" s="6" t="str">
        <f>'[1]TCE - ANEXO IV - Preencher'!J228</f>
        <v>002890417</v>
      </c>
      <c r="I219" s="7">
        <f>IF('[1]TCE - ANEXO IV - Preencher'!K228="","",'[1]TCE - ANEXO IV - Preencher'!K228)</f>
        <v>45224</v>
      </c>
      <c r="J219" s="6" t="str">
        <f>'[1]TCE - ANEXO IV - Preencher'!L228</f>
        <v>35231001513946000114550030028904171029496729</v>
      </c>
      <c r="K219" s="5" t="str">
        <f>IF(F219="B",LEFT('[1]TCE - ANEXO IV - Preencher'!M228,2),IF(F219="S",LEFT('[1]TCE - ANEXO IV - Preencher'!M228,7),IF('[1]TCE - ANEXO IV - Preencher'!H228="","")))</f>
        <v>41</v>
      </c>
      <c r="L219" s="8">
        <f>'[1]TCE - ANEXO IV - Preencher'!N228</f>
        <v>375</v>
      </c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</row>
    <row r="220" spans="1:26" ht="19.5" customHeight="1" x14ac:dyDescent="0.2">
      <c r="A220" s="3">
        <f>IFERROR(VLOOKUP(B220,'[1]DADOS (OCULTAR)'!$Q$3:$S$134,3,0),"")</f>
        <v>9039744000194</v>
      </c>
      <c r="B220" s="4" t="str">
        <f>'[1]TCE - ANEXO IV - Preencher'!C229</f>
        <v>HOSPITAL PELÓPIDAS SILVEIRA - CG Nº 017/2022</v>
      </c>
      <c r="C220" s="4" t="str">
        <f>'[1]TCE - ANEXO IV - Preencher'!E229</f>
        <v>3.13 - Materiais e Materiais Ortopédicos e Corretivos (OPME)</v>
      </c>
      <c r="D220" s="3">
        <f>'[1]TCE - ANEXO IV - Preencher'!F229</f>
        <v>1513946000114</v>
      </c>
      <c r="E220" s="5" t="str">
        <f>'[1]TCE - ANEXO IV - Preencher'!G229</f>
        <v>BOSTON SCIENTIFIC DO BRASIL LTDA</v>
      </c>
      <c r="F220" s="5" t="str">
        <f>'[1]TCE - ANEXO IV - Preencher'!H229</f>
        <v>B</v>
      </c>
      <c r="G220" s="5" t="str">
        <f>'[1]TCE - ANEXO IV - Preencher'!I229</f>
        <v>N</v>
      </c>
      <c r="H220" s="6" t="str">
        <f>'[1]TCE - ANEXO IV - Preencher'!J229</f>
        <v>002890418</v>
      </c>
      <c r="I220" s="7">
        <f>IF('[1]TCE - ANEXO IV - Preencher'!K229="","",'[1]TCE - ANEXO IV - Preencher'!K229)</f>
        <v>45224</v>
      </c>
      <c r="J220" s="6" t="str">
        <f>'[1]TCE - ANEXO IV - Preencher'!L229</f>
        <v>35231001513946000114550030028904181029496734</v>
      </c>
      <c r="K220" s="5" t="str">
        <f>IF(F220="B",LEFT('[1]TCE - ANEXO IV - Preencher'!M229,2),IF(F220="S",LEFT('[1]TCE - ANEXO IV - Preencher'!M229,7),IF('[1]TCE - ANEXO IV - Preencher'!H229="","")))</f>
        <v>41</v>
      </c>
      <c r="L220" s="8">
        <f>'[1]TCE - ANEXO IV - Preencher'!N229</f>
        <v>750</v>
      </c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</row>
    <row r="221" spans="1:26" ht="19.5" customHeight="1" x14ac:dyDescent="0.2">
      <c r="A221" s="3">
        <f>IFERROR(VLOOKUP(B221,'[1]DADOS (OCULTAR)'!$Q$3:$S$134,3,0),"")</f>
        <v>9039744000194</v>
      </c>
      <c r="B221" s="4" t="str">
        <f>'[1]TCE - ANEXO IV - Preencher'!C230</f>
        <v>HOSPITAL PELÓPIDAS SILVEIRA - CG Nº 017/2022</v>
      </c>
      <c r="C221" s="4" t="str">
        <f>'[1]TCE - ANEXO IV - Preencher'!E230</f>
        <v>3.13 - Materiais e Materiais Ortopédicos e Corretivos (OPME)</v>
      </c>
      <c r="D221" s="3">
        <f>'[1]TCE - ANEXO IV - Preencher'!F230</f>
        <v>1513946000114</v>
      </c>
      <c r="E221" s="5" t="str">
        <f>'[1]TCE - ANEXO IV - Preencher'!G230</f>
        <v>BOSTON SCIENTIFIC DO BRASIL LTDA</v>
      </c>
      <c r="F221" s="5" t="str">
        <f>'[1]TCE - ANEXO IV - Preencher'!H230</f>
        <v>B</v>
      </c>
      <c r="G221" s="5" t="str">
        <f>'[1]TCE - ANEXO IV - Preencher'!I230</f>
        <v>N</v>
      </c>
      <c r="H221" s="6" t="str">
        <f>'[1]TCE - ANEXO IV - Preencher'!J230</f>
        <v>002890419</v>
      </c>
      <c r="I221" s="7">
        <f>IF('[1]TCE - ANEXO IV - Preencher'!K230="","",'[1]TCE - ANEXO IV - Preencher'!K230)</f>
        <v>45224</v>
      </c>
      <c r="J221" s="6" t="str">
        <f>'[1]TCE - ANEXO IV - Preencher'!L230</f>
        <v>35231001513946000114550030028904191029496740</v>
      </c>
      <c r="K221" s="5" t="str">
        <f>IF(F221="B",LEFT('[1]TCE - ANEXO IV - Preencher'!M230,2),IF(F221="S",LEFT('[1]TCE - ANEXO IV - Preencher'!M230,7),IF('[1]TCE - ANEXO IV - Preencher'!H230="","")))</f>
        <v>41</v>
      </c>
      <c r="L221" s="8">
        <f>'[1]TCE - ANEXO IV - Preencher'!N230</f>
        <v>375</v>
      </c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</row>
    <row r="222" spans="1:26" ht="19.5" customHeight="1" x14ac:dyDescent="0.2">
      <c r="A222" s="3">
        <f>IFERROR(VLOOKUP(B222,'[1]DADOS (OCULTAR)'!$Q$3:$S$134,3,0),"")</f>
        <v>9039744000194</v>
      </c>
      <c r="B222" s="4" t="str">
        <f>'[1]TCE - ANEXO IV - Preencher'!C231</f>
        <v>HOSPITAL PELÓPIDAS SILVEIRA - CG Nº 017/2022</v>
      </c>
      <c r="C222" s="4" t="str">
        <f>'[1]TCE - ANEXO IV - Preencher'!E231</f>
        <v>3.13 - Materiais e Materiais Ortopédicos e Corretivos (OPME)</v>
      </c>
      <c r="D222" s="3">
        <f>'[1]TCE - ANEXO IV - Preencher'!F231</f>
        <v>1513946000114</v>
      </c>
      <c r="E222" s="5" t="str">
        <f>'[1]TCE - ANEXO IV - Preencher'!G231</f>
        <v>BOSTON SCIENTIFIC DO BRASIL LTDA</v>
      </c>
      <c r="F222" s="5" t="str">
        <f>'[1]TCE - ANEXO IV - Preencher'!H231</f>
        <v>B</v>
      </c>
      <c r="G222" s="5" t="str">
        <f>'[1]TCE - ANEXO IV - Preencher'!I231</f>
        <v>N</v>
      </c>
      <c r="H222" s="6" t="str">
        <f>'[1]TCE - ANEXO IV - Preencher'!J231</f>
        <v>002890420</v>
      </c>
      <c r="I222" s="7">
        <f>IF('[1]TCE - ANEXO IV - Preencher'!K231="","",'[1]TCE - ANEXO IV - Preencher'!K231)</f>
        <v>45224</v>
      </c>
      <c r="J222" s="6" t="str">
        <f>'[1]TCE - ANEXO IV - Preencher'!L231</f>
        <v>35231001513946000114550030028904201029496759</v>
      </c>
      <c r="K222" s="5" t="str">
        <f>IF(F222="B",LEFT('[1]TCE - ANEXO IV - Preencher'!M231,2),IF(F222="S",LEFT('[1]TCE - ANEXO IV - Preencher'!M231,7),IF('[1]TCE - ANEXO IV - Preencher'!H231="","")))</f>
        <v>41</v>
      </c>
      <c r="L222" s="8">
        <f>'[1]TCE - ANEXO IV - Preencher'!N231</f>
        <v>1295</v>
      </c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</row>
    <row r="223" spans="1:26" ht="19.5" customHeight="1" x14ac:dyDescent="0.2">
      <c r="A223" s="3">
        <f>IFERROR(VLOOKUP(B223,'[1]DADOS (OCULTAR)'!$Q$3:$S$134,3,0),"")</f>
        <v>9039744000194</v>
      </c>
      <c r="B223" s="4" t="str">
        <f>'[1]TCE - ANEXO IV - Preencher'!C232</f>
        <v>HOSPITAL PELÓPIDAS SILVEIRA - CG Nº 017/2022</v>
      </c>
      <c r="C223" s="4" t="str">
        <f>'[1]TCE - ANEXO IV - Preencher'!E232</f>
        <v>3.13 - Materiais e Materiais Ortopédicos e Corretivos (OPME)</v>
      </c>
      <c r="D223" s="3">
        <f>'[1]TCE - ANEXO IV - Preencher'!F232</f>
        <v>1513946000114</v>
      </c>
      <c r="E223" s="5" t="str">
        <f>'[1]TCE - ANEXO IV - Preencher'!G232</f>
        <v>BOSTON SCIENTIFIC DO BRASIL LTDA</v>
      </c>
      <c r="F223" s="5" t="str">
        <f>'[1]TCE - ANEXO IV - Preencher'!H232</f>
        <v>B</v>
      </c>
      <c r="G223" s="5" t="str">
        <f>'[1]TCE - ANEXO IV - Preencher'!I232</f>
        <v>N</v>
      </c>
      <c r="H223" s="6" t="str">
        <f>'[1]TCE - ANEXO IV - Preencher'!J232</f>
        <v>002890421</v>
      </c>
      <c r="I223" s="7">
        <f>IF('[1]TCE - ANEXO IV - Preencher'!K232="","",'[1]TCE - ANEXO IV - Preencher'!K232)</f>
        <v>45224</v>
      </c>
      <c r="J223" s="6" t="str">
        <f>'[1]TCE - ANEXO IV - Preencher'!L232</f>
        <v>35231001513946000114550030028904211029496764</v>
      </c>
      <c r="K223" s="5" t="str">
        <f>IF(F223="B",LEFT('[1]TCE - ANEXO IV - Preencher'!M232,2),IF(F223="S",LEFT('[1]TCE - ANEXO IV - Preencher'!M232,7),IF('[1]TCE - ANEXO IV - Preencher'!H232="","")))</f>
        <v>41</v>
      </c>
      <c r="L223" s="8">
        <f>'[1]TCE - ANEXO IV - Preencher'!N232</f>
        <v>1295</v>
      </c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</row>
    <row r="224" spans="1:26" ht="19.5" customHeight="1" x14ac:dyDescent="0.2">
      <c r="A224" s="3">
        <f>IFERROR(VLOOKUP(B224,'[1]DADOS (OCULTAR)'!$Q$3:$S$134,3,0),"")</f>
        <v>9039744000194</v>
      </c>
      <c r="B224" s="4" t="str">
        <f>'[1]TCE - ANEXO IV - Preencher'!C233</f>
        <v>HOSPITAL PELÓPIDAS SILVEIRA - CG Nº 017/2022</v>
      </c>
      <c r="C224" s="4" t="str">
        <f>'[1]TCE - ANEXO IV - Preencher'!E233</f>
        <v>3.13 - Materiais e Materiais Ortopédicos e Corretivos (OPME)</v>
      </c>
      <c r="D224" s="3">
        <f>'[1]TCE - ANEXO IV - Preencher'!F233</f>
        <v>1513946000114</v>
      </c>
      <c r="E224" s="5" t="str">
        <f>'[1]TCE - ANEXO IV - Preencher'!G233</f>
        <v>BOSTON SCIENTIFIC DO BRASIL LTDA</v>
      </c>
      <c r="F224" s="5" t="str">
        <f>'[1]TCE - ANEXO IV - Preencher'!H233</f>
        <v>B</v>
      </c>
      <c r="G224" s="5" t="str">
        <f>'[1]TCE - ANEXO IV - Preencher'!I233</f>
        <v>N</v>
      </c>
      <c r="H224" s="6" t="str">
        <f>'[1]TCE - ANEXO IV - Preencher'!J233</f>
        <v>002892745</v>
      </c>
      <c r="I224" s="7">
        <f>IF('[1]TCE - ANEXO IV - Preencher'!K233="","",'[1]TCE - ANEXO IV - Preencher'!K233)</f>
        <v>45226</v>
      </c>
      <c r="J224" s="6" t="str">
        <f>'[1]TCE - ANEXO IV - Preencher'!L233</f>
        <v>35231001513946000114550030028927451029525478</v>
      </c>
      <c r="K224" s="5" t="str">
        <f>IF(F224="B",LEFT('[1]TCE - ANEXO IV - Preencher'!M233,2),IF(F224="S",LEFT('[1]TCE - ANEXO IV - Preencher'!M233,7),IF('[1]TCE - ANEXO IV - Preencher'!H233="","")))</f>
        <v>41</v>
      </c>
      <c r="L224" s="8">
        <f>'[1]TCE - ANEXO IV - Preencher'!N233</f>
        <v>5555</v>
      </c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</row>
    <row r="225" spans="1:26" ht="19.5" customHeight="1" x14ac:dyDescent="0.2">
      <c r="A225" s="3">
        <f>IFERROR(VLOOKUP(B225,'[1]DADOS (OCULTAR)'!$Q$3:$S$134,3,0),"")</f>
        <v>9039744000194</v>
      </c>
      <c r="B225" s="4" t="str">
        <f>'[1]TCE - ANEXO IV - Preencher'!C234</f>
        <v>HOSPITAL PELÓPIDAS SILVEIRA - CG Nº 017/2022</v>
      </c>
      <c r="C225" s="4" t="str">
        <f>'[1]TCE - ANEXO IV - Preencher'!E234</f>
        <v>3.13 - Materiais e Materiais Ortopédicos e Corretivos (OPME)</v>
      </c>
      <c r="D225" s="3">
        <f>'[1]TCE - ANEXO IV - Preencher'!F234</f>
        <v>1513946000114</v>
      </c>
      <c r="E225" s="5" t="str">
        <f>'[1]TCE - ANEXO IV - Preencher'!G234</f>
        <v>BOSTON SCIENTIFIC DO BRASIL LTDA</v>
      </c>
      <c r="F225" s="5" t="str">
        <f>'[1]TCE - ANEXO IV - Preencher'!H234</f>
        <v>B</v>
      </c>
      <c r="G225" s="5" t="str">
        <f>'[1]TCE - ANEXO IV - Preencher'!I234</f>
        <v>N</v>
      </c>
      <c r="H225" s="6" t="str">
        <f>'[1]TCE - ANEXO IV - Preencher'!J234</f>
        <v>002892746</v>
      </c>
      <c r="I225" s="7">
        <f>IF('[1]TCE - ANEXO IV - Preencher'!K234="","",'[1]TCE - ANEXO IV - Preencher'!K234)</f>
        <v>45226</v>
      </c>
      <c r="J225" s="6" t="str">
        <f>'[1]TCE - ANEXO IV - Preencher'!L234</f>
        <v>35231001513946000114550030028927461029525483</v>
      </c>
      <c r="K225" s="5" t="str">
        <f>IF(F225="B",LEFT('[1]TCE - ANEXO IV - Preencher'!M234,2),IF(F225="S",LEFT('[1]TCE - ANEXO IV - Preencher'!M234,7),IF('[1]TCE - ANEXO IV - Preencher'!H234="","")))</f>
        <v>41</v>
      </c>
      <c r="L225" s="8">
        <f>'[1]TCE - ANEXO IV - Preencher'!N234</f>
        <v>1670</v>
      </c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</row>
    <row r="226" spans="1:26" ht="19.5" customHeight="1" x14ac:dyDescent="0.2">
      <c r="A226" s="3">
        <f>IFERROR(VLOOKUP(B226,'[1]DADOS (OCULTAR)'!$Q$3:$S$134,3,0),"")</f>
        <v>9039744000194</v>
      </c>
      <c r="B226" s="4" t="str">
        <f>'[1]TCE - ANEXO IV - Preencher'!C235</f>
        <v>HOSPITAL PELÓPIDAS SILVEIRA - CG Nº 017/2022</v>
      </c>
      <c r="C226" s="4" t="str">
        <f>'[1]TCE - ANEXO IV - Preencher'!E235</f>
        <v>3.13 - Materiais e Materiais Ortopédicos e Corretivos (OPME)</v>
      </c>
      <c r="D226" s="3">
        <f>'[1]TCE - ANEXO IV - Preencher'!F235</f>
        <v>1513946000114</v>
      </c>
      <c r="E226" s="5" t="str">
        <f>'[1]TCE - ANEXO IV - Preencher'!G235</f>
        <v>BOSTON SCIENTIFIC DO BRASIL LTDA</v>
      </c>
      <c r="F226" s="5" t="str">
        <f>'[1]TCE - ANEXO IV - Preencher'!H235</f>
        <v>B</v>
      </c>
      <c r="G226" s="5" t="str">
        <f>'[1]TCE - ANEXO IV - Preencher'!I235</f>
        <v>N</v>
      </c>
      <c r="H226" s="6" t="str">
        <f>'[1]TCE - ANEXO IV - Preencher'!J235</f>
        <v>002892747</v>
      </c>
      <c r="I226" s="7">
        <f>IF('[1]TCE - ANEXO IV - Preencher'!K235="","",'[1]TCE - ANEXO IV - Preencher'!K235)</f>
        <v>45226</v>
      </c>
      <c r="J226" s="6" t="str">
        <f>'[1]TCE - ANEXO IV - Preencher'!L235</f>
        <v>35231001513946000114550030028927471029525499</v>
      </c>
      <c r="K226" s="5" t="str">
        <f>IF(F226="B",LEFT('[1]TCE - ANEXO IV - Preencher'!M235,2),IF(F226="S",LEFT('[1]TCE - ANEXO IV - Preencher'!M235,7),IF('[1]TCE - ANEXO IV - Preencher'!H235="","")))</f>
        <v>41</v>
      </c>
      <c r="L226" s="8">
        <f>'[1]TCE - ANEXO IV - Preencher'!N235</f>
        <v>750</v>
      </c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</row>
    <row r="227" spans="1:26" ht="19.5" customHeight="1" x14ac:dyDescent="0.2">
      <c r="A227" s="3">
        <f>IFERROR(VLOOKUP(B227,'[1]DADOS (OCULTAR)'!$Q$3:$S$134,3,0),"")</f>
        <v>9039744000194</v>
      </c>
      <c r="B227" s="4" t="str">
        <f>'[1]TCE - ANEXO IV - Preencher'!C236</f>
        <v>HOSPITAL PELÓPIDAS SILVEIRA - CG Nº 017/2022</v>
      </c>
      <c r="C227" s="4" t="str">
        <f>'[1]TCE - ANEXO IV - Preencher'!E236</f>
        <v>3.13 - Materiais e Materiais Ortopédicos e Corretivos (OPME)</v>
      </c>
      <c r="D227" s="3">
        <f>'[1]TCE - ANEXO IV - Preencher'!F236</f>
        <v>1513946000114</v>
      </c>
      <c r="E227" s="5" t="str">
        <f>'[1]TCE - ANEXO IV - Preencher'!G236</f>
        <v>BOSTON SCIENTIFIC DO BRASIL LTDA</v>
      </c>
      <c r="F227" s="5" t="str">
        <f>'[1]TCE - ANEXO IV - Preencher'!H236</f>
        <v>B</v>
      </c>
      <c r="G227" s="5" t="str">
        <f>'[1]TCE - ANEXO IV - Preencher'!I236</f>
        <v>N</v>
      </c>
      <c r="H227" s="6" t="str">
        <f>'[1]TCE - ANEXO IV - Preencher'!J236</f>
        <v>002892748</v>
      </c>
      <c r="I227" s="7">
        <f>IF('[1]TCE - ANEXO IV - Preencher'!K236="","",'[1]TCE - ANEXO IV - Preencher'!K236)</f>
        <v>45226</v>
      </c>
      <c r="J227" s="6" t="str">
        <f>'[1]TCE - ANEXO IV - Preencher'!L236</f>
        <v>35231001513946000114550030028927481029525500</v>
      </c>
      <c r="K227" s="5" t="str">
        <f>IF(F227="B",LEFT('[1]TCE - ANEXO IV - Preencher'!M236,2),IF(F227="S",LEFT('[1]TCE - ANEXO IV - Preencher'!M236,7),IF('[1]TCE - ANEXO IV - Preencher'!H236="","")))</f>
        <v>41</v>
      </c>
      <c r="L227" s="8">
        <f>'[1]TCE - ANEXO IV - Preencher'!N236</f>
        <v>750</v>
      </c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</row>
    <row r="228" spans="1:26" ht="19.5" customHeight="1" x14ac:dyDescent="0.2">
      <c r="A228" s="3">
        <f>IFERROR(VLOOKUP(B228,'[1]DADOS (OCULTAR)'!$Q$3:$S$134,3,0),"")</f>
        <v>9039744000194</v>
      </c>
      <c r="B228" s="4" t="str">
        <f>'[1]TCE - ANEXO IV - Preencher'!C237</f>
        <v>HOSPITAL PELÓPIDAS SILVEIRA - CG Nº 017/2022</v>
      </c>
      <c r="C228" s="4" t="str">
        <f>'[1]TCE - ANEXO IV - Preencher'!E237</f>
        <v>3.13 - Materiais e Materiais Ortopédicos e Corretivos (OPME)</v>
      </c>
      <c r="D228" s="3">
        <f>'[1]TCE - ANEXO IV - Preencher'!F237</f>
        <v>1513946000114</v>
      </c>
      <c r="E228" s="5" t="str">
        <f>'[1]TCE - ANEXO IV - Preencher'!G237</f>
        <v>BOSTON SCIENTIFIC DO BRASIL LTDA</v>
      </c>
      <c r="F228" s="5" t="str">
        <f>'[1]TCE - ANEXO IV - Preencher'!H237</f>
        <v>B</v>
      </c>
      <c r="G228" s="5" t="str">
        <f>'[1]TCE - ANEXO IV - Preencher'!I237</f>
        <v>N</v>
      </c>
      <c r="H228" s="6" t="str">
        <f>'[1]TCE - ANEXO IV - Preencher'!J237</f>
        <v>002892770</v>
      </c>
      <c r="I228" s="7">
        <f>IF('[1]TCE - ANEXO IV - Preencher'!K237="","",'[1]TCE - ANEXO IV - Preencher'!K237)</f>
        <v>45227</v>
      </c>
      <c r="J228" s="6" t="str">
        <f>'[1]TCE - ANEXO IV - Preencher'!L237</f>
        <v>35231001513946000114550030028927701029525721</v>
      </c>
      <c r="K228" s="5" t="str">
        <f>IF(F228="B",LEFT('[1]TCE - ANEXO IV - Preencher'!M237,2),IF(F228="S",LEFT('[1]TCE - ANEXO IV - Preencher'!M237,7),IF('[1]TCE - ANEXO IV - Preencher'!H237="","")))</f>
        <v>41</v>
      </c>
      <c r="L228" s="8">
        <f>'[1]TCE - ANEXO IV - Preencher'!N237</f>
        <v>375</v>
      </c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</row>
    <row r="229" spans="1:26" ht="19.5" customHeight="1" x14ac:dyDescent="0.2">
      <c r="A229" s="3">
        <f>IFERROR(VLOOKUP(B229,'[1]DADOS (OCULTAR)'!$Q$3:$S$134,3,0),"")</f>
        <v>9039744000194</v>
      </c>
      <c r="B229" s="4" t="str">
        <f>'[1]TCE - ANEXO IV - Preencher'!C238</f>
        <v>HOSPITAL PELÓPIDAS SILVEIRA - CG Nº 017/2022</v>
      </c>
      <c r="C229" s="4" t="str">
        <f>'[1]TCE - ANEXO IV - Preencher'!E238</f>
        <v>3.13 - Materiais e Materiais Ortopédicos e Corretivos (OPME)</v>
      </c>
      <c r="D229" s="3">
        <f>'[1]TCE - ANEXO IV - Preencher'!F238</f>
        <v>1513946000114</v>
      </c>
      <c r="E229" s="5" t="str">
        <f>'[1]TCE - ANEXO IV - Preencher'!G238</f>
        <v>BOSTON SCIENTIFIC DO BRASIL LTDA</v>
      </c>
      <c r="F229" s="5" t="str">
        <f>'[1]TCE - ANEXO IV - Preencher'!H238</f>
        <v>B</v>
      </c>
      <c r="G229" s="5" t="str">
        <f>'[1]TCE - ANEXO IV - Preencher'!I238</f>
        <v>N</v>
      </c>
      <c r="H229" s="6" t="str">
        <f>'[1]TCE - ANEXO IV - Preencher'!J238</f>
        <v>002892771</v>
      </c>
      <c r="I229" s="7">
        <f>IF('[1]TCE - ANEXO IV - Preencher'!K238="","",'[1]TCE - ANEXO IV - Preencher'!K238)</f>
        <v>45227</v>
      </c>
      <c r="J229" s="6" t="str">
        <f>'[1]TCE - ANEXO IV - Preencher'!L238</f>
        <v>35231001513946000114550030028927711029525737</v>
      </c>
      <c r="K229" s="5" t="str">
        <f>IF(F229="B",LEFT('[1]TCE - ANEXO IV - Preencher'!M238,2),IF(F229="S",LEFT('[1]TCE - ANEXO IV - Preencher'!M238,7),IF('[1]TCE - ANEXO IV - Preencher'!H238="","")))</f>
        <v>41</v>
      </c>
      <c r="L229" s="8">
        <f>'[1]TCE - ANEXO IV - Preencher'!N238</f>
        <v>1295</v>
      </c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</row>
    <row r="230" spans="1:26" ht="19.5" customHeight="1" x14ac:dyDescent="0.2">
      <c r="A230" s="3">
        <f>IFERROR(VLOOKUP(B230,'[1]DADOS (OCULTAR)'!$Q$3:$S$134,3,0),"")</f>
        <v>9039744000194</v>
      </c>
      <c r="B230" s="4" t="str">
        <f>'[1]TCE - ANEXO IV - Preencher'!C239</f>
        <v>HOSPITAL PELÓPIDAS SILVEIRA - CG Nº 017/2022</v>
      </c>
      <c r="C230" s="4" t="str">
        <f>'[1]TCE - ANEXO IV - Preencher'!E239</f>
        <v>3.13 - Materiais e Materiais Ortopédicos e Corretivos (OPME)</v>
      </c>
      <c r="D230" s="3">
        <f>'[1]TCE - ANEXO IV - Preencher'!F239</f>
        <v>1513946000114</v>
      </c>
      <c r="E230" s="5" t="str">
        <f>'[1]TCE - ANEXO IV - Preencher'!G239</f>
        <v>BOSTON SCIENTIFIC DO BRASIL LTDA</v>
      </c>
      <c r="F230" s="5" t="str">
        <f>'[1]TCE - ANEXO IV - Preencher'!H239</f>
        <v>B</v>
      </c>
      <c r="G230" s="5" t="str">
        <f>'[1]TCE - ANEXO IV - Preencher'!I239</f>
        <v>N</v>
      </c>
      <c r="H230" s="6" t="str">
        <f>'[1]TCE - ANEXO IV - Preencher'!J239</f>
        <v>002892772</v>
      </c>
      <c r="I230" s="7">
        <f>IF('[1]TCE - ANEXO IV - Preencher'!K239="","",'[1]TCE - ANEXO IV - Preencher'!K239)</f>
        <v>45227</v>
      </c>
      <c r="J230" s="6" t="str">
        <f>'[1]TCE - ANEXO IV - Preencher'!L239</f>
        <v>35231001513946000114550030028927721029525742</v>
      </c>
      <c r="K230" s="5" t="str">
        <f>IF(F230="B",LEFT('[1]TCE - ANEXO IV - Preencher'!M239,2),IF(F230="S",LEFT('[1]TCE - ANEXO IV - Preencher'!M239,7),IF('[1]TCE - ANEXO IV - Preencher'!H239="","")))</f>
        <v>41</v>
      </c>
      <c r="L230" s="8">
        <f>'[1]TCE - ANEXO IV - Preencher'!N239</f>
        <v>375</v>
      </c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</row>
    <row r="231" spans="1:26" ht="19.5" customHeight="1" x14ac:dyDescent="0.2">
      <c r="A231" s="3">
        <f>IFERROR(VLOOKUP(B231,'[1]DADOS (OCULTAR)'!$Q$3:$S$134,3,0),"")</f>
        <v>9039744000194</v>
      </c>
      <c r="B231" s="4" t="str">
        <f>'[1]TCE - ANEXO IV - Preencher'!C240</f>
        <v>HOSPITAL PELÓPIDAS SILVEIRA - CG Nº 017/2022</v>
      </c>
      <c r="C231" s="4" t="str">
        <f>'[1]TCE - ANEXO IV - Preencher'!E240</f>
        <v>3.13 - Materiais e Materiais Ortopédicos e Corretivos (OPME)</v>
      </c>
      <c r="D231" s="3">
        <f>'[1]TCE - ANEXO IV - Preencher'!F240</f>
        <v>1513946000114</v>
      </c>
      <c r="E231" s="5" t="str">
        <f>'[1]TCE - ANEXO IV - Preencher'!G240</f>
        <v>BOSTON SCIENTIFIC DO BRASIL LTDA</v>
      </c>
      <c r="F231" s="5" t="str">
        <f>'[1]TCE - ANEXO IV - Preencher'!H240</f>
        <v>B</v>
      </c>
      <c r="G231" s="5" t="str">
        <f>'[1]TCE - ANEXO IV - Preencher'!I240</f>
        <v>N</v>
      </c>
      <c r="H231" s="6" t="str">
        <f>'[1]TCE - ANEXO IV - Preencher'!J240</f>
        <v>002895535</v>
      </c>
      <c r="I231" s="7">
        <f>IF('[1]TCE - ANEXO IV - Preencher'!K240="","",'[1]TCE - ANEXO IV - Preencher'!K240)</f>
        <v>45230</v>
      </c>
      <c r="J231" s="6" t="str">
        <f>'[1]TCE - ANEXO IV - Preencher'!L240</f>
        <v>35231001513946000114550030028955351029558313</v>
      </c>
      <c r="K231" s="5" t="str">
        <f>IF(F231="B",LEFT('[1]TCE - ANEXO IV - Preencher'!M240,2),IF(F231="S",LEFT('[1]TCE - ANEXO IV - Preencher'!M240,7),IF('[1]TCE - ANEXO IV - Preencher'!H240="","")))</f>
        <v>41</v>
      </c>
      <c r="L231" s="8">
        <f>'[1]TCE - ANEXO IV - Preencher'!N240</f>
        <v>2590</v>
      </c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</row>
    <row r="232" spans="1:26" ht="19.5" customHeight="1" x14ac:dyDescent="0.2">
      <c r="A232" s="3">
        <f>IFERROR(VLOOKUP(B232,'[1]DADOS (OCULTAR)'!$Q$3:$S$134,3,0),"")</f>
        <v>9039744000194</v>
      </c>
      <c r="B232" s="4" t="str">
        <f>'[1]TCE - ANEXO IV - Preencher'!C241</f>
        <v>HOSPITAL PELÓPIDAS SILVEIRA - CG Nº 017/2022</v>
      </c>
      <c r="C232" s="4" t="str">
        <f>'[1]TCE - ANEXO IV - Preencher'!E241</f>
        <v>3.13 - Materiais e Materiais Ortopédicos e Corretivos (OPME)</v>
      </c>
      <c r="D232" s="3">
        <f>'[1]TCE - ANEXO IV - Preencher'!F241</f>
        <v>1513946000114</v>
      </c>
      <c r="E232" s="5" t="str">
        <f>'[1]TCE - ANEXO IV - Preencher'!G241</f>
        <v>BOSTON SCIENTIFIC DO BRASIL LTDA</v>
      </c>
      <c r="F232" s="5" t="str">
        <f>'[1]TCE - ANEXO IV - Preencher'!H241</f>
        <v>B</v>
      </c>
      <c r="G232" s="5" t="str">
        <f>'[1]TCE - ANEXO IV - Preencher'!I241</f>
        <v>N</v>
      </c>
      <c r="H232" s="6" t="str">
        <f>'[1]TCE - ANEXO IV - Preencher'!J241</f>
        <v>002895537</v>
      </c>
      <c r="I232" s="7">
        <f>IF('[1]TCE - ANEXO IV - Preencher'!K241="","",'[1]TCE - ANEXO IV - Preencher'!K241)</f>
        <v>45230</v>
      </c>
      <c r="J232" s="6" t="str">
        <f>'[1]TCE - ANEXO IV - Preencher'!L241</f>
        <v>35231001513946000114550030028955371029558342</v>
      </c>
      <c r="K232" s="5" t="str">
        <f>IF(F232="B",LEFT('[1]TCE - ANEXO IV - Preencher'!M241,2),IF(F232="S",LEFT('[1]TCE - ANEXO IV - Preencher'!M241,7),IF('[1]TCE - ANEXO IV - Preencher'!H241="","")))</f>
        <v>41</v>
      </c>
      <c r="L232" s="8">
        <f>'[1]TCE - ANEXO IV - Preencher'!N241</f>
        <v>2420</v>
      </c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</row>
    <row r="233" spans="1:26" ht="19.5" customHeight="1" x14ac:dyDescent="0.2">
      <c r="A233" s="3">
        <f>IFERROR(VLOOKUP(B233,'[1]DADOS (OCULTAR)'!$Q$3:$S$134,3,0),"")</f>
        <v>9039744000194</v>
      </c>
      <c r="B233" s="4" t="str">
        <f>'[1]TCE - ANEXO IV - Preencher'!C242</f>
        <v>HOSPITAL PELÓPIDAS SILVEIRA - CG Nº 017/2022</v>
      </c>
      <c r="C233" s="4" t="str">
        <f>'[1]TCE - ANEXO IV - Preencher'!E242</f>
        <v>3.13 - Materiais e Materiais Ortopédicos e Corretivos (OPME)</v>
      </c>
      <c r="D233" s="3">
        <f>'[1]TCE - ANEXO IV - Preencher'!F242</f>
        <v>1513946000114</v>
      </c>
      <c r="E233" s="5" t="str">
        <f>'[1]TCE - ANEXO IV - Preencher'!G242</f>
        <v>BOSTON SCIENTIFIC DO BRASIL LTDA</v>
      </c>
      <c r="F233" s="5" t="str">
        <f>'[1]TCE - ANEXO IV - Preencher'!H242</f>
        <v>B</v>
      </c>
      <c r="G233" s="5" t="str">
        <f>'[1]TCE - ANEXO IV - Preencher'!I242</f>
        <v>N</v>
      </c>
      <c r="H233" s="6" t="str">
        <f>'[1]TCE - ANEXO IV - Preencher'!J242</f>
        <v>002895541</v>
      </c>
      <c r="I233" s="7">
        <f>IF('[1]TCE - ANEXO IV - Preencher'!K242="","",'[1]TCE - ANEXO IV - Preencher'!K242)</f>
        <v>45230</v>
      </c>
      <c r="J233" s="6" t="str">
        <f>'[1]TCE - ANEXO IV - Preencher'!L242</f>
        <v>35231001513946000114550030028955411029558388</v>
      </c>
      <c r="K233" s="5" t="str">
        <f>IF(F233="B",LEFT('[1]TCE - ANEXO IV - Preencher'!M242,2),IF(F233="S",LEFT('[1]TCE - ANEXO IV - Preencher'!M242,7),IF('[1]TCE - ANEXO IV - Preencher'!H242="","")))</f>
        <v>41</v>
      </c>
      <c r="L233" s="8">
        <f>'[1]TCE - ANEXO IV - Preencher'!N242</f>
        <v>1670</v>
      </c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</row>
    <row r="234" spans="1:26" ht="19.5" customHeight="1" x14ac:dyDescent="0.2">
      <c r="A234" s="3">
        <f>IFERROR(VLOOKUP(B234,'[1]DADOS (OCULTAR)'!$Q$3:$S$134,3,0),"")</f>
        <v>9039744000194</v>
      </c>
      <c r="B234" s="4" t="str">
        <f>'[1]TCE - ANEXO IV - Preencher'!C243</f>
        <v>HOSPITAL PELÓPIDAS SILVEIRA - CG Nº 017/2022</v>
      </c>
      <c r="C234" s="4" t="str">
        <f>'[1]TCE - ANEXO IV - Preencher'!E243</f>
        <v>3.13 - Materiais e Materiais Ortopédicos e Corretivos (OPME)</v>
      </c>
      <c r="D234" s="3">
        <f>'[1]TCE - ANEXO IV - Preencher'!F243</f>
        <v>7666057000173</v>
      </c>
      <c r="E234" s="5" t="str">
        <f>'[1]TCE - ANEXO IV - Preencher'!G243</f>
        <v>CARDIOMEDH PRODUTOS MEDICOS LTDA-EPP</v>
      </c>
      <c r="F234" s="5" t="str">
        <f>'[1]TCE - ANEXO IV - Preencher'!H243</f>
        <v>B</v>
      </c>
      <c r="G234" s="5" t="str">
        <f>'[1]TCE - ANEXO IV - Preencher'!I243</f>
        <v>N</v>
      </c>
      <c r="H234" s="6" t="str">
        <f>'[1]TCE - ANEXO IV - Preencher'!J243</f>
        <v>130918</v>
      </c>
      <c r="I234" s="7">
        <f>IF('[1]TCE - ANEXO IV - Preencher'!K243="","",'[1]TCE - ANEXO IV - Preencher'!K243)</f>
        <v>45212</v>
      </c>
      <c r="J234" s="6" t="str">
        <f>'[1]TCE - ANEXO IV - Preencher'!L243</f>
        <v>28231007666057000173550010001309181800304427</v>
      </c>
      <c r="K234" s="5" t="str">
        <f>IF(F234="B",LEFT('[1]TCE - ANEXO IV - Preencher'!M243,2),IF(F234="S",LEFT('[1]TCE - ANEXO IV - Preencher'!M243,7),IF('[1]TCE - ANEXO IV - Preencher'!H243="","")))</f>
        <v>28</v>
      </c>
      <c r="L234" s="8">
        <f>'[1]TCE - ANEXO IV - Preencher'!N243</f>
        <v>3462.41</v>
      </c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</row>
    <row r="235" spans="1:26" ht="19.5" customHeight="1" x14ac:dyDescent="0.2">
      <c r="A235" s="3">
        <f>IFERROR(VLOOKUP(B235,'[1]DADOS (OCULTAR)'!$Q$3:$S$134,3,0),"")</f>
        <v>9039744000194</v>
      </c>
      <c r="B235" s="4" t="str">
        <f>'[1]TCE - ANEXO IV - Preencher'!C244</f>
        <v>HOSPITAL PELÓPIDAS SILVEIRA - CG Nº 017/2022</v>
      </c>
      <c r="C235" s="4" t="str">
        <f>'[1]TCE - ANEXO IV - Preencher'!E244</f>
        <v>3.13 - Materiais e Materiais Ortopédicos e Corretivos (OPME)</v>
      </c>
      <c r="D235" s="3">
        <f>'[1]TCE - ANEXO IV - Preencher'!F244</f>
        <v>7666057000173</v>
      </c>
      <c r="E235" s="5" t="str">
        <f>'[1]TCE - ANEXO IV - Preencher'!G244</f>
        <v>CARDIOMEDH PRODUTOS MEDICOS LTDA-EPP</v>
      </c>
      <c r="F235" s="5" t="str">
        <f>'[1]TCE - ANEXO IV - Preencher'!H244</f>
        <v>B</v>
      </c>
      <c r="G235" s="5" t="str">
        <f>'[1]TCE - ANEXO IV - Preencher'!I244</f>
        <v>N</v>
      </c>
      <c r="H235" s="6" t="str">
        <f>'[1]TCE - ANEXO IV - Preencher'!J244</f>
        <v>130919</v>
      </c>
      <c r="I235" s="7">
        <f>IF('[1]TCE - ANEXO IV - Preencher'!K244="","",'[1]TCE - ANEXO IV - Preencher'!K244)</f>
        <v>45212</v>
      </c>
      <c r="J235" s="6" t="str">
        <f>'[1]TCE - ANEXO IV - Preencher'!L244</f>
        <v>28231007666057000173550010001309191554424155</v>
      </c>
      <c r="K235" s="5" t="str">
        <f>IF(F235="B",LEFT('[1]TCE - ANEXO IV - Preencher'!M244,2),IF(F235="S",LEFT('[1]TCE - ANEXO IV - Preencher'!M244,7),IF('[1]TCE - ANEXO IV - Preencher'!H244="","")))</f>
        <v>28</v>
      </c>
      <c r="L235" s="8">
        <f>'[1]TCE - ANEXO IV - Preencher'!N244</f>
        <v>613.89</v>
      </c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</row>
    <row r="236" spans="1:26" ht="19.5" customHeight="1" x14ac:dyDescent="0.2">
      <c r="A236" s="3">
        <f>IFERROR(VLOOKUP(B236,'[1]DADOS (OCULTAR)'!$Q$3:$S$134,3,0),"")</f>
        <v>9039744000194</v>
      </c>
      <c r="B236" s="4" t="str">
        <f>'[1]TCE - ANEXO IV - Preencher'!C245</f>
        <v>HOSPITAL PELÓPIDAS SILVEIRA - CG Nº 017/2022</v>
      </c>
      <c r="C236" s="4" t="str">
        <f>'[1]TCE - ANEXO IV - Preencher'!E245</f>
        <v>3.13 - Materiais e Materiais Ortopédicos e Corretivos (OPME)</v>
      </c>
      <c r="D236" s="3">
        <f>'[1]TCE - ANEXO IV - Preencher'!F245</f>
        <v>7666057000173</v>
      </c>
      <c r="E236" s="5" t="str">
        <f>'[1]TCE - ANEXO IV - Preencher'!G245</f>
        <v>CARDIOMEDH PRODUTOS MEDICOS LTDA-EPP</v>
      </c>
      <c r="F236" s="5" t="str">
        <f>'[1]TCE - ANEXO IV - Preencher'!H245</f>
        <v>B</v>
      </c>
      <c r="G236" s="5" t="str">
        <f>'[1]TCE - ANEXO IV - Preencher'!I245</f>
        <v>N</v>
      </c>
      <c r="H236" s="6" t="str">
        <f>'[1]TCE - ANEXO IV - Preencher'!J245</f>
        <v>130920</v>
      </c>
      <c r="I236" s="7">
        <f>IF('[1]TCE - ANEXO IV - Preencher'!K245="","",'[1]TCE - ANEXO IV - Preencher'!K245)</f>
        <v>45212</v>
      </c>
      <c r="J236" s="6" t="str">
        <f>'[1]TCE - ANEXO IV - Preencher'!L245</f>
        <v>28231007666057000173550010001309201840934705</v>
      </c>
      <c r="K236" s="5" t="str">
        <f>IF(F236="B",LEFT('[1]TCE - ANEXO IV - Preencher'!M245,2),IF(F236="S",LEFT('[1]TCE - ANEXO IV - Preencher'!M245,7),IF('[1]TCE - ANEXO IV - Preencher'!H245="","")))</f>
        <v>28</v>
      </c>
      <c r="L236" s="8">
        <f>'[1]TCE - ANEXO IV - Preencher'!N245</f>
        <v>3113.89</v>
      </c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</row>
    <row r="237" spans="1:26" ht="19.5" customHeight="1" x14ac:dyDescent="0.2">
      <c r="A237" s="3">
        <f>IFERROR(VLOOKUP(B237,'[1]DADOS (OCULTAR)'!$Q$3:$S$134,3,0),"")</f>
        <v>9039744000194</v>
      </c>
      <c r="B237" s="4" t="str">
        <f>'[1]TCE - ANEXO IV - Preencher'!C246</f>
        <v>HOSPITAL PELÓPIDAS SILVEIRA - CG Nº 017/2022</v>
      </c>
      <c r="C237" s="4" t="str">
        <f>'[1]TCE - ANEXO IV - Preencher'!E246</f>
        <v>3.13 - Materiais e Materiais Ortopédicos e Corretivos (OPME)</v>
      </c>
      <c r="D237" s="3">
        <f>'[1]TCE - ANEXO IV - Preencher'!F246</f>
        <v>7666057000173</v>
      </c>
      <c r="E237" s="5" t="str">
        <f>'[1]TCE - ANEXO IV - Preencher'!G246</f>
        <v>CARDIOMEDH PRODUTOS MEDICOS LTDA-EPP</v>
      </c>
      <c r="F237" s="5" t="str">
        <f>'[1]TCE - ANEXO IV - Preencher'!H246</f>
        <v>B</v>
      </c>
      <c r="G237" s="5" t="str">
        <f>'[1]TCE - ANEXO IV - Preencher'!I246</f>
        <v>N</v>
      </c>
      <c r="H237" s="6" t="str">
        <f>'[1]TCE - ANEXO IV - Preencher'!J246</f>
        <v>130921</v>
      </c>
      <c r="I237" s="7">
        <f>IF('[1]TCE - ANEXO IV - Preencher'!K246="","",'[1]TCE - ANEXO IV - Preencher'!K246)</f>
        <v>45212</v>
      </c>
      <c r="J237" s="6" t="str">
        <f>'[1]TCE - ANEXO IV - Preencher'!L246</f>
        <v>28231007666057000173550010001309211481715331</v>
      </c>
      <c r="K237" s="5" t="str">
        <f>IF(F237="B",LEFT('[1]TCE - ANEXO IV - Preencher'!M246,2),IF(F237="S",LEFT('[1]TCE - ANEXO IV - Preencher'!M246,7),IF('[1]TCE - ANEXO IV - Preencher'!H246="","")))</f>
        <v>28</v>
      </c>
      <c r="L237" s="8">
        <f>'[1]TCE - ANEXO IV - Preencher'!N246</f>
        <v>6576.3</v>
      </c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</row>
    <row r="238" spans="1:26" ht="19.5" customHeight="1" x14ac:dyDescent="0.2">
      <c r="A238" s="3">
        <f>IFERROR(VLOOKUP(B238,'[1]DADOS (OCULTAR)'!$Q$3:$S$134,3,0),"")</f>
        <v>9039744000194</v>
      </c>
      <c r="B238" s="4" t="str">
        <f>'[1]TCE - ANEXO IV - Preencher'!C247</f>
        <v>HOSPITAL PELÓPIDAS SILVEIRA - CG Nº 017/2022</v>
      </c>
      <c r="C238" s="4" t="str">
        <f>'[1]TCE - ANEXO IV - Preencher'!E247</f>
        <v>3.13 - Materiais e Materiais Ortopédicos e Corretivos (OPME)</v>
      </c>
      <c r="D238" s="3">
        <f>'[1]TCE - ANEXO IV - Preencher'!F247</f>
        <v>7666057000173</v>
      </c>
      <c r="E238" s="5" t="str">
        <f>'[1]TCE - ANEXO IV - Preencher'!G247</f>
        <v>CARDIOMEDH PRODUTOS MEDICOS LTDA-EPP</v>
      </c>
      <c r="F238" s="5" t="str">
        <f>'[1]TCE - ANEXO IV - Preencher'!H247</f>
        <v>B</v>
      </c>
      <c r="G238" s="5" t="str">
        <f>'[1]TCE - ANEXO IV - Preencher'!I247</f>
        <v>N</v>
      </c>
      <c r="H238" s="6" t="str">
        <f>'[1]TCE - ANEXO IV - Preencher'!J247</f>
        <v>130922</v>
      </c>
      <c r="I238" s="7">
        <f>IF('[1]TCE - ANEXO IV - Preencher'!K247="","",'[1]TCE - ANEXO IV - Preencher'!K247)</f>
        <v>45212</v>
      </c>
      <c r="J238" s="6" t="str">
        <f>'[1]TCE - ANEXO IV - Preencher'!L247</f>
        <v>28231007666057000173550010001309221178804509</v>
      </c>
      <c r="K238" s="5" t="str">
        <f>IF(F238="B",LEFT('[1]TCE - ANEXO IV - Preencher'!M247,2),IF(F238="S",LEFT('[1]TCE - ANEXO IV - Preencher'!M247,7),IF('[1]TCE - ANEXO IV - Preencher'!H247="","")))</f>
        <v>28</v>
      </c>
      <c r="L238" s="8">
        <f>'[1]TCE - ANEXO IV - Preencher'!N247</f>
        <v>10038.709999999999</v>
      </c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</row>
    <row r="239" spans="1:26" ht="19.5" customHeight="1" x14ac:dyDescent="0.2">
      <c r="A239" s="3">
        <f>IFERROR(VLOOKUP(B239,'[1]DADOS (OCULTAR)'!$Q$3:$S$134,3,0),"")</f>
        <v>9039744000194</v>
      </c>
      <c r="B239" s="4" t="str">
        <f>'[1]TCE - ANEXO IV - Preencher'!C248</f>
        <v>HOSPITAL PELÓPIDAS SILVEIRA - CG Nº 017/2022</v>
      </c>
      <c r="C239" s="4" t="str">
        <f>'[1]TCE - ANEXO IV - Preencher'!E248</f>
        <v>3.13 - Materiais e Materiais Ortopédicos e Corretivos (OPME)</v>
      </c>
      <c r="D239" s="3">
        <f>'[1]TCE - ANEXO IV - Preencher'!F248</f>
        <v>7666057000173</v>
      </c>
      <c r="E239" s="5" t="str">
        <f>'[1]TCE - ANEXO IV - Preencher'!G248</f>
        <v>CARDIOMEDH PRODUTOS MEDICOS LTDA-EPP</v>
      </c>
      <c r="F239" s="5" t="str">
        <f>'[1]TCE - ANEXO IV - Preencher'!H248</f>
        <v>B</v>
      </c>
      <c r="G239" s="5" t="str">
        <f>'[1]TCE - ANEXO IV - Preencher'!I248</f>
        <v>N</v>
      </c>
      <c r="H239" s="6" t="str">
        <f>'[1]TCE - ANEXO IV - Preencher'!J248</f>
        <v>131079</v>
      </c>
      <c r="I239" s="7">
        <f>IF('[1]TCE - ANEXO IV - Preencher'!K248="","",'[1]TCE - ANEXO IV - Preencher'!K248)</f>
        <v>45217</v>
      </c>
      <c r="J239" s="6" t="str">
        <f>'[1]TCE - ANEXO IV - Preencher'!L248</f>
        <v>28231007666057000173550010001310791102953439</v>
      </c>
      <c r="K239" s="5" t="str">
        <f>IF(F239="B",LEFT('[1]TCE - ANEXO IV - Preencher'!M248,2),IF(F239="S",LEFT('[1]TCE - ANEXO IV - Preencher'!M248,7),IF('[1]TCE - ANEXO IV - Preencher'!H248="","")))</f>
        <v>28</v>
      </c>
      <c r="L239" s="8">
        <f>'[1]TCE - ANEXO IV - Preencher'!N248</f>
        <v>6576.3</v>
      </c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</row>
    <row r="240" spans="1:26" ht="19.5" customHeight="1" x14ac:dyDescent="0.2">
      <c r="A240" s="3">
        <f>IFERROR(VLOOKUP(B240,'[1]DADOS (OCULTAR)'!$Q$3:$S$134,3,0),"")</f>
        <v>9039744000194</v>
      </c>
      <c r="B240" s="4" t="str">
        <f>'[1]TCE - ANEXO IV - Preencher'!C249</f>
        <v>HOSPITAL PELÓPIDAS SILVEIRA - CG Nº 017/2022</v>
      </c>
      <c r="C240" s="4" t="str">
        <f>'[1]TCE - ANEXO IV - Preencher'!E249</f>
        <v>3.13 - Materiais e Materiais Ortopédicos e Corretivos (OPME)</v>
      </c>
      <c r="D240" s="3">
        <f>'[1]TCE - ANEXO IV - Preencher'!F249</f>
        <v>7666057000173</v>
      </c>
      <c r="E240" s="5" t="str">
        <f>'[1]TCE - ANEXO IV - Preencher'!G249</f>
        <v>CARDIOMEDH PRODUTOS MEDICOS LTDA-EPP</v>
      </c>
      <c r="F240" s="5" t="str">
        <f>'[1]TCE - ANEXO IV - Preencher'!H249</f>
        <v>B</v>
      </c>
      <c r="G240" s="5" t="str">
        <f>'[1]TCE - ANEXO IV - Preencher'!I249</f>
        <v>N</v>
      </c>
      <c r="H240" s="6" t="str">
        <f>'[1]TCE - ANEXO IV - Preencher'!J249</f>
        <v>131904</v>
      </c>
      <c r="I240" s="7">
        <f>IF('[1]TCE - ANEXO IV - Preencher'!K249="","",'[1]TCE - ANEXO IV - Preencher'!K249)</f>
        <v>45224</v>
      </c>
      <c r="J240" s="6" t="str">
        <f>'[1]TCE - ANEXO IV - Preencher'!L249</f>
        <v>28231007666057000173550010001319041539397853</v>
      </c>
      <c r="K240" s="5" t="str">
        <f>IF(F240="B",LEFT('[1]TCE - ANEXO IV - Preencher'!M249,2),IF(F240="S",LEFT('[1]TCE - ANEXO IV - Preencher'!M249,7),IF('[1]TCE - ANEXO IV - Preencher'!H249="","")))</f>
        <v>28</v>
      </c>
      <c r="L240" s="8">
        <f>'[1]TCE - ANEXO IV - Preencher'!N249</f>
        <v>4076.3</v>
      </c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</row>
    <row r="241" spans="1:26" ht="19.5" customHeight="1" x14ac:dyDescent="0.2">
      <c r="A241" s="3">
        <f>IFERROR(VLOOKUP(B241,'[1]DADOS (OCULTAR)'!$Q$3:$S$134,3,0),"")</f>
        <v>9039744000194</v>
      </c>
      <c r="B241" s="4" t="str">
        <f>'[1]TCE - ANEXO IV - Preencher'!C250</f>
        <v>HOSPITAL PELÓPIDAS SILVEIRA - CG Nº 017/2022</v>
      </c>
      <c r="C241" s="4" t="str">
        <f>'[1]TCE - ANEXO IV - Preencher'!E250</f>
        <v>3.13 - Materiais e Materiais Ortopédicos e Corretivos (OPME)</v>
      </c>
      <c r="D241" s="3">
        <f>'[1]TCE - ANEXO IV - Preencher'!F250</f>
        <v>33100082000448</v>
      </c>
      <c r="E241" s="5" t="str">
        <f>'[1]TCE - ANEXO IV - Preencher'!G250</f>
        <v>E TAMUSSINO CIA LTDA</v>
      </c>
      <c r="F241" s="5" t="str">
        <f>'[1]TCE - ANEXO IV - Preencher'!H250</f>
        <v>B</v>
      </c>
      <c r="G241" s="5" t="str">
        <f>'[1]TCE - ANEXO IV - Preencher'!I250</f>
        <v>N</v>
      </c>
      <c r="H241" s="6" t="str">
        <f>'[1]TCE - ANEXO IV - Preencher'!J250</f>
        <v>000023146</v>
      </c>
      <c r="I241" s="7">
        <f>IF('[1]TCE - ANEXO IV - Preencher'!K250="","",'[1]TCE - ANEXO IV - Preencher'!K250)</f>
        <v>45210</v>
      </c>
      <c r="J241" s="6" t="str">
        <f>'[1]TCE - ANEXO IV - Preencher'!L250</f>
        <v>26231033100082000448550020000231461440416478</v>
      </c>
      <c r="K241" s="5" t="str">
        <f>IF(F241="B",LEFT('[1]TCE - ANEXO IV - Preencher'!M250,2),IF(F241="S",LEFT('[1]TCE - ANEXO IV - Preencher'!M250,7),IF('[1]TCE - ANEXO IV - Preencher'!H250="","")))</f>
        <v>26</v>
      </c>
      <c r="L241" s="8">
        <f>'[1]TCE - ANEXO IV - Preencher'!N250</f>
        <v>1255</v>
      </c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</row>
    <row r="242" spans="1:26" ht="19.5" customHeight="1" x14ac:dyDescent="0.2">
      <c r="A242" s="3">
        <f>IFERROR(VLOOKUP(B242,'[1]DADOS (OCULTAR)'!$Q$3:$S$134,3,0),"")</f>
        <v>9039744000194</v>
      </c>
      <c r="B242" s="4" t="str">
        <f>'[1]TCE - ANEXO IV - Preencher'!C251</f>
        <v>HOSPITAL PELÓPIDAS SILVEIRA - CG Nº 017/2022</v>
      </c>
      <c r="C242" s="4" t="str">
        <f>'[1]TCE - ANEXO IV - Preencher'!E251</f>
        <v>3.13 - Materiais e Materiais Ortopédicos e Corretivos (OPME)</v>
      </c>
      <c r="D242" s="3">
        <f>'[1]TCE - ANEXO IV - Preencher'!F251</f>
        <v>33100082000448</v>
      </c>
      <c r="E242" s="5" t="str">
        <f>'[1]TCE - ANEXO IV - Preencher'!G251</f>
        <v>E TAMUSSINO CIA LTDA</v>
      </c>
      <c r="F242" s="5" t="str">
        <f>'[1]TCE - ANEXO IV - Preencher'!H251</f>
        <v>B</v>
      </c>
      <c r="G242" s="5" t="str">
        <f>'[1]TCE - ANEXO IV - Preencher'!I251</f>
        <v>N</v>
      </c>
      <c r="H242" s="6" t="str">
        <f>'[1]TCE - ANEXO IV - Preencher'!J251</f>
        <v>000023672</v>
      </c>
      <c r="I242" s="7">
        <f>IF('[1]TCE - ANEXO IV - Preencher'!K251="","",'[1]TCE - ANEXO IV - Preencher'!K251)</f>
        <v>45225</v>
      </c>
      <c r="J242" s="6" t="str">
        <f>'[1]TCE - ANEXO IV - Preencher'!L251</f>
        <v>26231033100082000448550020000236721442060767</v>
      </c>
      <c r="K242" s="5" t="str">
        <f>IF(F242="B",LEFT('[1]TCE - ANEXO IV - Preencher'!M251,2),IF(F242="S",LEFT('[1]TCE - ANEXO IV - Preencher'!M251,7),IF('[1]TCE - ANEXO IV - Preencher'!H251="","")))</f>
        <v>26</v>
      </c>
      <c r="L242" s="8">
        <f>'[1]TCE - ANEXO IV - Preencher'!N251</f>
        <v>1255</v>
      </c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</row>
    <row r="243" spans="1:26" ht="19.5" customHeight="1" x14ac:dyDescent="0.2">
      <c r="A243" s="3">
        <f>IFERROR(VLOOKUP(B243,'[1]DADOS (OCULTAR)'!$Q$3:$S$134,3,0),"")</f>
        <v>9039744000194</v>
      </c>
      <c r="B243" s="4" t="str">
        <f>'[1]TCE - ANEXO IV - Preencher'!C252</f>
        <v>HOSPITAL PELÓPIDAS SILVEIRA - CG Nº 017/2022</v>
      </c>
      <c r="C243" s="4" t="str">
        <f>'[1]TCE - ANEXO IV - Preencher'!E252</f>
        <v>3.13 - Materiais e Materiais Ortopédicos e Corretivos (OPME)</v>
      </c>
      <c r="D243" s="3">
        <f>'[1]TCE - ANEXO IV - Preencher'!F252</f>
        <v>33100082000448</v>
      </c>
      <c r="E243" s="5" t="str">
        <f>'[1]TCE - ANEXO IV - Preencher'!G252</f>
        <v>E TAMUSSINO CIA LTDA</v>
      </c>
      <c r="F243" s="5" t="str">
        <f>'[1]TCE - ANEXO IV - Preencher'!H252</f>
        <v>B</v>
      </c>
      <c r="G243" s="5" t="str">
        <f>'[1]TCE - ANEXO IV - Preencher'!I252</f>
        <v>N</v>
      </c>
      <c r="H243" s="6" t="str">
        <f>'[1]TCE - ANEXO IV - Preencher'!J252</f>
        <v>000023674</v>
      </c>
      <c r="I243" s="7">
        <f>IF('[1]TCE - ANEXO IV - Preencher'!K252="","",'[1]TCE - ANEXO IV - Preencher'!K252)</f>
        <v>45225</v>
      </c>
      <c r="J243" s="6" t="str">
        <f>'[1]TCE - ANEXO IV - Preencher'!L252</f>
        <v>26231033100082000448550020000236741796829066</v>
      </c>
      <c r="K243" s="5" t="str">
        <f>IF(F243="B",LEFT('[1]TCE - ANEXO IV - Preencher'!M252,2),IF(F243="S",LEFT('[1]TCE - ANEXO IV - Preencher'!M252,7),IF('[1]TCE - ANEXO IV - Preencher'!H252="","")))</f>
        <v>26</v>
      </c>
      <c r="L243" s="8">
        <f>'[1]TCE - ANEXO IV - Preencher'!N252</f>
        <v>1255</v>
      </c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</row>
    <row r="244" spans="1:26" ht="19.5" customHeight="1" x14ac:dyDescent="0.2">
      <c r="A244" s="3">
        <f>IFERROR(VLOOKUP(B244,'[1]DADOS (OCULTAR)'!$Q$3:$S$134,3,0),"")</f>
        <v>9039744000194</v>
      </c>
      <c r="B244" s="4" t="str">
        <f>'[1]TCE - ANEXO IV - Preencher'!C253</f>
        <v>HOSPITAL PELÓPIDAS SILVEIRA - CG Nº 017/2022</v>
      </c>
      <c r="C244" s="4" t="str">
        <f>'[1]TCE - ANEXO IV - Preencher'!E253</f>
        <v>3.13 - Materiais e Materiais Ortopédicos e Corretivos (OPME)</v>
      </c>
      <c r="D244" s="3">
        <f>'[1]TCE - ANEXO IV - Preencher'!F253</f>
        <v>33100082000448</v>
      </c>
      <c r="E244" s="5" t="str">
        <f>'[1]TCE - ANEXO IV - Preencher'!G253</f>
        <v>E TAMUSSINO CIA LTDA</v>
      </c>
      <c r="F244" s="5" t="str">
        <f>'[1]TCE - ANEXO IV - Preencher'!H253</f>
        <v>B</v>
      </c>
      <c r="G244" s="5" t="str">
        <f>'[1]TCE - ANEXO IV - Preencher'!I253</f>
        <v>N</v>
      </c>
      <c r="H244" s="6" t="str">
        <f>'[1]TCE - ANEXO IV - Preencher'!J253</f>
        <v>000023677</v>
      </c>
      <c r="I244" s="7">
        <f>IF('[1]TCE - ANEXO IV - Preencher'!K253="","",'[1]TCE - ANEXO IV - Preencher'!K253)</f>
        <v>45225</v>
      </c>
      <c r="J244" s="6" t="str">
        <f>'[1]TCE - ANEXO IV - Preencher'!L253</f>
        <v>26231033100082000448550020000236771599245497</v>
      </c>
      <c r="K244" s="5" t="str">
        <f>IF(F244="B",LEFT('[1]TCE - ANEXO IV - Preencher'!M253,2),IF(F244="S",LEFT('[1]TCE - ANEXO IV - Preencher'!M253,7),IF('[1]TCE - ANEXO IV - Preencher'!H253="","")))</f>
        <v>26</v>
      </c>
      <c r="L244" s="8">
        <f>'[1]TCE - ANEXO IV - Preencher'!N253</f>
        <v>1255</v>
      </c>
      <c r="M244" s="9"/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</row>
    <row r="245" spans="1:26" ht="19.5" customHeight="1" x14ac:dyDescent="0.2">
      <c r="A245" s="3">
        <f>IFERROR(VLOOKUP(B245,'[1]DADOS (OCULTAR)'!$Q$3:$S$134,3,0),"")</f>
        <v>9039744000194</v>
      </c>
      <c r="B245" s="4" t="str">
        <f>'[1]TCE - ANEXO IV - Preencher'!C254</f>
        <v>HOSPITAL PELÓPIDAS SILVEIRA - CG Nº 017/2022</v>
      </c>
      <c r="C245" s="4" t="str">
        <f>'[1]TCE - ANEXO IV - Preencher'!E254</f>
        <v>3.13 - Materiais e Materiais Ortopédicos e Corretivos (OPME)</v>
      </c>
      <c r="D245" s="3">
        <f>'[1]TCE - ANEXO IV - Preencher'!F254</f>
        <v>29992682000148</v>
      </c>
      <c r="E245" s="5" t="str">
        <f>'[1]TCE - ANEXO IV - Preencher'!G254</f>
        <v>ECOMED COMERCIO DE PRODUTOS MEDICOS LTDA</v>
      </c>
      <c r="F245" s="5" t="str">
        <f>'[1]TCE - ANEXO IV - Preencher'!H254</f>
        <v>B</v>
      </c>
      <c r="G245" s="5" t="str">
        <f>'[1]TCE - ANEXO IV - Preencher'!I254</f>
        <v>N</v>
      </c>
      <c r="H245" s="6" t="str">
        <f>'[1]TCE - ANEXO IV - Preencher'!J254</f>
        <v>258645</v>
      </c>
      <c r="I245" s="7">
        <f>IF('[1]TCE - ANEXO IV - Preencher'!K254="","",'[1]TCE - ANEXO IV - Preencher'!K254)</f>
        <v>45201</v>
      </c>
      <c r="J245" s="6" t="str">
        <f>'[1]TCE - ANEXO IV - Preencher'!L254</f>
        <v>33231029992682000148550550002586451231865830</v>
      </c>
      <c r="K245" s="5" t="str">
        <f>IF(F245="B",LEFT('[1]TCE - ANEXO IV - Preencher'!M254,2),IF(F245="S",LEFT('[1]TCE - ANEXO IV - Preencher'!M254,7),IF('[1]TCE - ANEXO IV - Preencher'!H254="","")))</f>
        <v>33</v>
      </c>
      <c r="L245" s="8">
        <f>'[1]TCE - ANEXO IV - Preencher'!N254</f>
        <v>9900</v>
      </c>
      <c r="M245" s="9"/>
      <c r="N245" s="9"/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9"/>
    </row>
    <row r="246" spans="1:26" ht="19.5" customHeight="1" x14ac:dyDescent="0.2">
      <c r="A246" s="3">
        <f>IFERROR(VLOOKUP(B246,'[1]DADOS (OCULTAR)'!$Q$3:$S$134,3,0),"")</f>
        <v>9039744000194</v>
      </c>
      <c r="B246" s="4" t="str">
        <f>'[1]TCE - ANEXO IV - Preencher'!C255</f>
        <v>HOSPITAL PELÓPIDAS SILVEIRA - CG Nº 017/2022</v>
      </c>
      <c r="C246" s="4" t="str">
        <f>'[1]TCE - ANEXO IV - Preencher'!E255</f>
        <v>3.13 - Materiais e Materiais Ortopédicos e Corretivos (OPME)</v>
      </c>
      <c r="D246" s="3">
        <f>'[1]TCE - ANEXO IV - Preencher'!F255</f>
        <v>21217564000150</v>
      </c>
      <c r="E246" s="5" t="str">
        <f>'[1]TCE - ANEXO IV - Preencher'!G255</f>
        <v>EMBRYO DO BRASIL LTDA</v>
      </c>
      <c r="F246" s="5" t="str">
        <f>'[1]TCE - ANEXO IV - Preencher'!H255</f>
        <v>B</v>
      </c>
      <c r="G246" s="5" t="str">
        <f>'[1]TCE - ANEXO IV - Preencher'!I255</f>
        <v>N</v>
      </c>
      <c r="H246" s="6" t="str">
        <f>'[1]TCE - ANEXO IV - Preencher'!J255</f>
        <v>000009797</v>
      </c>
      <c r="I246" s="7">
        <f>IF('[1]TCE - ANEXO IV - Preencher'!K255="","",'[1]TCE - ANEXO IV - Preencher'!K255)</f>
        <v>45225</v>
      </c>
      <c r="J246" s="6" t="str">
        <f>'[1]TCE - ANEXO IV - Preencher'!L255</f>
        <v>31231021217564000150550010000097971025472288</v>
      </c>
      <c r="K246" s="5" t="str">
        <f>IF(F246="B",LEFT('[1]TCE - ANEXO IV - Preencher'!M255,2),IF(F246="S",LEFT('[1]TCE - ANEXO IV - Preencher'!M255,7),IF('[1]TCE - ANEXO IV - Preencher'!H255="","")))</f>
        <v>31</v>
      </c>
      <c r="L246" s="8">
        <f>'[1]TCE - ANEXO IV - Preencher'!N255</f>
        <v>2650</v>
      </c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</row>
    <row r="247" spans="1:26" ht="19.5" customHeight="1" x14ac:dyDescent="0.2">
      <c r="A247" s="3">
        <f>IFERROR(VLOOKUP(B247,'[1]DADOS (OCULTAR)'!$Q$3:$S$134,3,0),"")</f>
        <v>9039744000194</v>
      </c>
      <c r="B247" s="4" t="str">
        <f>'[1]TCE - ANEXO IV - Preencher'!C256</f>
        <v>HOSPITAL PELÓPIDAS SILVEIRA - CG Nº 017/2022</v>
      </c>
      <c r="C247" s="4" t="str">
        <f>'[1]TCE - ANEXO IV - Preencher'!E256</f>
        <v>3.13 - Materiais e Materiais Ortopédicos e Corretivos (OPME)</v>
      </c>
      <c r="D247" s="3">
        <f>'[1]TCE - ANEXO IV - Preencher'!F256</f>
        <v>4237235000152</v>
      </c>
      <c r="E247" s="5" t="str">
        <f>'[1]TCE - ANEXO IV - Preencher'!G256</f>
        <v>ENDOCENTER COMERCIAL LTDA</v>
      </c>
      <c r="F247" s="5" t="str">
        <f>'[1]TCE - ANEXO IV - Preencher'!H256</f>
        <v>B</v>
      </c>
      <c r="G247" s="5" t="str">
        <f>'[1]TCE - ANEXO IV - Preencher'!I256</f>
        <v>N</v>
      </c>
      <c r="H247" s="6" t="str">
        <f>'[1]TCE - ANEXO IV - Preencher'!J256</f>
        <v>000111363</v>
      </c>
      <c r="I247" s="7">
        <f>IF('[1]TCE - ANEXO IV - Preencher'!K256="","",'[1]TCE - ANEXO IV - Preencher'!K256)</f>
        <v>45210</v>
      </c>
      <c r="J247" s="6" t="str">
        <f>'[1]TCE - ANEXO IV - Preencher'!L256</f>
        <v>26231004237235000152550010001113631113386001</v>
      </c>
      <c r="K247" s="5" t="str">
        <f>IF(F247="B",LEFT('[1]TCE - ANEXO IV - Preencher'!M256,2),IF(F247="S",LEFT('[1]TCE - ANEXO IV - Preencher'!M256,7),IF('[1]TCE - ANEXO IV - Preencher'!H256="","")))</f>
        <v>26</v>
      </c>
      <c r="L247" s="8">
        <f>'[1]TCE - ANEXO IV - Preencher'!N256</f>
        <v>2034.5</v>
      </c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</row>
    <row r="248" spans="1:26" ht="19.5" customHeight="1" x14ac:dyDescent="0.2">
      <c r="A248" s="3">
        <f>IFERROR(VLOOKUP(B248,'[1]DADOS (OCULTAR)'!$Q$3:$S$134,3,0),"")</f>
        <v>9039744000194</v>
      </c>
      <c r="B248" s="4" t="str">
        <f>'[1]TCE - ANEXO IV - Preencher'!C257</f>
        <v>HOSPITAL PELÓPIDAS SILVEIRA - CG Nº 017/2022</v>
      </c>
      <c r="C248" s="4" t="str">
        <f>'[1]TCE - ANEXO IV - Preencher'!E257</f>
        <v>3.13 - Materiais e Materiais Ortopédicos e Corretivos (OPME)</v>
      </c>
      <c r="D248" s="3">
        <f>'[1]TCE - ANEXO IV - Preencher'!F257</f>
        <v>4237235000152</v>
      </c>
      <c r="E248" s="5" t="str">
        <f>'[1]TCE - ANEXO IV - Preencher'!G257</f>
        <v>ENDOCENTER COMERCIAL LTDA</v>
      </c>
      <c r="F248" s="5" t="str">
        <f>'[1]TCE - ANEXO IV - Preencher'!H257</f>
        <v>B</v>
      </c>
      <c r="G248" s="5" t="str">
        <f>'[1]TCE - ANEXO IV - Preencher'!I257</f>
        <v>N</v>
      </c>
      <c r="H248" s="6" t="str">
        <f>'[1]TCE - ANEXO IV - Preencher'!J257</f>
        <v>000111365</v>
      </c>
      <c r="I248" s="7">
        <f>IF('[1]TCE - ANEXO IV - Preencher'!K257="","",'[1]TCE - ANEXO IV - Preencher'!K257)</f>
        <v>45210</v>
      </c>
      <c r="J248" s="6" t="str">
        <f>'[1]TCE - ANEXO IV - Preencher'!L257</f>
        <v>26231004237235000152550010001113651113388009</v>
      </c>
      <c r="K248" s="5" t="str">
        <f>IF(F248="B",LEFT('[1]TCE - ANEXO IV - Preencher'!M257,2),IF(F248="S",LEFT('[1]TCE - ANEXO IV - Preencher'!M257,7),IF('[1]TCE - ANEXO IV - Preencher'!H257="","")))</f>
        <v>26</v>
      </c>
      <c r="L248" s="8">
        <f>'[1]TCE - ANEXO IV - Preencher'!N257</f>
        <v>3000</v>
      </c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</row>
    <row r="249" spans="1:26" ht="19.5" customHeight="1" x14ac:dyDescent="0.2">
      <c r="A249" s="3">
        <f>IFERROR(VLOOKUP(B249,'[1]DADOS (OCULTAR)'!$Q$3:$S$134,3,0),"")</f>
        <v>9039744000194</v>
      </c>
      <c r="B249" s="4" t="str">
        <f>'[1]TCE - ANEXO IV - Preencher'!C258</f>
        <v>HOSPITAL PELÓPIDAS SILVEIRA - CG Nº 017/2022</v>
      </c>
      <c r="C249" s="4" t="str">
        <f>'[1]TCE - ANEXO IV - Preencher'!E258</f>
        <v>3.13 - Materiais e Materiais Ortopédicos e Corretivos (OPME)</v>
      </c>
      <c r="D249" s="3">
        <f>'[1]TCE - ANEXO IV - Preencher'!F258</f>
        <v>4237235000152</v>
      </c>
      <c r="E249" s="5" t="str">
        <f>'[1]TCE - ANEXO IV - Preencher'!G258</f>
        <v>ENDOCENTER COMERCIAL LTDA</v>
      </c>
      <c r="F249" s="5" t="str">
        <f>'[1]TCE - ANEXO IV - Preencher'!H258</f>
        <v>B</v>
      </c>
      <c r="G249" s="5" t="str">
        <f>'[1]TCE - ANEXO IV - Preencher'!I258</f>
        <v>N</v>
      </c>
      <c r="H249" s="6" t="str">
        <f>'[1]TCE - ANEXO IV - Preencher'!J258</f>
        <v>000111703</v>
      </c>
      <c r="I249" s="7">
        <f>IF('[1]TCE - ANEXO IV - Preencher'!K258="","",'[1]TCE - ANEXO IV - Preencher'!K258)</f>
        <v>45223</v>
      </c>
      <c r="J249" s="6" t="str">
        <f>'[1]TCE - ANEXO IV - Preencher'!L258</f>
        <v>26231004237235000152550010001117031113726000</v>
      </c>
      <c r="K249" s="5" t="str">
        <f>IF(F249="B",LEFT('[1]TCE - ANEXO IV - Preencher'!M258,2),IF(F249="S",LEFT('[1]TCE - ANEXO IV - Preencher'!M258,7),IF('[1]TCE - ANEXO IV - Preencher'!H258="","")))</f>
        <v>26</v>
      </c>
      <c r="L249" s="8">
        <f>'[1]TCE - ANEXO IV - Preencher'!N258</f>
        <v>720</v>
      </c>
      <c r="M249" s="9"/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</row>
    <row r="250" spans="1:26" ht="19.5" customHeight="1" x14ac:dyDescent="0.2">
      <c r="A250" s="3">
        <f>IFERROR(VLOOKUP(B250,'[1]DADOS (OCULTAR)'!$Q$3:$S$134,3,0),"")</f>
        <v>9039744000194</v>
      </c>
      <c r="B250" s="4" t="str">
        <f>'[1]TCE - ANEXO IV - Preencher'!C259</f>
        <v>HOSPITAL PELÓPIDAS SILVEIRA - CG Nº 017/2022</v>
      </c>
      <c r="C250" s="4" t="str">
        <f>'[1]TCE - ANEXO IV - Preencher'!E259</f>
        <v>3.13 - Materiais e Materiais Ortopédicos e Corretivos (OPME)</v>
      </c>
      <c r="D250" s="3">
        <f>'[1]TCE - ANEXO IV - Preencher'!F259</f>
        <v>4237235000152</v>
      </c>
      <c r="E250" s="5" t="str">
        <f>'[1]TCE - ANEXO IV - Preencher'!G259</f>
        <v>ENDOCENTER COMERCIAL LTDA</v>
      </c>
      <c r="F250" s="5" t="str">
        <f>'[1]TCE - ANEXO IV - Preencher'!H259</f>
        <v>B</v>
      </c>
      <c r="G250" s="5" t="str">
        <f>'[1]TCE - ANEXO IV - Preencher'!I259</f>
        <v>N</v>
      </c>
      <c r="H250" s="6" t="str">
        <f>'[1]TCE - ANEXO IV - Preencher'!J259</f>
        <v>000111744</v>
      </c>
      <c r="I250" s="7">
        <f>IF('[1]TCE - ANEXO IV - Preencher'!K259="","",'[1]TCE - ANEXO IV - Preencher'!K259)</f>
        <v>45224</v>
      </c>
      <c r="J250" s="6" t="str">
        <f>'[1]TCE - ANEXO IV - Preencher'!L259</f>
        <v>26231004237235000152550010001117441113767001</v>
      </c>
      <c r="K250" s="5" t="str">
        <f>IF(F250="B",LEFT('[1]TCE - ANEXO IV - Preencher'!M259,2),IF(F250="S",LEFT('[1]TCE - ANEXO IV - Preencher'!M259,7),IF('[1]TCE - ANEXO IV - Preencher'!H259="","")))</f>
        <v>26</v>
      </c>
      <c r="L250" s="8">
        <f>'[1]TCE - ANEXO IV - Preencher'!N259</f>
        <v>2034.5</v>
      </c>
      <c r="M250" s="9"/>
      <c r="N250" s="9"/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9"/>
    </row>
    <row r="251" spans="1:26" ht="19.5" customHeight="1" x14ac:dyDescent="0.2">
      <c r="A251" s="3">
        <f>IFERROR(VLOOKUP(B251,'[1]DADOS (OCULTAR)'!$Q$3:$S$134,3,0),"")</f>
        <v>9039744000194</v>
      </c>
      <c r="B251" s="4" t="str">
        <f>'[1]TCE - ANEXO IV - Preencher'!C260</f>
        <v>HOSPITAL PELÓPIDAS SILVEIRA - CG Nº 017/2022</v>
      </c>
      <c r="C251" s="4" t="str">
        <f>'[1]TCE - ANEXO IV - Preencher'!E260</f>
        <v>3.13 - Materiais e Materiais Ortopédicos e Corretivos (OPME)</v>
      </c>
      <c r="D251" s="3">
        <f>'[1]TCE - ANEXO IV - Preencher'!F260</f>
        <v>4237235000152</v>
      </c>
      <c r="E251" s="5" t="str">
        <f>'[1]TCE - ANEXO IV - Preencher'!G260</f>
        <v>ENDOCENTER COMERCIAL LTDA</v>
      </c>
      <c r="F251" s="5" t="str">
        <f>'[1]TCE - ANEXO IV - Preencher'!H260</f>
        <v>B</v>
      </c>
      <c r="G251" s="5" t="str">
        <f>'[1]TCE - ANEXO IV - Preencher'!I260</f>
        <v>N</v>
      </c>
      <c r="H251" s="6" t="str">
        <f>'[1]TCE - ANEXO IV - Preencher'!J260</f>
        <v>000111603</v>
      </c>
      <c r="I251" s="7">
        <f>IF('[1]TCE - ANEXO IV - Preencher'!K260="","",'[1]TCE - ANEXO IV - Preencher'!K260)</f>
        <v>45219</v>
      </c>
      <c r="J251" s="6" t="str">
        <f>'[1]TCE - ANEXO IV - Preencher'!L260</f>
        <v>26231004237235000152550010001116031113626000</v>
      </c>
      <c r="K251" s="5" t="str">
        <f>IF(F251="B",LEFT('[1]TCE - ANEXO IV - Preencher'!M260,2),IF(F251="S",LEFT('[1]TCE - ANEXO IV - Preencher'!M260,7),IF('[1]TCE - ANEXO IV - Preencher'!H260="","")))</f>
        <v>26</v>
      </c>
      <c r="L251" s="8">
        <f>'[1]TCE - ANEXO IV - Preencher'!N260</f>
        <v>720</v>
      </c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9"/>
    </row>
    <row r="252" spans="1:26" ht="19.5" customHeight="1" x14ac:dyDescent="0.2">
      <c r="A252" s="3">
        <f>IFERROR(VLOOKUP(B252,'[1]DADOS (OCULTAR)'!$Q$3:$S$134,3,0),"")</f>
        <v>9039744000194</v>
      </c>
      <c r="B252" s="4" t="str">
        <f>'[1]TCE - ANEXO IV - Preencher'!C261</f>
        <v>HOSPITAL PELÓPIDAS SILVEIRA - CG Nº 017/2022</v>
      </c>
      <c r="C252" s="4" t="str">
        <f>'[1]TCE - ANEXO IV - Preencher'!E261</f>
        <v>3.13 - Materiais e Materiais Ortopédicos e Corretivos (OPME)</v>
      </c>
      <c r="D252" s="3">
        <f>'[1]TCE - ANEXO IV - Preencher'!F261</f>
        <v>4237235000152</v>
      </c>
      <c r="E252" s="5" t="str">
        <f>'[1]TCE - ANEXO IV - Preencher'!G261</f>
        <v>ENDOCENTER COMERCIAL LTDA</v>
      </c>
      <c r="F252" s="5" t="str">
        <f>'[1]TCE - ANEXO IV - Preencher'!H261</f>
        <v>B</v>
      </c>
      <c r="G252" s="5" t="str">
        <f>'[1]TCE - ANEXO IV - Preencher'!I261</f>
        <v>N</v>
      </c>
      <c r="H252" s="6" t="str">
        <f>'[1]TCE - ANEXO IV - Preencher'!J261</f>
        <v>000111608</v>
      </c>
      <c r="I252" s="7">
        <f>IF('[1]TCE - ANEXO IV - Preencher'!K261="","",'[1]TCE - ANEXO IV - Preencher'!K261)</f>
        <v>45219</v>
      </c>
      <c r="J252" s="6" t="str">
        <f>'[1]TCE - ANEXO IV - Preencher'!L261</f>
        <v>26231004237235000152550010001116081113631000</v>
      </c>
      <c r="K252" s="5" t="str">
        <f>IF(F252="B",LEFT('[1]TCE - ANEXO IV - Preencher'!M261,2),IF(F252="S",LEFT('[1]TCE - ANEXO IV - Preencher'!M261,7),IF('[1]TCE - ANEXO IV - Preencher'!H261="","")))</f>
        <v>26</v>
      </c>
      <c r="L252" s="8">
        <f>'[1]TCE - ANEXO IV - Preencher'!N261</f>
        <v>2880</v>
      </c>
      <c r="M252" s="9"/>
      <c r="N252" s="9"/>
      <c r="O252" s="9"/>
      <c r="P252" s="9"/>
      <c r="Q252" s="9"/>
      <c r="R252" s="9"/>
      <c r="S252" s="9"/>
      <c r="T252" s="9"/>
      <c r="U252" s="9"/>
      <c r="V252" s="9"/>
      <c r="W252" s="9"/>
      <c r="X252" s="9"/>
      <c r="Y252" s="9"/>
      <c r="Z252" s="9"/>
    </row>
    <row r="253" spans="1:26" ht="19.5" customHeight="1" x14ac:dyDescent="0.2">
      <c r="A253" s="3">
        <f>IFERROR(VLOOKUP(B253,'[1]DADOS (OCULTAR)'!$Q$3:$S$134,3,0),"")</f>
        <v>9039744000194</v>
      </c>
      <c r="B253" s="4" t="str">
        <f>'[1]TCE - ANEXO IV - Preencher'!C262</f>
        <v>HOSPITAL PELÓPIDAS SILVEIRA - CG Nº 017/2022</v>
      </c>
      <c r="C253" s="4" t="str">
        <f>'[1]TCE - ANEXO IV - Preencher'!E262</f>
        <v>3.13 - Materiais e Materiais Ortopédicos e Corretivos (OPME)</v>
      </c>
      <c r="D253" s="3">
        <f>'[1]TCE - ANEXO IV - Preencher'!F262</f>
        <v>5267928000150</v>
      </c>
      <c r="E253" s="5" t="str">
        <f>'[1]TCE - ANEXO IV - Preencher'!G262</f>
        <v>GOLDMEDIC PRODUTOS MEDICOS HOSPITALARES EIRELI</v>
      </c>
      <c r="F253" s="5" t="str">
        <f>'[1]TCE - ANEXO IV - Preencher'!H262</f>
        <v>B</v>
      </c>
      <c r="G253" s="5" t="str">
        <f>'[1]TCE - ANEXO IV - Preencher'!I262</f>
        <v>N</v>
      </c>
      <c r="H253" s="6" t="str">
        <f>'[1]TCE - ANEXO IV - Preencher'!J262</f>
        <v>146572</v>
      </c>
      <c r="I253" s="7">
        <f>IF('[1]TCE - ANEXO IV - Preencher'!K262="","",'[1]TCE - ANEXO IV - Preencher'!K262)</f>
        <v>45202</v>
      </c>
      <c r="J253" s="6" t="str">
        <f>'[1]TCE - ANEXO IV - Preencher'!L262</f>
        <v>26231005267928000150550030001465721187161780</v>
      </c>
      <c r="K253" s="5" t="str">
        <f>IF(F253="B",LEFT('[1]TCE - ANEXO IV - Preencher'!M262,2),IF(F253="S",LEFT('[1]TCE - ANEXO IV - Preencher'!M262,7),IF('[1]TCE - ANEXO IV - Preencher'!H262="","")))</f>
        <v>26</v>
      </c>
      <c r="L253" s="8">
        <f>'[1]TCE - ANEXO IV - Preencher'!N262</f>
        <v>4980</v>
      </c>
      <c r="M253" s="9"/>
      <c r="N253" s="9"/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9"/>
      <c r="Z253" s="9"/>
    </row>
    <row r="254" spans="1:26" ht="19.5" customHeight="1" x14ac:dyDescent="0.2">
      <c r="A254" s="3">
        <f>IFERROR(VLOOKUP(B254,'[1]DADOS (OCULTAR)'!$Q$3:$S$134,3,0),"")</f>
        <v>9039744000194</v>
      </c>
      <c r="B254" s="4" t="str">
        <f>'[1]TCE - ANEXO IV - Preencher'!C263</f>
        <v>HOSPITAL PELÓPIDAS SILVEIRA - CG Nº 017/2022</v>
      </c>
      <c r="C254" s="4" t="str">
        <f>'[1]TCE - ANEXO IV - Preencher'!E263</f>
        <v>3.13 - Materiais e Materiais Ortopédicos e Corretivos (OPME)</v>
      </c>
      <c r="D254" s="3">
        <f>'[1]TCE - ANEXO IV - Preencher'!F263</f>
        <v>5267928000150</v>
      </c>
      <c r="E254" s="5" t="str">
        <f>'[1]TCE - ANEXO IV - Preencher'!G263</f>
        <v>GOLDMEDIC PRODUTOS MEDICOS HOSPITALARES EIRELI</v>
      </c>
      <c r="F254" s="5" t="str">
        <f>'[1]TCE - ANEXO IV - Preencher'!H263</f>
        <v>B</v>
      </c>
      <c r="G254" s="5" t="str">
        <f>'[1]TCE - ANEXO IV - Preencher'!I263</f>
        <v>N</v>
      </c>
      <c r="H254" s="6" t="str">
        <f>'[1]TCE - ANEXO IV - Preencher'!J263</f>
        <v>146625</v>
      </c>
      <c r="I254" s="7">
        <f>IF('[1]TCE - ANEXO IV - Preencher'!K263="","",'[1]TCE - ANEXO IV - Preencher'!K263)</f>
        <v>45203</v>
      </c>
      <c r="J254" s="6" t="str">
        <f>'[1]TCE - ANEXO IV - Preencher'!L263</f>
        <v>26231005267928000150550030001466251244240228</v>
      </c>
      <c r="K254" s="5" t="str">
        <f>IF(F254="B",LEFT('[1]TCE - ANEXO IV - Preencher'!M263,2),IF(F254="S",LEFT('[1]TCE - ANEXO IV - Preencher'!M263,7),IF('[1]TCE - ANEXO IV - Preencher'!H263="","")))</f>
        <v>26</v>
      </c>
      <c r="L254" s="8">
        <f>'[1]TCE - ANEXO IV - Preencher'!N263</f>
        <v>13970</v>
      </c>
      <c r="M254" s="9"/>
      <c r="N254" s="9"/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  <c r="Z254" s="9"/>
    </row>
    <row r="255" spans="1:26" ht="19.5" customHeight="1" x14ac:dyDescent="0.2">
      <c r="A255" s="3">
        <f>IFERROR(VLOOKUP(B255,'[1]DADOS (OCULTAR)'!$Q$3:$S$134,3,0),"")</f>
        <v>9039744000194</v>
      </c>
      <c r="B255" s="4" t="str">
        <f>'[1]TCE - ANEXO IV - Preencher'!C264</f>
        <v>HOSPITAL PELÓPIDAS SILVEIRA - CG Nº 017/2022</v>
      </c>
      <c r="C255" s="4" t="str">
        <f>'[1]TCE - ANEXO IV - Preencher'!E264</f>
        <v>3.13 - Materiais e Materiais Ortopédicos e Corretivos (OPME)</v>
      </c>
      <c r="D255" s="3">
        <f>'[1]TCE - ANEXO IV - Preencher'!F264</f>
        <v>5267928000150</v>
      </c>
      <c r="E255" s="5" t="str">
        <f>'[1]TCE - ANEXO IV - Preencher'!G264</f>
        <v>GOLDMEDIC PRODUTOS MEDICOS HOSPITALARES EIRELI</v>
      </c>
      <c r="F255" s="5" t="str">
        <f>'[1]TCE - ANEXO IV - Preencher'!H264</f>
        <v>B</v>
      </c>
      <c r="G255" s="5" t="str">
        <f>'[1]TCE - ANEXO IV - Preencher'!I264</f>
        <v>N</v>
      </c>
      <c r="H255" s="6" t="str">
        <f>'[1]TCE - ANEXO IV - Preencher'!J264</f>
        <v>146704</v>
      </c>
      <c r="I255" s="7">
        <f>IF('[1]TCE - ANEXO IV - Preencher'!K264="","",'[1]TCE - ANEXO IV - Preencher'!K264)</f>
        <v>45204</v>
      </c>
      <c r="J255" s="6" t="str">
        <f>'[1]TCE - ANEXO IV - Preencher'!L264</f>
        <v>26231005267928000150550030001467041238122117</v>
      </c>
      <c r="K255" s="5" t="str">
        <f>IF(F255="B",LEFT('[1]TCE - ANEXO IV - Preencher'!M264,2),IF(F255="S",LEFT('[1]TCE - ANEXO IV - Preencher'!M264,7),IF('[1]TCE - ANEXO IV - Preencher'!H264="","")))</f>
        <v>26</v>
      </c>
      <c r="L255" s="8">
        <f>'[1]TCE - ANEXO IV - Preencher'!N264</f>
        <v>3200</v>
      </c>
      <c r="M255" s="9"/>
      <c r="N255" s="9"/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9"/>
      <c r="Z255" s="9"/>
    </row>
    <row r="256" spans="1:26" ht="19.5" customHeight="1" x14ac:dyDescent="0.2">
      <c r="A256" s="3">
        <f>IFERROR(VLOOKUP(B256,'[1]DADOS (OCULTAR)'!$Q$3:$S$134,3,0),"")</f>
        <v>9039744000194</v>
      </c>
      <c r="B256" s="4" t="str">
        <f>'[1]TCE - ANEXO IV - Preencher'!C265</f>
        <v>HOSPITAL PELÓPIDAS SILVEIRA - CG Nº 017/2022</v>
      </c>
      <c r="C256" s="4" t="str">
        <f>'[1]TCE - ANEXO IV - Preencher'!E265</f>
        <v>3.13 - Materiais e Materiais Ortopédicos e Corretivos (OPME)</v>
      </c>
      <c r="D256" s="3">
        <f>'[1]TCE - ANEXO IV - Preencher'!F265</f>
        <v>5267928000150</v>
      </c>
      <c r="E256" s="5" t="str">
        <f>'[1]TCE - ANEXO IV - Preencher'!G265</f>
        <v>GOLDMEDIC PRODUTOS MEDICOS HOSPITALARES EIRELI</v>
      </c>
      <c r="F256" s="5" t="str">
        <f>'[1]TCE - ANEXO IV - Preencher'!H265</f>
        <v>B</v>
      </c>
      <c r="G256" s="5" t="str">
        <f>'[1]TCE - ANEXO IV - Preencher'!I265</f>
        <v>N</v>
      </c>
      <c r="H256" s="6" t="str">
        <f>'[1]TCE - ANEXO IV - Preencher'!J265</f>
        <v>146736</v>
      </c>
      <c r="I256" s="7">
        <f>IF('[1]TCE - ANEXO IV - Preencher'!K265="","",'[1]TCE - ANEXO IV - Preencher'!K265)</f>
        <v>45205</v>
      </c>
      <c r="J256" s="6" t="str">
        <f>'[1]TCE - ANEXO IV - Preencher'!L265</f>
        <v>26231005267928000150550030001467361545183133</v>
      </c>
      <c r="K256" s="5" t="str">
        <f>IF(F256="B",LEFT('[1]TCE - ANEXO IV - Preencher'!M265,2),IF(F256="S",LEFT('[1]TCE - ANEXO IV - Preencher'!M265,7),IF('[1]TCE - ANEXO IV - Preencher'!H265="","")))</f>
        <v>26</v>
      </c>
      <c r="L256" s="8">
        <f>'[1]TCE - ANEXO IV - Preencher'!N265</f>
        <v>4962.41</v>
      </c>
      <c r="M256" s="9"/>
      <c r="N256" s="9"/>
      <c r="O256" s="9"/>
      <c r="P256" s="9"/>
      <c r="Q256" s="9"/>
      <c r="R256" s="9"/>
      <c r="S256" s="9"/>
      <c r="T256" s="9"/>
      <c r="U256" s="9"/>
      <c r="V256" s="9"/>
      <c r="W256" s="9"/>
      <c r="X256" s="9"/>
      <c r="Y256" s="9"/>
      <c r="Z256" s="9"/>
    </row>
    <row r="257" spans="1:26" ht="19.5" customHeight="1" x14ac:dyDescent="0.2">
      <c r="A257" s="3">
        <f>IFERROR(VLOOKUP(B257,'[1]DADOS (OCULTAR)'!$Q$3:$S$134,3,0),"")</f>
        <v>9039744000194</v>
      </c>
      <c r="B257" s="4" t="str">
        <f>'[1]TCE - ANEXO IV - Preencher'!C266</f>
        <v>HOSPITAL PELÓPIDAS SILVEIRA - CG Nº 017/2022</v>
      </c>
      <c r="C257" s="4" t="str">
        <f>'[1]TCE - ANEXO IV - Preencher'!E266</f>
        <v>3.13 - Materiais e Materiais Ortopédicos e Corretivos (OPME)</v>
      </c>
      <c r="D257" s="3">
        <f>'[1]TCE - ANEXO IV - Preencher'!F266</f>
        <v>5267928000150</v>
      </c>
      <c r="E257" s="5" t="str">
        <f>'[1]TCE - ANEXO IV - Preencher'!G266</f>
        <v>GOLDMEDIC PRODUTOS MEDICOS HOSPITALARES EIRELI</v>
      </c>
      <c r="F257" s="5" t="str">
        <f>'[1]TCE - ANEXO IV - Preencher'!H266</f>
        <v>B</v>
      </c>
      <c r="G257" s="5" t="str">
        <f>'[1]TCE - ANEXO IV - Preencher'!I266</f>
        <v>N</v>
      </c>
      <c r="H257" s="6" t="str">
        <f>'[1]TCE - ANEXO IV - Preencher'!J266</f>
        <v>147037</v>
      </c>
      <c r="I257" s="7">
        <f>IF('[1]TCE - ANEXO IV - Preencher'!K266="","",'[1]TCE - ANEXO IV - Preencher'!K266)</f>
        <v>45217</v>
      </c>
      <c r="J257" s="6" t="str">
        <f>'[1]TCE - ANEXO IV - Preencher'!L266</f>
        <v>26231005267928000150550030001470371482001266</v>
      </c>
      <c r="K257" s="5" t="str">
        <f>IF(F257="B",LEFT('[1]TCE - ANEXO IV - Preencher'!M266,2),IF(F257="S",LEFT('[1]TCE - ANEXO IV - Preencher'!M266,7),IF('[1]TCE - ANEXO IV - Preencher'!H266="","")))</f>
        <v>26</v>
      </c>
      <c r="L257" s="8">
        <f>'[1]TCE - ANEXO IV - Preencher'!N266</f>
        <v>3150</v>
      </c>
      <c r="M257" s="9"/>
      <c r="N257" s="9"/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9"/>
      <c r="Z257" s="9"/>
    </row>
    <row r="258" spans="1:26" ht="19.5" customHeight="1" x14ac:dyDescent="0.2">
      <c r="A258" s="3">
        <f>IFERROR(VLOOKUP(B258,'[1]DADOS (OCULTAR)'!$Q$3:$S$134,3,0),"")</f>
        <v>9039744000194</v>
      </c>
      <c r="B258" s="4" t="str">
        <f>'[1]TCE - ANEXO IV - Preencher'!C267</f>
        <v>HOSPITAL PELÓPIDAS SILVEIRA - CG Nº 017/2022</v>
      </c>
      <c r="C258" s="4" t="str">
        <f>'[1]TCE - ANEXO IV - Preencher'!E267</f>
        <v>3.13 - Materiais e Materiais Ortopédicos e Corretivos (OPME)</v>
      </c>
      <c r="D258" s="3">
        <f>'[1]TCE - ANEXO IV - Preencher'!F267</f>
        <v>5267928000150</v>
      </c>
      <c r="E258" s="5" t="str">
        <f>'[1]TCE - ANEXO IV - Preencher'!G267</f>
        <v>GOLDMEDIC PRODUTOS MEDICOS HOSPITALARES EIRELI</v>
      </c>
      <c r="F258" s="5" t="str">
        <f>'[1]TCE - ANEXO IV - Preencher'!H267</f>
        <v>B</v>
      </c>
      <c r="G258" s="5" t="str">
        <f>'[1]TCE - ANEXO IV - Preencher'!I267</f>
        <v>N</v>
      </c>
      <c r="H258" s="6" t="str">
        <f>'[1]TCE - ANEXO IV - Preencher'!J267</f>
        <v>147040</v>
      </c>
      <c r="I258" s="7">
        <f>IF('[1]TCE - ANEXO IV - Preencher'!K267="","",'[1]TCE - ANEXO IV - Preencher'!K267)</f>
        <v>45217</v>
      </c>
      <c r="J258" s="6" t="str">
        <f>'[1]TCE - ANEXO IV - Preencher'!L267</f>
        <v>26231005267928000150550030001470401322415319</v>
      </c>
      <c r="K258" s="5" t="str">
        <f>IF(F258="B",LEFT('[1]TCE - ANEXO IV - Preencher'!M267,2),IF(F258="S",LEFT('[1]TCE - ANEXO IV - Preencher'!M267,7),IF('[1]TCE - ANEXO IV - Preencher'!H267="","")))</f>
        <v>26</v>
      </c>
      <c r="L258" s="8">
        <f>'[1]TCE - ANEXO IV - Preencher'!N267</f>
        <v>6996.91</v>
      </c>
      <c r="M258" s="9"/>
      <c r="N258" s="9"/>
      <c r="O258" s="9"/>
      <c r="P258" s="9"/>
      <c r="Q258" s="9"/>
      <c r="R258" s="9"/>
      <c r="S258" s="9"/>
      <c r="T258" s="9"/>
      <c r="U258" s="9"/>
      <c r="V258" s="9"/>
      <c r="W258" s="9"/>
      <c r="X258" s="9"/>
      <c r="Y258" s="9"/>
      <c r="Z258" s="9"/>
    </row>
    <row r="259" spans="1:26" ht="19.5" customHeight="1" x14ac:dyDescent="0.2">
      <c r="A259" s="3">
        <f>IFERROR(VLOOKUP(B259,'[1]DADOS (OCULTAR)'!$Q$3:$S$134,3,0),"")</f>
        <v>9039744000194</v>
      </c>
      <c r="B259" s="4" t="str">
        <f>'[1]TCE - ANEXO IV - Preencher'!C268</f>
        <v>HOSPITAL PELÓPIDAS SILVEIRA - CG Nº 017/2022</v>
      </c>
      <c r="C259" s="4" t="str">
        <f>'[1]TCE - ANEXO IV - Preencher'!E268</f>
        <v>3.13 - Materiais e Materiais Ortopédicos e Corretivos (OPME)</v>
      </c>
      <c r="D259" s="3">
        <f>'[1]TCE - ANEXO IV - Preencher'!F268</f>
        <v>5267928000150</v>
      </c>
      <c r="E259" s="5" t="str">
        <f>'[1]TCE - ANEXO IV - Preencher'!G268</f>
        <v>GOLDMEDIC PRODUTOS MEDICOS HOSPITALARES EIRELI</v>
      </c>
      <c r="F259" s="5" t="str">
        <f>'[1]TCE - ANEXO IV - Preencher'!H268</f>
        <v>B</v>
      </c>
      <c r="G259" s="5" t="str">
        <f>'[1]TCE - ANEXO IV - Preencher'!I268</f>
        <v>N</v>
      </c>
      <c r="H259" s="6" t="str">
        <f>'[1]TCE - ANEXO IV - Preencher'!J268</f>
        <v>147045</v>
      </c>
      <c r="I259" s="7">
        <f>IF('[1]TCE - ANEXO IV - Preencher'!K268="","",'[1]TCE - ANEXO IV - Preencher'!K268)</f>
        <v>45217</v>
      </c>
      <c r="J259" s="6" t="str">
        <f>'[1]TCE - ANEXO IV - Preencher'!L268</f>
        <v>26231005267928000150550030001470451108123570</v>
      </c>
      <c r="K259" s="5" t="str">
        <f>IF(F259="B",LEFT('[1]TCE - ANEXO IV - Preencher'!M268,2),IF(F259="S",LEFT('[1]TCE - ANEXO IV - Preencher'!M268,7),IF('[1]TCE - ANEXO IV - Preencher'!H268="","")))</f>
        <v>26</v>
      </c>
      <c r="L259" s="8">
        <f>'[1]TCE - ANEXO IV - Preencher'!N268</f>
        <v>10850</v>
      </c>
      <c r="M259" s="9"/>
      <c r="N259" s="9"/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9"/>
      <c r="Z259" s="9"/>
    </row>
    <row r="260" spans="1:26" ht="19.5" customHeight="1" x14ac:dyDescent="0.2">
      <c r="A260" s="3">
        <f>IFERROR(VLOOKUP(B260,'[1]DADOS (OCULTAR)'!$Q$3:$S$134,3,0),"")</f>
        <v>9039744000194</v>
      </c>
      <c r="B260" s="4" t="str">
        <f>'[1]TCE - ANEXO IV - Preencher'!C269</f>
        <v>HOSPITAL PELÓPIDAS SILVEIRA - CG Nº 017/2022</v>
      </c>
      <c r="C260" s="4" t="str">
        <f>'[1]TCE - ANEXO IV - Preencher'!E269</f>
        <v>3.13 - Materiais e Materiais Ortopédicos e Corretivos (OPME)</v>
      </c>
      <c r="D260" s="3">
        <f>'[1]TCE - ANEXO IV - Preencher'!F269</f>
        <v>5267928000150</v>
      </c>
      <c r="E260" s="5" t="str">
        <f>'[1]TCE - ANEXO IV - Preencher'!G269</f>
        <v>GOLDMEDIC PRODUTOS MEDICOS HOSPITALARES EIRELI</v>
      </c>
      <c r="F260" s="5" t="str">
        <f>'[1]TCE - ANEXO IV - Preencher'!H269</f>
        <v>B</v>
      </c>
      <c r="G260" s="5" t="str">
        <f>'[1]TCE - ANEXO IV - Preencher'!I269</f>
        <v>N</v>
      </c>
      <c r="H260" s="6" t="str">
        <f>'[1]TCE - ANEXO IV - Preencher'!J269</f>
        <v>147062</v>
      </c>
      <c r="I260" s="7">
        <f>IF('[1]TCE - ANEXO IV - Preencher'!K269="","",'[1]TCE - ANEXO IV - Preencher'!K269)</f>
        <v>45218</v>
      </c>
      <c r="J260" s="6" t="str">
        <f>'[1]TCE - ANEXO IV - Preencher'!L269</f>
        <v>26231005267928000150550030001470621231688913</v>
      </c>
      <c r="K260" s="5" t="str">
        <f>IF(F260="B",LEFT('[1]TCE - ANEXO IV - Preencher'!M269,2),IF(F260="S",LEFT('[1]TCE - ANEXO IV - Preencher'!M269,7),IF('[1]TCE - ANEXO IV - Preencher'!H269="","")))</f>
        <v>26</v>
      </c>
      <c r="L260" s="8">
        <f>'[1]TCE - ANEXO IV - Preencher'!N269</f>
        <v>10850</v>
      </c>
      <c r="M260" s="9"/>
      <c r="N260" s="9"/>
      <c r="O260" s="9"/>
      <c r="P260" s="9"/>
      <c r="Q260" s="9"/>
      <c r="R260" s="9"/>
      <c r="S260" s="9"/>
      <c r="T260" s="9"/>
      <c r="U260" s="9"/>
      <c r="V260" s="9"/>
      <c r="W260" s="9"/>
      <c r="X260" s="9"/>
      <c r="Y260" s="9"/>
      <c r="Z260" s="9"/>
    </row>
    <row r="261" spans="1:26" ht="19.5" customHeight="1" x14ac:dyDescent="0.2">
      <c r="A261" s="3">
        <f>IFERROR(VLOOKUP(B261,'[1]DADOS (OCULTAR)'!$Q$3:$S$134,3,0),"")</f>
        <v>9039744000194</v>
      </c>
      <c r="B261" s="4" t="str">
        <f>'[1]TCE - ANEXO IV - Preencher'!C270</f>
        <v>HOSPITAL PELÓPIDAS SILVEIRA - CG Nº 017/2022</v>
      </c>
      <c r="C261" s="4" t="str">
        <f>'[1]TCE - ANEXO IV - Preencher'!E270</f>
        <v>3.13 - Materiais e Materiais Ortopédicos e Corretivos (OPME)</v>
      </c>
      <c r="D261" s="3">
        <f>'[1]TCE - ANEXO IV - Preencher'!F270</f>
        <v>5267928000150</v>
      </c>
      <c r="E261" s="5" t="str">
        <f>'[1]TCE - ANEXO IV - Preencher'!G270</f>
        <v>GOLDMEDIC PRODUTOS MEDICOS HOSPITALARES EIRELI</v>
      </c>
      <c r="F261" s="5" t="str">
        <f>'[1]TCE - ANEXO IV - Preencher'!H270</f>
        <v>B</v>
      </c>
      <c r="G261" s="5" t="str">
        <f>'[1]TCE - ANEXO IV - Preencher'!I270</f>
        <v>N</v>
      </c>
      <c r="H261" s="6" t="str">
        <f>'[1]TCE - ANEXO IV - Preencher'!J270</f>
        <v>147063</v>
      </c>
      <c r="I261" s="7">
        <f>IF('[1]TCE - ANEXO IV - Preencher'!K270="","",'[1]TCE - ANEXO IV - Preencher'!K270)</f>
        <v>45218</v>
      </c>
      <c r="J261" s="6" t="str">
        <f>'[1]TCE - ANEXO IV - Preencher'!L270</f>
        <v>26231005267928000150550030001470631783824512</v>
      </c>
      <c r="K261" s="5" t="str">
        <f>IF(F261="B",LEFT('[1]TCE - ANEXO IV - Preencher'!M270,2),IF(F261="S",LEFT('[1]TCE - ANEXO IV - Preencher'!M270,7),IF('[1]TCE - ANEXO IV - Preencher'!H270="","")))</f>
        <v>26</v>
      </c>
      <c r="L261" s="8">
        <f>'[1]TCE - ANEXO IV - Preencher'!N270</f>
        <v>4962.41</v>
      </c>
      <c r="M261" s="9"/>
      <c r="N261" s="9"/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  <c r="Z261" s="9"/>
    </row>
    <row r="262" spans="1:26" ht="19.5" customHeight="1" x14ac:dyDescent="0.2">
      <c r="A262" s="3">
        <f>IFERROR(VLOOKUP(B262,'[1]DADOS (OCULTAR)'!$Q$3:$S$134,3,0),"")</f>
        <v>9039744000194</v>
      </c>
      <c r="B262" s="4" t="str">
        <f>'[1]TCE - ANEXO IV - Preencher'!C271</f>
        <v>HOSPITAL PELÓPIDAS SILVEIRA - CG Nº 017/2022</v>
      </c>
      <c r="C262" s="4" t="str">
        <f>'[1]TCE - ANEXO IV - Preencher'!E271</f>
        <v>3.13 - Materiais e Materiais Ortopédicos e Corretivos (OPME)</v>
      </c>
      <c r="D262" s="3">
        <f>'[1]TCE - ANEXO IV - Preencher'!F271</f>
        <v>5267928000150</v>
      </c>
      <c r="E262" s="5" t="str">
        <f>'[1]TCE - ANEXO IV - Preencher'!G271</f>
        <v>GOLDMEDIC PRODUTOS MEDICOS HOSPITALARES EIRELI</v>
      </c>
      <c r="F262" s="5" t="str">
        <f>'[1]TCE - ANEXO IV - Preencher'!H271</f>
        <v>B</v>
      </c>
      <c r="G262" s="5" t="str">
        <f>'[1]TCE - ANEXO IV - Preencher'!I271</f>
        <v>N</v>
      </c>
      <c r="H262" s="6" t="str">
        <f>'[1]TCE - ANEXO IV - Preencher'!J271</f>
        <v>147067</v>
      </c>
      <c r="I262" s="7">
        <f>IF('[1]TCE - ANEXO IV - Preencher'!K271="","",'[1]TCE - ANEXO IV - Preencher'!K271)</f>
        <v>45218</v>
      </c>
      <c r="J262" s="6" t="str">
        <f>'[1]TCE - ANEXO IV - Preencher'!L271</f>
        <v>26231005267928000150550030001470671731301283</v>
      </c>
      <c r="K262" s="5" t="str">
        <f>IF(F262="B",LEFT('[1]TCE - ANEXO IV - Preencher'!M271,2),IF(F262="S",LEFT('[1]TCE - ANEXO IV - Preencher'!M271,7),IF('[1]TCE - ANEXO IV - Preencher'!H271="","")))</f>
        <v>26</v>
      </c>
      <c r="L262" s="8">
        <f>'[1]TCE - ANEXO IV - Preencher'!N271</f>
        <v>18550</v>
      </c>
      <c r="M262" s="9"/>
      <c r="N262" s="9"/>
      <c r="O262" s="9"/>
      <c r="P262" s="9"/>
      <c r="Q262" s="9"/>
      <c r="R262" s="9"/>
      <c r="S262" s="9"/>
      <c r="T262" s="9"/>
      <c r="U262" s="9"/>
      <c r="V262" s="9"/>
      <c r="W262" s="9"/>
      <c r="X262" s="9"/>
      <c r="Y262" s="9"/>
      <c r="Z262" s="9"/>
    </row>
    <row r="263" spans="1:26" ht="19.5" customHeight="1" x14ac:dyDescent="0.2">
      <c r="A263" s="3">
        <f>IFERROR(VLOOKUP(B263,'[1]DADOS (OCULTAR)'!$Q$3:$S$134,3,0),"")</f>
        <v>9039744000194</v>
      </c>
      <c r="B263" s="4" t="str">
        <f>'[1]TCE - ANEXO IV - Preencher'!C272</f>
        <v>HOSPITAL PELÓPIDAS SILVEIRA - CG Nº 017/2022</v>
      </c>
      <c r="C263" s="4" t="str">
        <f>'[1]TCE - ANEXO IV - Preencher'!E272</f>
        <v>3.13 - Materiais e Materiais Ortopédicos e Corretivos (OPME)</v>
      </c>
      <c r="D263" s="3">
        <f>'[1]TCE - ANEXO IV - Preencher'!F272</f>
        <v>5267928000150</v>
      </c>
      <c r="E263" s="5" t="str">
        <f>'[1]TCE - ANEXO IV - Preencher'!G272</f>
        <v>GOLDMEDIC PRODUTOS MEDICOS HOSPITALARES EIRELI</v>
      </c>
      <c r="F263" s="5" t="str">
        <f>'[1]TCE - ANEXO IV - Preencher'!H272</f>
        <v>B</v>
      </c>
      <c r="G263" s="5" t="str">
        <f>'[1]TCE - ANEXO IV - Preencher'!I272</f>
        <v>N</v>
      </c>
      <c r="H263" s="6" t="str">
        <f>'[1]TCE - ANEXO IV - Preencher'!J272</f>
        <v>147325</v>
      </c>
      <c r="I263" s="7">
        <f>IF('[1]TCE - ANEXO IV - Preencher'!K272="","",'[1]TCE - ANEXO IV - Preencher'!K272)</f>
        <v>45224</v>
      </c>
      <c r="J263" s="6" t="str">
        <f>'[1]TCE - ANEXO IV - Preencher'!L272</f>
        <v>26231005267928000150550030001473251244156128</v>
      </c>
      <c r="K263" s="5" t="str">
        <f>IF(F263="B",LEFT('[1]TCE - ANEXO IV - Preencher'!M272,2),IF(F263="S",LEFT('[1]TCE - ANEXO IV - Preencher'!M272,7),IF('[1]TCE - ANEXO IV - Preencher'!H272="","")))</f>
        <v>26</v>
      </c>
      <c r="L263" s="8">
        <f>'[1]TCE - ANEXO IV - Preencher'!N272</f>
        <v>23450</v>
      </c>
      <c r="M263" s="9"/>
      <c r="N263" s="9"/>
      <c r="O263" s="9"/>
      <c r="P263" s="9"/>
      <c r="Q263" s="9"/>
      <c r="R263" s="9"/>
      <c r="S263" s="9"/>
      <c r="T263" s="9"/>
      <c r="U263" s="9"/>
      <c r="V263" s="9"/>
      <c r="W263" s="9"/>
      <c r="X263" s="9"/>
      <c r="Y263" s="9"/>
      <c r="Z263" s="9"/>
    </row>
    <row r="264" spans="1:26" ht="19.5" customHeight="1" x14ac:dyDescent="0.2">
      <c r="A264" s="3">
        <f>IFERROR(VLOOKUP(B264,'[1]DADOS (OCULTAR)'!$Q$3:$S$134,3,0),"")</f>
        <v>9039744000194</v>
      </c>
      <c r="B264" s="4" t="str">
        <f>'[1]TCE - ANEXO IV - Preencher'!C273</f>
        <v>HOSPITAL PELÓPIDAS SILVEIRA - CG Nº 017/2022</v>
      </c>
      <c r="C264" s="4" t="str">
        <f>'[1]TCE - ANEXO IV - Preencher'!E273</f>
        <v>3.13 - Materiais e Materiais Ortopédicos e Corretivos (OPME)</v>
      </c>
      <c r="D264" s="3">
        <f>'[1]TCE - ANEXO IV - Preencher'!F273</f>
        <v>5267928000150</v>
      </c>
      <c r="E264" s="5" t="str">
        <f>'[1]TCE - ANEXO IV - Preencher'!G273</f>
        <v>GOLDMEDIC PRODUTOS MEDICOS HOSPITALARES EIRELI</v>
      </c>
      <c r="F264" s="5" t="str">
        <f>'[1]TCE - ANEXO IV - Preencher'!H273</f>
        <v>B</v>
      </c>
      <c r="G264" s="5" t="str">
        <f>'[1]TCE - ANEXO IV - Preencher'!I273</f>
        <v>N</v>
      </c>
      <c r="H264" s="6" t="str">
        <f>'[1]TCE - ANEXO IV - Preencher'!J273</f>
        <v>147487</v>
      </c>
      <c r="I264" s="7">
        <f>IF('[1]TCE - ANEXO IV - Preencher'!K273="","",'[1]TCE - ANEXO IV - Preencher'!K273)</f>
        <v>45229</v>
      </c>
      <c r="J264" s="6" t="str">
        <f>'[1]TCE - ANEXO IV - Preencher'!L273</f>
        <v>26231005267928000150550030001474871421824010</v>
      </c>
      <c r="K264" s="5" t="str">
        <f>IF(F264="B",LEFT('[1]TCE - ANEXO IV - Preencher'!M273,2),IF(F264="S",LEFT('[1]TCE - ANEXO IV - Preencher'!M273,7),IF('[1]TCE - ANEXO IV - Preencher'!H273="","")))</f>
        <v>26</v>
      </c>
      <c r="L264" s="8">
        <f>'[1]TCE - ANEXO IV - Preencher'!N273</f>
        <v>2100</v>
      </c>
      <c r="M264" s="9"/>
      <c r="N264" s="9"/>
      <c r="O264" s="9"/>
      <c r="P264" s="9"/>
      <c r="Q264" s="9"/>
      <c r="R264" s="9"/>
      <c r="S264" s="9"/>
      <c r="T264" s="9"/>
      <c r="U264" s="9"/>
      <c r="V264" s="9"/>
      <c r="W264" s="9"/>
      <c r="X264" s="9"/>
      <c r="Y264" s="9"/>
      <c r="Z264" s="9"/>
    </row>
    <row r="265" spans="1:26" ht="19.5" customHeight="1" x14ac:dyDescent="0.2">
      <c r="A265" s="3">
        <f>IFERROR(VLOOKUP(B265,'[1]DADOS (OCULTAR)'!$Q$3:$S$134,3,0),"")</f>
        <v>9039744000194</v>
      </c>
      <c r="B265" s="4" t="str">
        <f>'[1]TCE - ANEXO IV - Preencher'!C274</f>
        <v>HOSPITAL PELÓPIDAS SILVEIRA - CG Nº 017/2022</v>
      </c>
      <c r="C265" s="4" t="str">
        <f>'[1]TCE - ANEXO IV - Preencher'!E274</f>
        <v>3.13 - Materiais e Materiais Ortopédicos e Corretivos (OPME)</v>
      </c>
      <c r="D265" s="3">
        <f>'[1]TCE - ANEXO IV - Preencher'!F274</f>
        <v>5267928000150</v>
      </c>
      <c r="E265" s="5" t="str">
        <f>'[1]TCE - ANEXO IV - Preencher'!G274</f>
        <v>GOLDMEDIC PRODUTOS MEDICOS HOSPITALARES EIRELI</v>
      </c>
      <c r="F265" s="5" t="str">
        <f>'[1]TCE - ANEXO IV - Preencher'!H274</f>
        <v>B</v>
      </c>
      <c r="G265" s="5" t="str">
        <f>'[1]TCE - ANEXO IV - Preencher'!I274</f>
        <v>N</v>
      </c>
      <c r="H265" s="6" t="str">
        <f>'[1]TCE - ANEXO IV - Preencher'!J274</f>
        <v>147490</v>
      </c>
      <c r="I265" s="7">
        <f>IF('[1]TCE - ANEXO IV - Preencher'!K274="","",'[1]TCE - ANEXO IV - Preencher'!K274)</f>
        <v>45229</v>
      </c>
      <c r="J265" s="6" t="str">
        <f>'[1]TCE - ANEXO IV - Preencher'!L274</f>
        <v>26231005267928000150550030001474901842251047</v>
      </c>
      <c r="K265" s="5" t="str">
        <f>IF(F265="B",LEFT('[1]TCE - ANEXO IV - Preencher'!M274,2),IF(F265="S",LEFT('[1]TCE - ANEXO IV - Preencher'!M274,7),IF('[1]TCE - ANEXO IV - Preencher'!H274="","")))</f>
        <v>26</v>
      </c>
      <c r="L265" s="8">
        <f>'[1]TCE - ANEXO IV - Preencher'!N274</f>
        <v>12950</v>
      </c>
      <c r="M265" s="9"/>
      <c r="N265" s="9"/>
      <c r="O265" s="9"/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9"/>
    </row>
    <row r="266" spans="1:26" ht="19.5" customHeight="1" x14ac:dyDescent="0.2">
      <c r="A266" s="3">
        <f>IFERROR(VLOOKUP(B266,'[1]DADOS (OCULTAR)'!$Q$3:$S$134,3,0),"")</f>
        <v>9039744000194</v>
      </c>
      <c r="B266" s="4" t="str">
        <f>'[1]TCE - ANEXO IV - Preencher'!C275</f>
        <v>HOSPITAL PELÓPIDAS SILVEIRA - CG Nº 017/2022</v>
      </c>
      <c r="C266" s="4" t="str">
        <f>'[1]TCE - ANEXO IV - Preencher'!E275</f>
        <v>3.13 - Materiais e Materiais Ortopédicos e Corretivos (OPME)</v>
      </c>
      <c r="D266" s="3">
        <f>'[1]TCE - ANEXO IV - Preencher'!F275</f>
        <v>33255787001325</v>
      </c>
      <c r="E266" s="5" t="str">
        <f>'[1]TCE - ANEXO IV - Preencher'!G275</f>
        <v>IBF IND BRAS FILMES SA</v>
      </c>
      <c r="F266" s="5" t="str">
        <f>'[1]TCE - ANEXO IV - Preencher'!H275</f>
        <v>B</v>
      </c>
      <c r="G266" s="5" t="str">
        <f>'[1]TCE - ANEXO IV - Preencher'!I275</f>
        <v>N</v>
      </c>
      <c r="H266" s="6" t="str">
        <f>'[1]TCE - ANEXO IV - Preencher'!J275</f>
        <v>0031461</v>
      </c>
      <c r="I266" s="7">
        <f>IF('[1]TCE - ANEXO IV - Preencher'!K275="","",'[1]TCE - ANEXO IV - Preencher'!K275)</f>
        <v>45205</v>
      </c>
      <c r="J266" s="6" t="str">
        <f>'[1]TCE - ANEXO IV - Preencher'!L275</f>
        <v>26231033255787001325550050000314611794344029</v>
      </c>
      <c r="K266" s="5" t="str">
        <f>IF(F266="B",LEFT('[1]TCE - ANEXO IV - Preencher'!M275,2),IF(F266="S",LEFT('[1]TCE - ANEXO IV - Preencher'!M275,7),IF('[1]TCE - ANEXO IV - Preencher'!H275="","")))</f>
        <v>26</v>
      </c>
      <c r="L266" s="8">
        <f>'[1]TCE - ANEXO IV - Preencher'!N275</f>
        <v>1522</v>
      </c>
      <c r="M266" s="9"/>
      <c r="N266" s="9"/>
      <c r="O266" s="9"/>
      <c r="P266" s="9"/>
      <c r="Q266" s="9"/>
      <c r="R266" s="9"/>
      <c r="S266" s="9"/>
      <c r="T266" s="9"/>
      <c r="U266" s="9"/>
      <c r="V266" s="9"/>
      <c r="W266" s="9"/>
      <c r="X266" s="9"/>
      <c r="Y266" s="9"/>
      <c r="Z266" s="9"/>
    </row>
    <row r="267" spans="1:26" ht="19.5" customHeight="1" x14ac:dyDescent="0.2">
      <c r="A267" s="3">
        <f>IFERROR(VLOOKUP(B267,'[1]DADOS (OCULTAR)'!$Q$3:$S$134,3,0),"")</f>
        <v>9039744000194</v>
      </c>
      <c r="B267" s="4" t="str">
        <f>'[1]TCE - ANEXO IV - Preencher'!C276</f>
        <v>HOSPITAL PELÓPIDAS SILVEIRA - CG Nº 017/2022</v>
      </c>
      <c r="C267" s="4" t="str">
        <f>'[1]TCE - ANEXO IV - Preencher'!E276</f>
        <v>3.13 - Materiais e Materiais Ortopédicos e Corretivos (OPME)</v>
      </c>
      <c r="D267" s="3">
        <f>'[1]TCE - ANEXO IV - Preencher'!F276</f>
        <v>18451598000109</v>
      </c>
      <c r="E267" s="5" t="str">
        <f>'[1]TCE - ANEXO IV - Preencher'!G276</f>
        <v>NORDESTE IMPLANTES LTDA</v>
      </c>
      <c r="F267" s="5" t="str">
        <f>'[1]TCE - ANEXO IV - Preencher'!H276</f>
        <v>B</v>
      </c>
      <c r="G267" s="5" t="str">
        <f>'[1]TCE - ANEXO IV - Preencher'!I276</f>
        <v>N</v>
      </c>
      <c r="H267" s="6" t="str">
        <f>'[1]TCE - ANEXO IV - Preencher'!J276</f>
        <v>31020</v>
      </c>
      <c r="I267" s="7">
        <f>IF('[1]TCE - ANEXO IV - Preencher'!K276="","",'[1]TCE - ANEXO IV - Preencher'!K276)</f>
        <v>45208</v>
      </c>
      <c r="J267" s="6" t="str">
        <f>'[1]TCE - ANEXO IV - Preencher'!L276</f>
        <v>29231018451598000109550010000310201741347328</v>
      </c>
      <c r="K267" s="5" t="str">
        <f>IF(F267="B",LEFT('[1]TCE - ANEXO IV - Preencher'!M276,2),IF(F267="S",LEFT('[1]TCE - ANEXO IV - Preencher'!M276,7),IF('[1]TCE - ANEXO IV - Preencher'!H276="","")))</f>
        <v>29</v>
      </c>
      <c r="L267" s="8">
        <f>'[1]TCE - ANEXO IV - Preencher'!N276</f>
        <v>472.52</v>
      </c>
      <c r="M267" s="9"/>
      <c r="N267" s="9"/>
      <c r="O267" s="9"/>
      <c r="P267" s="9"/>
      <c r="Q267" s="9"/>
      <c r="R267" s="9"/>
      <c r="S267" s="9"/>
      <c r="T267" s="9"/>
      <c r="U267" s="9"/>
      <c r="V267" s="9"/>
      <c r="W267" s="9"/>
      <c r="X267" s="9"/>
      <c r="Y267" s="9"/>
      <c r="Z267" s="9"/>
    </row>
    <row r="268" spans="1:26" ht="19.5" customHeight="1" x14ac:dyDescent="0.2">
      <c r="A268" s="3">
        <f>IFERROR(VLOOKUP(B268,'[1]DADOS (OCULTAR)'!$Q$3:$S$134,3,0),"")</f>
        <v>9039744000194</v>
      </c>
      <c r="B268" s="4" t="str">
        <f>'[1]TCE - ANEXO IV - Preencher'!C277</f>
        <v>HOSPITAL PELÓPIDAS SILVEIRA - CG Nº 017/2022</v>
      </c>
      <c r="C268" s="4" t="str">
        <f>'[1]TCE - ANEXO IV - Preencher'!E277</f>
        <v>3.13 - Materiais e Materiais Ortopédicos e Corretivos (OPME)</v>
      </c>
      <c r="D268" s="3">
        <f>'[1]TCE - ANEXO IV - Preencher'!F277</f>
        <v>18451598000109</v>
      </c>
      <c r="E268" s="5" t="str">
        <f>'[1]TCE - ANEXO IV - Preencher'!G277</f>
        <v>NORDESTE IMPLANTES LTDA</v>
      </c>
      <c r="F268" s="5" t="str">
        <f>'[1]TCE - ANEXO IV - Preencher'!H277</f>
        <v>B</v>
      </c>
      <c r="G268" s="5" t="str">
        <f>'[1]TCE - ANEXO IV - Preencher'!I277</f>
        <v>N</v>
      </c>
      <c r="H268" s="6" t="str">
        <f>'[1]TCE - ANEXO IV - Preencher'!J277</f>
        <v>31021</v>
      </c>
      <c r="I268" s="7">
        <f>IF('[1]TCE - ANEXO IV - Preencher'!K277="","",'[1]TCE - ANEXO IV - Preencher'!K277)</f>
        <v>45208</v>
      </c>
      <c r="J268" s="6" t="str">
        <f>'[1]TCE - ANEXO IV - Preencher'!L277</f>
        <v>29231018451598000109550010000310211453157431</v>
      </c>
      <c r="K268" s="5" t="str">
        <f>IF(F268="B",LEFT('[1]TCE - ANEXO IV - Preencher'!M277,2),IF(F268="S",LEFT('[1]TCE - ANEXO IV - Preencher'!M277,7),IF('[1]TCE - ANEXO IV - Preencher'!H277="","")))</f>
        <v>29</v>
      </c>
      <c r="L268" s="8">
        <f>'[1]TCE - ANEXO IV - Preencher'!N277</f>
        <v>945.04</v>
      </c>
      <c r="M268" s="9"/>
      <c r="N268" s="9"/>
      <c r="O268" s="9"/>
      <c r="P268" s="9"/>
      <c r="Q268" s="9"/>
      <c r="R268" s="9"/>
      <c r="S268" s="9"/>
      <c r="T268" s="9"/>
      <c r="U268" s="9"/>
      <c r="V268" s="9"/>
      <c r="W268" s="9"/>
      <c r="X268" s="9"/>
      <c r="Y268" s="9"/>
      <c r="Z268" s="9"/>
    </row>
    <row r="269" spans="1:26" ht="19.5" customHeight="1" x14ac:dyDescent="0.2">
      <c r="A269" s="3">
        <f>IFERROR(VLOOKUP(B269,'[1]DADOS (OCULTAR)'!$Q$3:$S$134,3,0),"")</f>
        <v>9039744000194</v>
      </c>
      <c r="B269" s="4" t="str">
        <f>'[1]TCE - ANEXO IV - Preencher'!C278</f>
        <v>HOSPITAL PELÓPIDAS SILVEIRA - CG Nº 017/2022</v>
      </c>
      <c r="C269" s="4" t="str">
        <f>'[1]TCE - ANEXO IV - Preencher'!E278</f>
        <v>3.13 - Materiais e Materiais Ortopédicos e Corretivos (OPME)</v>
      </c>
      <c r="D269" s="3">
        <f>'[1]TCE - ANEXO IV - Preencher'!F278</f>
        <v>18451598000109</v>
      </c>
      <c r="E269" s="5" t="str">
        <f>'[1]TCE - ANEXO IV - Preencher'!G278</f>
        <v>NORDESTE IMPLANTES LTDA</v>
      </c>
      <c r="F269" s="5" t="str">
        <f>'[1]TCE - ANEXO IV - Preencher'!H278</f>
        <v>B</v>
      </c>
      <c r="G269" s="5" t="str">
        <f>'[1]TCE - ANEXO IV - Preencher'!I278</f>
        <v>N</v>
      </c>
      <c r="H269" s="6" t="str">
        <f>'[1]TCE - ANEXO IV - Preencher'!J278</f>
        <v>31022</v>
      </c>
      <c r="I269" s="7">
        <f>IF('[1]TCE - ANEXO IV - Preencher'!K278="","",'[1]TCE - ANEXO IV - Preencher'!K278)</f>
        <v>45208</v>
      </c>
      <c r="J269" s="6" t="str">
        <f>'[1]TCE - ANEXO IV - Preencher'!L278</f>
        <v>29231018451598000109550010000310221570606760</v>
      </c>
      <c r="K269" s="5" t="str">
        <f>IF(F269="B",LEFT('[1]TCE - ANEXO IV - Preencher'!M278,2),IF(F269="S",LEFT('[1]TCE - ANEXO IV - Preencher'!M278,7),IF('[1]TCE - ANEXO IV - Preencher'!H278="","")))</f>
        <v>29</v>
      </c>
      <c r="L269" s="8">
        <f>'[1]TCE - ANEXO IV - Preencher'!N278</f>
        <v>472.52</v>
      </c>
      <c r="M269" s="9"/>
      <c r="N269" s="9"/>
      <c r="O269" s="9"/>
      <c r="P269" s="9"/>
      <c r="Q269" s="9"/>
      <c r="R269" s="9"/>
      <c r="S269" s="9"/>
      <c r="T269" s="9"/>
      <c r="U269" s="9"/>
      <c r="V269" s="9"/>
      <c r="W269" s="9"/>
      <c r="X269" s="9"/>
      <c r="Y269" s="9"/>
      <c r="Z269" s="9"/>
    </row>
    <row r="270" spans="1:26" ht="19.5" customHeight="1" x14ac:dyDescent="0.2">
      <c r="A270" s="3">
        <f>IFERROR(VLOOKUP(B270,'[1]DADOS (OCULTAR)'!$Q$3:$S$134,3,0),"")</f>
        <v>9039744000194</v>
      </c>
      <c r="B270" s="4" t="str">
        <f>'[1]TCE - ANEXO IV - Preencher'!C279</f>
        <v>HOSPITAL PELÓPIDAS SILVEIRA - CG Nº 017/2022</v>
      </c>
      <c r="C270" s="4" t="str">
        <f>'[1]TCE - ANEXO IV - Preencher'!E279</f>
        <v>3.13 - Materiais e Materiais Ortopédicos e Corretivos (OPME)</v>
      </c>
      <c r="D270" s="3">
        <f>'[1]TCE - ANEXO IV - Preencher'!F279</f>
        <v>18451598000109</v>
      </c>
      <c r="E270" s="5" t="str">
        <f>'[1]TCE - ANEXO IV - Preencher'!G279</f>
        <v>NORDESTE IMPLANTES LTDA</v>
      </c>
      <c r="F270" s="5" t="str">
        <f>'[1]TCE - ANEXO IV - Preencher'!H279</f>
        <v>B</v>
      </c>
      <c r="G270" s="5" t="str">
        <f>'[1]TCE - ANEXO IV - Preencher'!I279</f>
        <v>N</v>
      </c>
      <c r="H270" s="6" t="str">
        <f>'[1]TCE - ANEXO IV - Preencher'!J279</f>
        <v>31024</v>
      </c>
      <c r="I270" s="7">
        <f>IF('[1]TCE - ANEXO IV - Preencher'!K279="","",'[1]TCE - ANEXO IV - Preencher'!K279)</f>
        <v>45208</v>
      </c>
      <c r="J270" s="6" t="str">
        <f>'[1]TCE - ANEXO IV - Preencher'!L279</f>
        <v>29231018451598000109550010000310241647141192</v>
      </c>
      <c r="K270" s="5" t="str">
        <f>IF(F270="B",LEFT('[1]TCE - ANEXO IV - Preencher'!M279,2),IF(F270="S",LEFT('[1]TCE - ANEXO IV - Preencher'!M279,7),IF('[1]TCE - ANEXO IV - Preencher'!H279="","")))</f>
        <v>29</v>
      </c>
      <c r="L270" s="8">
        <f>'[1]TCE - ANEXO IV - Preencher'!N279</f>
        <v>472.52</v>
      </c>
      <c r="M270" s="9"/>
      <c r="N270" s="9"/>
      <c r="O270" s="9"/>
      <c r="P270" s="9"/>
      <c r="Q270" s="9"/>
      <c r="R270" s="9"/>
      <c r="S270" s="9"/>
      <c r="T270" s="9"/>
      <c r="U270" s="9"/>
      <c r="V270" s="9"/>
      <c r="W270" s="9"/>
      <c r="X270" s="9"/>
      <c r="Y270" s="9"/>
      <c r="Z270" s="9"/>
    </row>
    <row r="271" spans="1:26" ht="19.5" customHeight="1" x14ac:dyDescent="0.2">
      <c r="A271" s="3">
        <f>IFERROR(VLOOKUP(B271,'[1]DADOS (OCULTAR)'!$Q$3:$S$134,3,0),"")</f>
        <v>9039744000194</v>
      </c>
      <c r="B271" s="4" t="str">
        <f>'[1]TCE - ANEXO IV - Preencher'!C280</f>
        <v>HOSPITAL PELÓPIDAS SILVEIRA - CG Nº 017/2022</v>
      </c>
      <c r="C271" s="4" t="str">
        <f>'[1]TCE - ANEXO IV - Preencher'!E280</f>
        <v>3.13 - Materiais e Materiais Ortopédicos e Corretivos (OPME)</v>
      </c>
      <c r="D271" s="3">
        <f>'[1]TCE - ANEXO IV - Preencher'!F280</f>
        <v>18451598000109</v>
      </c>
      <c r="E271" s="5" t="str">
        <f>'[1]TCE - ANEXO IV - Preencher'!G280</f>
        <v>NORDESTE IMPLANTES LTDA</v>
      </c>
      <c r="F271" s="5" t="str">
        <f>'[1]TCE - ANEXO IV - Preencher'!H280</f>
        <v>B</v>
      </c>
      <c r="G271" s="5" t="str">
        <f>'[1]TCE - ANEXO IV - Preencher'!I280</f>
        <v>N</v>
      </c>
      <c r="H271" s="6" t="str">
        <f>'[1]TCE - ANEXO IV - Preencher'!J280</f>
        <v>31029</v>
      </c>
      <c r="I271" s="7">
        <f>IF('[1]TCE - ANEXO IV - Preencher'!K280="","",'[1]TCE - ANEXO IV - Preencher'!K280)</f>
        <v>45208</v>
      </c>
      <c r="J271" s="6" t="str">
        <f>'[1]TCE - ANEXO IV - Preencher'!L280</f>
        <v>29231018451598000109550010000310291932477124</v>
      </c>
      <c r="K271" s="5" t="str">
        <f>IF(F271="B",LEFT('[1]TCE - ANEXO IV - Preencher'!M280,2),IF(F271="S",LEFT('[1]TCE - ANEXO IV - Preencher'!M280,7),IF('[1]TCE - ANEXO IV - Preencher'!H280="","")))</f>
        <v>29</v>
      </c>
      <c r="L271" s="8">
        <f>'[1]TCE - ANEXO IV - Preencher'!N280</f>
        <v>472.52</v>
      </c>
      <c r="M271" s="9"/>
      <c r="N271" s="9"/>
      <c r="O271" s="9"/>
      <c r="P271" s="9"/>
      <c r="Q271" s="9"/>
      <c r="R271" s="9"/>
      <c r="S271" s="9"/>
      <c r="T271" s="9"/>
      <c r="U271" s="9"/>
      <c r="V271" s="9"/>
      <c r="W271" s="9"/>
      <c r="X271" s="9"/>
      <c r="Y271" s="9"/>
      <c r="Z271" s="9"/>
    </row>
    <row r="272" spans="1:26" ht="19.5" customHeight="1" x14ac:dyDescent="0.2">
      <c r="A272" s="3">
        <f>IFERROR(VLOOKUP(B272,'[1]DADOS (OCULTAR)'!$Q$3:$S$134,3,0),"")</f>
        <v>9039744000194</v>
      </c>
      <c r="B272" s="4" t="str">
        <f>'[1]TCE - ANEXO IV - Preencher'!C281</f>
        <v>HOSPITAL PELÓPIDAS SILVEIRA - CG Nº 017/2022</v>
      </c>
      <c r="C272" s="4" t="str">
        <f>'[1]TCE - ANEXO IV - Preencher'!E281</f>
        <v>3.13 - Materiais e Materiais Ortopédicos e Corretivos (OPME)</v>
      </c>
      <c r="D272" s="3">
        <f>'[1]TCE - ANEXO IV - Preencher'!F281</f>
        <v>18451598000109</v>
      </c>
      <c r="E272" s="5" t="str">
        <f>'[1]TCE - ANEXO IV - Preencher'!G281</f>
        <v>NORDESTE IMPLANTES LTDA</v>
      </c>
      <c r="F272" s="5" t="str">
        <f>'[1]TCE - ANEXO IV - Preencher'!H281</f>
        <v>B</v>
      </c>
      <c r="G272" s="5" t="str">
        <f>'[1]TCE - ANEXO IV - Preencher'!I281</f>
        <v>N</v>
      </c>
      <c r="H272" s="6" t="str">
        <f>'[1]TCE - ANEXO IV - Preencher'!J281</f>
        <v>31031</v>
      </c>
      <c r="I272" s="7">
        <f>IF('[1]TCE - ANEXO IV - Preencher'!K281="","",'[1]TCE - ANEXO IV - Preencher'!K281)</f>
        <v>45208</v>
      </c>
      <c r="J272" s="6" t="str">
        <f>'[1]TCE - ANEXO IV - Preencher'!L281</f>
        <v>29231018451598000109550010000310311246344615</v>
      </c>
      <c r="K272" s="5" t="str">
        <f>IF(F272="B",LEFT('[1]TCE - ANEXO IV - Preencher'!M281,2),IF(F272="S",LEFT('[1]TCE - ANEXO IV - Preencher'!M281,7),IF('[1]TCE - ANEXO IV - Preencher'!H281="","")))</f>
        <v>29</v>
      </c>
      <c r="L272" s="8">
        <f>'[1]TCE - ANEXO IV - Preencher'!N281</f>
        <v>472.52</v>
      </c>
      <c r="M272" s="9"/>
      <c r="N272" s="9"/>
      <c r="O272" s="9"/>
      <c r="P272" s="9"/>
      <c r="Q272" s="9"/>
      <c r="R272" s="9"/>
      <c r="S272" s="9"/>
      <c r="T272" s="9"/>
      <c r="U272" s="9"/>
      <c r="V272" s="9"/>
      <c r="W272" s="9"/>
      <c r="X272" s="9"/>
      <c r="Y272" s="9"/>
      <c r="Z272" s="9"/>
    </row>
    <row r="273" spans="1:26" ht="19.5" customHeight="1" x14ac:dyDescent="0.2">
      <c r="A273" s="3">
        <f>IFERROR(VLOOKUP(B273,'[1]DADOS (OCULTAR)'!$Q$3:$S$134,3,0),"")</f>
        <v>9039744000194</v>
      </c>
      <c r="B273" s="4" t="str">
        <f>'[1]TCE - ANEXO IV - Preencher'!C282</f>
        <v>HOSPITAL PELÓPIDAS SILVEIRA - CG Nº 017/2022</v>
      </c>
      <c r="C273" s="4" t="str">
        <f>'[1]TCE - ANEXO IV - Preencher'!E282</f>
        <v>3.13 - Materiais e Materiais Ortopédicos e Corretivos (OPME)</v>
      </c>
      <c r="D273" s="3">
        <f>'[1]TCE - ANEXO IV - Preencher'!F282</f>
        <v>18451598000109</v>
      </c>
      <c r="E273" s="5" t="str">
        <f>'[1]TCE - ANEXO IV - Preencher'!G282</f>
        <v>NORDESTE IMPLANTES LTDA</v>
      </c>
      <c r="F273" s="5" t="str">
        <f>'[1]TCE - ANEXO IV - Preencher'!H282</f>
        <v>B</v>
      </c>
      <c r="G273" s="5" t="str">
        <f>'[1]TCE - ANEXO IV - Preencher'!I282</f>
        <v>N</v>
      </c>
      <c r="H273" s="6" t="str">
        <f>'[1]TCE - ANEXO IV - Preencher'!J282</f>
        <v>31019</v>
      </c>
      <c r="I273" s="7">
        <f>IF('[1]TCE - ANEXO IV - Preencher'!K282="","",'[1]TCE - ANEXO IV - Preencher'!K282)</f>
        <v>45208</v>
      </c>
      <c r="J273" s="6" t="str">
        <f>'[1]TCE - ANEXO IV - Preencher'!L282</f>
        <v>29231018451598000109550010000310191073724816</v>
      </c>
      <c r="K273" s="5" t="str">
        <f>IF(F273="B",LEFT('[1]TCE - ANEXO IV - Preencher'!M282,2),IF(F273="S",LEFT('[1]TCE - ANEXO IV - Preencher'!M282,7),IF('[1]TCE - ANEXO IV - Preencher'!H282="","")))</f>
        <v>29</v>
      </c>
      <c r="L273" s="8">
        <f>'[1]TCE - ANEXO IV - Preencher'!N282</f>
        <v>472.52</v>
      </c>
      <c r="M273" s="9"/>
      <c r="N273" s="9"/>
      <c r="O273" s="9"/>
      <c r="P273" s="9"/>
      <c r="Q273" s="9"/>
      <c r="R273" s="9"/>
      <c r="S273" s="9"/>
      <c r="T273" s="9"/>
      <c r="U273" s="9"/>
      <c r="V273" s="9"/>
      <c r="W273" s="9"/>
      <c r="X273" s="9"/>
      <c r="Y273" s="9"/>
      <c r="Z273" s="9"/>
    </row>
    <row r="274" spans="1:26" ht="19.5" customHeight="1" x14ac:dyDescent="0.2">
      <c r="A274" s="3">
        <f>IFERROR(VLOOKUP(B274,'[1]DADOS (OCULTAR)'!$Q$3:$S$134,3,0),"")</f>
        <v>9039744000194</v>
      </c>
      <c r="B274" s="4" t="str">
        <f>'[1]TCE - ANEXO IV - Preencher'!C283</f>
        <v>HOSPITAL PELÓPIDAS SILVEIRA - CG Nº 017/2022</v>
      </c>
      <c r="C274" s="4" t="str">
        <f>'[1]TCE - ANEXO IV - Preencher'!E283</f>
        <v>3.13 - Materiais e Materiais Ortopédicos e Corretivos (OPME)</v>
      </c>
      <c r="D274" s="3">
        <f>'[1]TCE - ANEXO IV - Preencher'!F283</f>
        <v>18451598000109</v>
      </c>
      <c r="E274" s="5" t="str">
        <f>'[1]TCE - ANEXO IV - Preencher'!G283</f>
        <v>NORDESTE IMPLANTES LTDA</v>
      </c>
      <c r="F274" s="5" t="str">
        <f>'[1]TCE - ANEXO IV - Preencher'!H283</f>
        <v>B</v>
      </c>
      <c r="G274" s="5" t="str">
        <f>'[1]TCE - ANEXO IV - Preencher'!I283</f>
        <v>N</v>
      </c>
      <c r="H274" s="6" t="str">
        <f>'[1]TCE - ANEXO IV - Preencher'!J283</f>
        <v>31026</v>
      </c>
      <c r="I274" s="7">
        <f>IF('[1]TCE - ANEXO IV - Preencher'!K283="","",'[1]TCE - ANEXO IV - Preencher'!K283)</f>
        <v>45208</v>
      </c>
      <c r="J274" s="6" t="str">
        <f>'[1]TCE - ANEXO IV - Preencher'!L283</f>
        <v>29231018451598000109550010000310261680719151</v>
      </c>
      <c r="K274" s="5" t="str">
        <f>IF(F274="B",LEFT('[1]TCE - ANEXO IV - Preencher'!M283,2),IF(F274="S",LEFT('[1]TCE - ANEXO IV - Preencher'!M283,7),IF('[1]TCE - ANEXO IV - Preencher'!H283="","")))</f>
        <v>29</v>
      </c>
      <c r="L274" s="8">
        <f>'[1]TCE - ANEXO IV - Preencher'!N283</f>
        <v>472.52</v>
      </c>
      <c r="M274" s="9"/>
      <c r="N274" s="9"/>
      <c r="O274" s="9"/>
      <c r="P274" s="9"/>
      <c r="Q274" s="9"/>
      <c r="R274" s="9"/>
      <c r="S274" s="9"/>
      <c r="T274" s="9"/>
      <c r="U274" s="9"/>
      <c r="V274" s="9"/>
      <c r="W274" s="9"/>
      <c r="X274" s="9"/>
      <c r="Y274" s="9"/>
      <c r="Z274" s="9"/>
    </row>
    <row r="275" spans="1:26" ht="19.5" customHeight="1" x14ac:dyDescent="0.2">
      <c r="A275" s="3">
        <f>IFERROR(VLOOKUP(B275,'[1]DADOS (OCULTAR)'!$Q$3:$S$134,3,0),"")</f>
        <v>9039744000194</v>
      </c>
      <c r="B275" s="4" t="str">
        <f>'[1]TCE - ANEXO IV - Preencher'!C284</f>
        <v>HOSPITAL PELÓPIDAS SILVEIRA - CG Nº 017/2022</v>
      </c>
      <c r="C275" s="4" t="str">
        <f>'[1]TCE - ANEXO IV - Preencher'!E284</f>
        <v>3.13 - Materiais e Materiais Ortopédicos e Corretivos (OPME)</v>
      </c>
      <c r="D275" s="3">
        <f>'[1]TCE - ANEXO IV - Preencher'!F284</f>
        <v>18451598000109</v>
      </c>
      <c r="E275" s="5" t="str">
        <f>'[1]TCE - ANEXO IV - Preencher'!G284</f>
        <v>NORDESTE IMPLANTES LTDA</v>
      </c>
      <c r="F275" s="5" t="str">
        <f>'[1]TCE - ANEXO IV - Preencher'!H284</f>
        <v>B</v>
      </c>
      <c r="G275" s="5" t="str">
        <f>'[1]TCE - ANEXO IV - Preencher'!I284</f>
        <v>N</v>
      </c>
      <c r="H275" s="6" t="str">
        <f>'[1]TCE - ANEXO IV - Preencher'!J284</f>
        <v>31028</v>
      </c>
      <c r="I275" s="7">
        <f>IF('[1]TCE - ANEXO IV - Preencher'!K284="","",'[1]TCE - ANEXO IV - Preencher'!K284)</f>
        <v>45208</v>
      </c>
      <c r="J275" s="6" t="str">
        <f>'[1]TCE - ANEXO IV - Preencher'!L284</f>
        <v>29231018451598000109550010000310281442246854</v>
      </c>
      <c r="K275" s="5" t="str">
        <f>IF(F275="B",LEFT('[1]TCE - ANEXO IV - Preencher'!M284,2),IF(F275="S",LEFT('[1]TCE - ANEXO IV - Preencher'!M284,7),IF('[1]TCE - ANEXO IV - Preencher'!H284="","")))</f>
        <v>29</v>
      </c>
      <c r="L275" s="8">
        <f>'[1]TCE - ANEXO IV - Preencher'!N284</f>
        <v>472.52</v>
      </c>
      <c r="M275" s="9"/>
      <c r="N275" s="9"/>
      <c r="O275" s="9"/>
      <c r="P275" s="9"/>
      <c r="Q275" s="9"/>
      <c r="R275" s="9"/>
      <c r="S275" s="9"/>
      <c r="T275" s="9"/>
      <c r="U275" s="9"/>
      <c r="V275" s="9"/>
      <c r="W275" s="9"/>
      <c r="X275" s="9"/>
      <c r="Y275" s="9"/>
      <c r="Z275" s="9"/>
    </row>
    <row r="276" spans="1:26" ht="19.5" customHeight="1" x14ac:dyDescent="0.2">
      <c r="A276" s="3">
        <f>IFERROR(VLOOKUP(B276,'[1]DADOS (OCULTAR)'!$Q$3:$S$134,3,0),"")</f>
        <v>9039744000194</v>
      </c>
      <c r="B276" s="4" t="str">
        <f>'[1]TCE - ANEXO IV - Preencher'!C285</f>
        <v>HOSPITAL PELÓPIDAS SILVEIRA - CG Nº 017/2022</v>
      </c>
      <c r="C276" s="4" t="str">
        <f>'[1]TCE - ANEXO IV - Preencher'!E285</f>
        <v>3.13 - Materiais e Materiais Ortopédicos e Corretivos (OPME)</v>
      </c>
      <c r="D276" s="3">
        <f>'[1]TCE - ANEXO IV - Preencher'!F285</f>
        <v>18451598000109</v>
      </c>
      <c r="E276" s="5" t="str">
        <f>'[1]TCE - ANEXO IV - Preencher'!G285</f>
        <v>NORDESTE IMPLANTES LTDA</v>
      </c>
      <c r="F276" s="5" t="str">
        <f>'[1]TCE - ANEXO IV - Preencher'!H285</f>
        <v>B</v>
      </c>
      <c r="G276" s="5" t="str">
        <f>'[1]TCE - ANEXO IV - Preencher'!I285</f>
        <v>N</v>
      </c>
      <c r="H276" s="6" t="str">
        <f>'[1]TCE - ANEXO IV - Preencher'!J285</f>
        <v>31245</v>
      </c>
      <c r="I276" s="7">
        <f>IF('[1]TCE - ANEXO IV - Preencher'!K285="","",'[1]TCE - ANEXO IV - Preencher'!K285)</f>
        <v>45222</v>
      </c>
      <c r="J276" s="6" t="str">
        <f>'[1]TCE - ANEXO IV - Preencher'!L285</f>
        <v>29231018451598000109550010000312451209314321</v>
      </c>
      <c r="K276" s="5" t="str">
        <f>IF(F276="B",LEFT('[1]TCE - ANEXO IV - Preencher'!M285,2),IF(F276="S",LEFT('[1]TCE - ANEXO IV - Preencher'!M285,7),IF('[1]TCE - ANEXO IV - Preencher'!H285="","")))</f>
        <v>29</v>
      </c>
      <c r="L276" s="8">
        <f>'[1]TCE - ANEXO IV - Preencher'!N285</f>
        <v>472.52</v>
      </c>
      <c r="M276" s="9"/>
      <c r="N276" s="9"/>
      <c r="O276" s="9"/>
      <c r="P276" s="9"/>
      <c r="Q276" s="9"/>
      <c r="R276" s="9"/>
      <c r="S276" s="9"/>
      <c r="T276" s="9"/>
      <c r="U276" s="9"/>
      <c r="V276" s="9"/>
      <c r="W276" s="9"/>
      <c r="X276" s="9"/>
      <c r="Y276" s="9"/>
      <c r="Z276" s="9"/>
    </row>
    <row r="277" spans="1:26" ht="19.5" customHeight="1" x14ac:dyDescent="0.2">
      <c r="A277" s="3">
        <f>IFERROR(VLOOKUP(B277,'[1]DADOS (OCULTAR)'!$Q$3:$S$134,3,0),"")</f>
        <v>9039744000194</v>
      </c>
      <c r="B277" s="4" t="str">
        <f>'[1]TCE - ANEXO IV - Preencher'!C286</f>
        <v>HOSPITAL PELÓPIDAS SILVEIRA - CG Nº 017/2022</v>
      </c>
      <c r="C277" s="4" t="str">
        <f>'[1]TCE - ANEXO IV - Preencher'!E286</f>
        <v>3.13 - Materiais e Materiais Ortopédicos e Corretivos (OPME)</v>
      </c>
      <c r="D277" s="3">
        <f>'[1]TCE - ANEXO IV - Preencher'!F286</f>
        <v>18451598000109</v>
      </c>
      <c r="E277" s="5" t="str">
        <f>'[1]TCE - ANEXO IV - Preencher'!G286</f>
        <v>NORDESTE IMPLANTES LTDA</v>
      </c>
      <c r="F277" s="5" t="str">
        <f>'[1]TCE - ANEXO IV - Preencher'!H286</f>
        <v>B</v>
      </c>
      <c r="G277" s="5" t="str">
        <f>'[1]TCE - ANEXO IV - Preencher'!I286</f>
        <v>N</v>
      </c>
      <c r="H277" s="6" t="str">
        <f>'[1]TCE - ANEXO IV - Preencher'!J286</f>
        <v>31248</v>
      </c>
      <c r="I277" s="7">
        <f>IF('[1]TCE - ANEXO IV - Preencher'!K286="","",'[1]TCE - ANEXO IV - Preencher'!K286)</f>
        <v>45222</v>
      </c>
      <c r="J277" s="6" t="str">
        <f>'[1]TCE - ANEXO IV - Preencher'!L286</f>
        <v>29231018451598000109550010000312481643494620</v>
      </c>
      <c r="K277" s="5" t="str">
        <f>IF(F277="B",LEFT('[1]TCE - ANEXO IV - Preencher'!M286,2),IF(F277="S",LEFT('[1]TCE - ANEXO IV - Preencher'!M286,7),IF('[1]TCE - ANEXO IV - Preencher'!H286="","")))</f>
        <v>29</v>
      </c>
      <c r="L277" s="8">
        <f>'[1]TCE - ANEXO IV - Preencher'!N286</f>
        <v>472.52</v>
      </c>
      <c r="M277" s="9"/>
      <c r="N277" s="9"/>
      <c r="O277" s="9"/>
      <c r="P277" s="9"/>
      <c r="Q277" s="9"/>
      <c r="R277" s="9"/>
      <c r="S277" s="9"/>
      <c r="T277" s="9"/>
      <c r="U277" s="9"/>
      <c r="V277" s="9"/>
      <c r="W277" s="9"/>
      <c r="X277" s="9"/>
      <c r="Y277" s="9"/>
      <c r="Z277" s="9"/>
    </row>
    <row r="278" spans="1:26" ht="19.5" customHeight="1" x14ac:dyDescent="0.2">
      <c r="A278" s="3">
        <f>IFERROR(VLOOKUP(B278,'[1]DADOS (OCULTAR)'!$Q$3:$S$134,3,0),"")</f>
        <v>9039744000194</v>
      </c>
      <c r="B278" s="4" t="str">
        <f>'[1]TCE - ANEXO IV - Preencher'!C287</f>
        <v>HOSPITAL PELÓPIDAS SILVEIRA - CG Nº 017/2022</v>
      </c>
      <c r="C278" s="4" t="str">
        <f>'[1]TCE - ANEXO IV - Preencher'!E287</f>
        <v>3.13 - Materiais e Materiais Ortopédicos e Corretivos (OPME)</v>
      </c>
      <c r="D278" s="3">
        <f>'[1]TCE - ANEXO IV - Preencher'!F287</f>
        <v>18451598000109</v>
      </c>
      <c r="E278" s="5" t="str">
        <f>'[1]TCE - ANEXO IV - Preencher'!G287</f>
        <v>NORDESTE IMPLANTES LTDA</v>
      </c>
      <c r="F278" s="5" t="str">
        <f>'[1]TCE - ANEXO IV - Preencher'!H287</f>
        <v>B</v>
      </c>
      <c r="G278" s="5" t="str">
        <f>'[1]TCE - ANEXO IV - Preencher'!I287</f>
        <v>N</v>
      </c>
      <c r="H278" s="6" t="str">
        <f>'[1]TCE - ANEXO IV - Preencher'!J287</f>
        <v>31023</v>
      </c>
      <c r="I278" s="7">
        <f>IF('[1]TCE - ANEXO IV - Preencher'!K287="","",'[1]TCE - ANEXO IV - Preencher'!K287)</f>
        <v>45208</v>
      </c>
      <c r="J278" s="6" t="str">
        <f>'[1]TCE - ANEXO IV - Preencher'!L287</f>
        <v>29231018451598000109550010000310231331532402</v>
      </c>
      <c r="K278" s="5" t="str">
        <f>IF(F278="B",LEFT('[1]TCE - ANEXO IV - Preencher'!M287,2),IF(F278="S",LEFT('[1]TCE - ANEXO IV - Preencher'!M287,7),IF('[1]TCE - ANEXO IV - Preencher'!H287="","")))</f>
        <v>29</v>
      </c>
      <c r="L278" s="8">
        <f>'[1]TCE - ANEXO IV - Preencher'!N287</f>
        <v>472.52</v>
      </c>
      <c r="M278" s="9"/>
      <c r="N278" s="9"/>
      <c r="O278" s="9"/>
      <c r="P278" s="9"/>
      <c r="Q278" s="9"/>
      <c r="R278" s="9"/>
      <c r="S278" s="9"/>
      <c r="T278" s="9"/>
      <c r="U278" s="9"/>
      <c r="V278" s="9"/>
      <c r="W278" s="9"/>
      <c r="X278" s="9"/>
      <c r="Y278" s="9"/>
      <c r="Z278" s="9"/>
    </row>
    <row r="279" spans="1:26" ht="19.5" customHeight="1" x14ac:dyDescent="0.2">
      <c r="A279" s="3">
        <f>IFERROR(VLOOKUP(B279,'[1]DADOS (OCULTAR)'!$Q$3:$S$134,3,0),"")</f>
        <v>9039744000194</v>
      </c>
      <c r="B279" s="4" t="str">
        <f>'[1]TCE - ANEXO IV - Preencher'!C288</f>
        <v>HOSPITAL PELÓPIDAS SILVEIRA - CG Nº 017/2022</v>
      </c>
      <c r="C279" s="4" t="str">
        <f>'[1]TCE - ANEXO IV - Preencher'!E288</f>
        <v>3.13 - Materiais e Materiais Ortopédicos e Corretivos (OPME)</v>
      </c>
      <c r="D279" s="3">
        <f>'[1]TCE - ANEXO IV - Preencher'!F288</f>
        <v>18451598000109</v>
      </c>
      <c r="E279" s="5" t="str">
        <f>'[1]TCE - ANEXO IV - Preencher'!G288</f>
        <v>NORDESTE IMPLANTES LTDA</v>
      </c>
      <c r="F279" s="5" t="str">
        <f>'[1]TCE - ANEXO IV - Preencher'!H288</f>
        <v>B</v>
      </c>
      <c r="G279" s="5" t="str">
        <f>'[1]TCE - ANEXO IV - Preencher'!I288</f>
        <v>N</v>
      </c>
      <c r="H279" s="6" t="str">
        <f>'[1]TCE - ANEXO IV - Preencher'!J288</f>
        <v>31025</v>
      </c>
      <c r="I279" s="7">
        <f>IF('[1]TCE - ANEXO IV - Preencher'!K288="","",'[1]TCE - ANEXO IV - Preencher'!K288)</f>
        <v>45208</v>
      </c>
      <c r="J279" s="6" t="str">
        <f>'[1]TCE - ANEXO IV - Preencher'!L288</f>
        <v>29231018451598000109550010000310251582145811</v>
      </c>
      <c r="K279" s="5" t="str">
        <f>IF(F279="B",LEFT('[1]TCE - ANEXO IV - Preencher'!M288,2),IF(F279="S",LEFT('[1]TCE - ANEXO IV - Preencher'!M288,7),IF('[1]TCE - ANEXO IV - Preencher'!H288="","")))</f>
        <v>29</v>
      </c>
      <c r="L279" s="8">
        <f>'[1]TCE - ANEXO IV - Preencher'!N288</f>
        <v>472.52</v>
      </c>
      <c r="M279" s="9"/>
      <c r="N279" s="9"/>
      <c r="O279" s="9"/>
      <c r="P279" s="9"/>
      <c r="Q279" s="9"/>
      <c r="R279" s="9"/>
      <c r="S279" s="9"/>
      <c r="T279" s="9"/>
      <c r="U279" s="9"/>
      <c r="V279" s="9"/>
      <c r="W279" s="9"/>
      <c r="X279" s="9"/>
      <c r="Y279" s="9"/>
      <c r="Z279" s="9"/>
    </row>
    <row r="280" spans="1:26" ht="19.5" customHeight="1" x14ac:dyDescent="0.2">
      <c r="A280" s="3">
        <f>IFERROR(VLOOKUP(B280,'[1]DADOS (OCULTAR)'!$Q$3:$S$134,3,0),"")</f>
        <v>9039744000194</v>
      </c>
      <c r="B280" s="4" t="str">
        <f>'[1]TCE - ANEXO IV - Preencher'!C289</f>
        <v>HOSPITAL PELÓPIDAS SILVEIRA - CG Nº 017/2022</v>
      </c>
      <c r="C280" s="4" t="str">
        <f>'[1]TCE - ANEXO IV - Preencher'!E289</f>
        <v>3.13 - Materiais e Materiais Ortopédicos e Corretivos (OPME)</v>
      </c>
      <c r="D280" s="3">
        <f>'[1]TCE - ANEXO IV - Preencher'!F289</f>
        <v>18451598000109</v>
      </c>
      <c r="E280" s="5" t="str">
        <f>'[1]TCE - ANEXO IV - Preencher'!G289</f>
        <v>NORDESTE IMPLANTES LTDA</v>
      </c>
      <c r="F280" s="5" t="str">
        <f>'[1]TCE - ANEXO IV - Preencher'!H289</f>
        <v>B</v>
      </c>
      <c r="G280" s="5" t="str">
        <f>'[1]TCE - ANEXO IV - Preencher'!I289</f>
        <v>N</v>
      </c>
      <c r="H280" s="6" t="str">
        <f>'[1]TCE - ANEXO IV - Preencher'!J289</f>
        <v>31027</v>
      </c>
      <c r="I280" s="7">
        <f>IF('[1]TCE - ANEXO IV - Preencher'!K289="","",'[1]TCE - ANEXO IV - Preencher'!K289)</f>
        <v>45208</v>
      </c>
      <c r="J280" s="6" t="str">
        <f>'[1]TCE - ANEXO IV - Preencher'!L289</f>
        <v>29231018451598000109550010000310271764214040</v>
      </c>
      <c r="K280" s="5" t="str">
        <f>IF(F280="B",LEFT('[1]TCE - ANEXO IV - Preencher'!M289,2),IF(F280="S",LEFT('[1]TCE - ANEXO IV - Preencher'!M289,7),IF('[1]TCE - ANEXO IV - Preencher'!H289="","")))</f>
        <v>29</v>
      </c>
      <c r="L280" s="8">
        <f>'[1]TCE - ANEXO IV - Preencher'!N289</f>
        <v>472.52</v>
      </c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9"/>
      <c r="X280" s="9"/>
      <c r="Y280" s="9"/>
      <c r="Z280" s="9"/>
    </row>
    <row r="281" spans="1:26" ht="19.5" customHeight="1" x14ac:dyDescent="0.2">
      <c r="A281" s="3">
        <f>IFERROR(VLOOKUP(B281,'[1]DADOS (OCULTAR)'!$Q$3:$S$134,3,0),"")</f>
        <v>9039744000194</v>
      </c>
      <c r="B281" s="4" t="str">
        <f>'[1]TCE - ANEXO IV - Preencher'!C290</f>
        <v>HOSPITAL PELÓPIDAS SILVEIRA - CG Nº 017/2022</v>
      </c>
      <c r="C281" s="4" t="str">
        <f>'[1]TCE - ANEXO IV - Preencher'!E290</f>
        <v>3.13 - Materiais e Materiais Ortopédicos e Corretivos (OPME)</v>
      </c>
      <c r="D281" s="3">
        <f>'[1]TCE - ANEXO IV - Preencher'!F290</f>
        <v>18451598000109</v>
      </c>
      <c r="E281" s="5" t="str">
        <f>'[1]TCE - ANEXO IV - Preencher'!G290</f>
        <v>NORDESTE IMPLANTES LTDA</v>
      </c>
      <c r="F281" s="5" t="str">
        <f>'[1]TCE - ANEXO IV - Preencher'!H290</f>
        <v>B</v>
      </c>
      <c r="G281" s="5" t="str">
        <f>'[1]TCE - ANEXO IV - Preencher'!I290</f>
        <v>N</v>
      </c>
      <c r="H281" s="6" t="str">
        <f>'[1]TCE - ANEXO IV - Preencher'!J290</f>
        <v>31030</v>
      </c>
      <c r="I281" s="7">
        <f>IF('[1]TCE - ANEXO IV - Preencher'!K290="","",'[1]TCE - ANEXO IV - Preencher'!K290)</f>
        <v>45208</v>
      </c>
      <c r="J281" s="6" t="str">
        <f>'[1]TCE - ANEXO IV - Preencher'!L290</f>
        <v>29231018451598000109550010000310301213307411</v>
      </c>
      <c r="K281" s="5" t="str">
        <f>IF(F281="B",LEFT('[1]TCE - ANEXO IV - Preencher'!M290,2),IF(F281="S",LEFT('[1]TCE - ANEXO IV - Preencher'!M290,7),IF('[1]TCE - ANEXO IV - Preencher'!H290="","")))</f>
        <v>29</v>
      </c>
      <c r="L281" s="8">
        <f>'[1]TCE - ANEXO IV - Preencher'!N290</f>
        <v>472.52</v>
      </c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9"/>
      <c r="X281" s="9"/>
      <c r="Y281" s="9"/>
      <c r="Z281" s="9"/>
    </row>
    <row r="282" spans="1:26" ht="19.5" customHeight="1" x14ac:dyDescent="0.2">
      <c r="A282" s="3">
        <f>IFERROR(VLOOKUP(B282,'[1]DADOS (OCULTAR)'!$Q$3:$S$134,3,0),"")</f>
        <v>9039744000194</v>
      </c>
      <c r="B282" s="4" t="str">
        <f>'[1]TCE - ANEXO IV - Preencher'!C291</f>
        <v>HOSPITAL PELÓPIDAS SILVEIRA - CG Nº 017/2022</v>
      </c>
      <c r="C282" s="4" t="str">
        <f>'[1]TCE - ANEXO IV - Preencher'!E291</f>
        <v>3.13 - Materiais e Materiais Ortopédicos e Corretivos (OPME)</v>
      </c>
      <c r="D282" s="3">
        <f>'[1]TCE - ANEXO IV - Preencher'!F291</f>
        <v>18451598000109</v>
      </c>
      <c r="E282" s="5" t="str">
        <f>'[1]TCE - ANEXO IV - Preencher'!G291</f>
        <v>NORDESTE IMPLANTES LTDA</v>
      </c>
      <c r="F282" s="5" t="str">
        <f>'[1]TCE - ANEXO IV - Preencher'!H291</f>
        <v>B</v>
      </c>
      <c r="G282" s="5" t="str">
        <f>'[1]TCE - ANEXO IV - Preencher'!I291</f>
        <v>N</v>
      </c>
      <c r="H282" s="6" t="str">
        <f>'[1]TCE - ANEXO IV - Preencher'!J291</f>
        <v>31246</v>
      </c>
      <c r="I282" s="7">
        <f>IF('[1]TCE - ANEXO IV - Preencher'!K291="","",'[1]TCE - ANEXO IV - Preencher'!K291)</f>
        <v>45222</v>
      </c>
      <c r="J282" s="6" t="str">
        <f>'[1]TCE - ANEXO IV - Preencher'!L291</f>
        <v>29231018451598000109550010000312461214429309</v>
      </c>
      <c r="K282" s="5" t="str">
        <f>IF(F282="B",LEFT('[1]TCE - ANEXO IV - Preencher'!M291,2),IF(F282="S",LEFT('[1]TCE - ANEXO IV - Preencher'!M291,7),IF('[1]TCE - ANEXO IV - Preencher'!H291="","")))</f>
        <v>29</v>
      </c>
      <c r="L282" s="8">
        <f>'[1]TCE - ANEXO IV - Preencher'!N291</f>
        <v>472.52</v>
      </c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9"/>
      <c r="X282" s="9"/>
      <c r="Y282" s="9"/>
      <c r="Z282" s="9"/>
    </row>
    <row r="283" spans="1:26" ht="19.5" customHeight="1" x14ac:dyDescent="0.2">
      <c r="A283" s="3">
        <f>IFERROR(VLOOKUP(B283,'[1]DADOS (OCULTAR)'!$Q$3:$S$134,3,0),"")</f>
        <v>9039744000194</v>
      </c>
      <c r="B283" s="4" t="str">
        <f>'[1]TCE - ANEXO IV - Preencher'!C292</f>
        <v>HOSPITAL PELÓPIDAS SILVEIRA - CG Nº 017/2022</v>
      </c>
      <c r="C283" s="4" t="str">
        <f>'[1]TCE - ANEXO IV - Preencher'!E292</f>
        <v>3.13 - Materiais e Materiais Ortopédicos e Corretivos (OPME)</v>
      </c>
      <c r="D283" s="3">
        <f>'[1]TCE - ANEXO IV - Preencher'!F292</f>
        <v>18451598000109</v>
      </c>
      <c r="E283" s="5" t="str">
        <f>'[1]TCE - ANEXO IV - Preencher'!G292</f>
        <v>NORDESTE IMPLANTES LTDA</v>
      </c>
      <c r="F283" s="5" t="str">
        <f>'[1]TCE - ANEXO IV - Preencher'!H292</f>
        <v>B</v>
      </c>
      <c r="G283" s="5" t="str">
        <f>'[1]TCE - ANEXO IV - Preencher'!I292</f>
        <v>N</v>
      </c>
      <c r="H283" s="6" t="str">
        <f>'[1]TCE - ANEXO IV - Preencher'!J292</f>
        <v>31247</v>
      </c>
      <c r="I283" s="7">
        <f>IF('[1]TCE - ANEXO IV - Preencher'!K292="","",'[1]TCE - ANEXO IV - Preencher'!K292)</f>
        <v>45222</v>
      </c>
      <c r="J283" s="6" t="str">
        <f>'[1]TCE - ANEXO IV - Preencher'!L292</f>
        <v>29131018451598000109550010000312471666080107</v>
      </c>
      <c r="K283" s="5" t="str">
        <f>IF(F283="B",LEFT('[1]TCE - ANEXO IV - Preencher'!M292,2),IF(F283="S",LEFT('[1]TCE - ANEXO IV - Preencher'!M292,7),IF('[1]TCE - ANEXO IV - Preencher'!H292="","")))</f>
        <v>29</v>
      </c>
      <c r="L283" s="8">
        <f>'[1]TCE - ANEXO IV - Preencher'!N292</f>
        <v>472.52</v>
      </c>
      <c r="M283" s="9"/>
      <c r="N283" s="9"/>
      <c r="O283" s="9"/>
      <c r="P283" s="9"/>
      <c r="Q283" s="9"/>
      <c r="R283" s="9"/>
      <c r="S283" s="9"/>
      <c r="T283" s="9"/>
      <c r="U283" s="9"/>
      <c r="V283" s="9"/>
      <c r="W283" s="9"/>
      <c r="X283" s="9"/>
      <c r="Y283" s="9"/>
      <c r="Z283" s="9"/>
    </row>
    <row r="284" spans="1:26" ht="19.5" customHeight="1" x14ac:dyDescent="0.2">
      <c r="A284" s="3">
        <f>IFERROR(VLOOKUP(B284,'[1]DADOS (OCULTAR)'!$Q$3:$S$134,3,0),"")</f>
        <v>9039744000194</v>
      </c>
      <c r="B284" s="4" t="str">
        <f>'[1]TCE - ANEXO IV - Preencher'!C293</f>
        <v>HOSPITAL PELÓPIDAS SILVEIRA - CG Nº 017/2022</v>
      </c>
      <c r="C284" s="4" t="str">
        <f>'[1]TCE - ANEXO IV - Preencher'!E293</f>
        <v>3.13 - Materiais e Materiais Ortopédicos e Corretivos (OPME)</v>
      </c>
      <c r="D284" s="3">
        <f>'[1]TCE - ANEXO IV - Preencher'!F293</f>
        <v>18451598000109</v>
      </c>
      <c r="E284" s="5" t="str">
        <f>'[1]TCE - ANEXO IV - Preencher'!G293</f>
        <v>NORDESTE IMPLANTES LTDA</v>
      </c>
      <c r="F284" s="5" t="str">
        <f>'[1]TCE - ANEXO IV - Preencher'!H293</f>
        <v>B</v>
      </c>
      <c r="G284" s="5" t="str">
        <f>'[1]TCE - ANEXO IV - Preencher'!I293</f>
        <v>N</v>
      </c>
      <c r="H284" s="6" t="str">
        <f>'[1]TCE - ANEXO IV - Preencher'!J293</f>
        <v>31249</v>
      </c>
      <c r="I284" s="7">
        <f>IF('[1]TCE - ANEXO IV - Preencher'!K293="","",'[1]TCE - ANEXO IV - Preencher'!K293)</f>
        <v>45222</v>
      </c>
      <c r="J284" s="6" t="str">
        <f>'[1]TCE - ANEXO IV - Preencher'!L293</f>
        <v>29231018451598000109550010000312491824315210</v>
      </c>
      <c r="K284" s="5" t="str">
        <f>IF(F284="B",LEFT('[1]TCE - ANEXO IV - Preencher'!M293,2),IF(F284="S",LEFT('[1]TCE - ANEXO IV - Preencher'!M293,7),IF('[1]TCE - ANEXO IV - Preencher'!H293="","")))</f>
        <v>29</v>
      </c>
      <c r="L284" s="8">
        <f>'[1]TCE - ANEXO IV - Preencher'!N293</f>
        <v>472.52</v>
      </c>
      <c r="M284" s="9"/>
      <c r="N284" s="9"/>
      <c r="O284" s="9"/>
      <c r="P284" s="9"/>
      <c r="Q284" s="9"/>
      <c r="R284" s="9"/>
      <c r="S284" s="9"/>
      <c r="T284" s="9"/>
      <c r="U284" s="9"/>
      <c r="V284" s="9"/>
      <c r="W284" s="9"/>
      <c r="X284" s="9"/>
      <c r="Y284" s="9"/>
      <c r="Z284" s="9"/>
    </row>
    <row r="285" spans="1:26" ht="19.5" customHeight="1" x14ac:dyDescent="0.2">
      <c r="A285" s="3">
        <f>IFERROR(VLOOKUP(B285,'[1]DADOS (OCULTAR)'!$Q$3:$S$134,3,0),"")</f>
        <v>9039744000194</v>
      </c>
      <c r="B285" s="4" t="str">
        <f>'[1]TCE - ANEXO IV - Preencher'!C294</f>
        <v>HOSPITAL PELÓPIDAS SILVEIRA - CG Nº 017/2022</v>
      </c>
      <c r="C285" s="4" t="str">
        <f>'[1]TCE - ANEXO IV - Preencher'!E294</f>
        <v>3.13 - Materiais e Materiais Ortopédicos e Corretivos (OPME)</v>
      </c>
      <c r="D285" s="3">
        <f>'[1]TCE - ANEXO IV - Preencher'!F294</f>
        <v>18451598000109</v>
      </c>
      <c r="E285" s="5" t="str">
        <f>'[1]TCE - ANEXO IV - Preencher'!G294</f>
        <v>NORDESTE IMPLANTES LTDA</v>
      </c>
      <c r="F285" s="5" t="str">
        <f>'[1]TCE - ANEXO IV - Preencher'!H294</f>
        <v>B</v>
      </c>
      <c r="G285" s="5" t="str">
        <f>'[1]TCE - ANEXO IV - Preencher'!I294</f>
        <v>N</v>
      </c>
      <c r="H285" s="6" t="str">
        <f>'[1]TCE - ANEXO IV - Preencher'!J294</f>
        <v>31250</v>
      </c>
      <c r="I285" s="7">
        <f>IF('[1]TCE - ANEXO IV - Preencher'!K294="","",'[1]TCE - ANEXO IV - Preencher'!K294)</f>
        <v>45222</v>
      </c>
      <c r="J285" s="6" t="str">
        <f>'[1]TCE - ANEXO IV - Preencher'!L294</f>
        <v>29231018451598000109550010000312501152616855</v>
      </c>
      <c r="K285" s="5" t="str">
        <f>IF(F285="B",LEFT('[1]TCE - ANEXO IV - Preencher'!M294,2),IF(F285="S",LEFT('[1]TCE - ANEXO IV - Preencher'!M294,7),IF('[1]TCE - ANEXO IV - Preencher'!H294="","")))</f>
        <v>29</v>
      </c>
      <c r="L285" s="8">
        <f>'[1]TCE - ANEXO IV - Preencher'!N294</f>
        <v>472.52</v>
      </c>
      <c r="M285" s="9"/>
      <c r="N285" s="9"/>
      <c r="O285" s="9"/>
      <c r="P285" s="9"/>
      <c r="Q285" s="9"/>
      <c r="R285" s="9"/>
      <c r="S285" s="9"/>
      <c r="T285" s="9"/>
      <c r="U285" s="9"/>
      <c r="V285" s="9"/>
      <c r="W285" s="9"/>
      <c r="X285" s="9"/>
      <c r="Y285" s="9"/>
      <c r="Z285" s="9"/>
    </row>
    <row r="286" spans="1:26" ht="19.5" customHeight="1" x14ac:dyDescent="0.2">
      <c r="A286" s="3">
        <f>IFERROR(VLOOKUP(B286,'[1]DADOS (OCULTAR)'!$Q$3:$S$134,3,0),"")</f>
        <v>9039744000194</v>
      </c>
      <c r="B286" s="4" t="str">
        <f>'[1]TCE - ANEXO IV - Preencher'!C295</f>
        <v>HOSPITAL PELÓPIDAS SILVEIRA - CG Nº 017/2022</v>
      </c>
      <c r="C286" s="4" t="str">
        <f>'[1]TCE - ANEXO IV - Preencher'!E295</f>
        <v>3.13 - Materiais e Materiais Ortopédicos e Corretivos (OPME)</v>
      </c>
      <c r="D286" s="3">
        <f>'[1]TCE - ANEXO IV - Preencher'!F295</f>
        <v>18451598000109</v>
      </c>
      <c r="E286" s="5" t="str">
        <f>'[1]TCE - ANEXO IV - Preencher'!G295</f>
        <v>NORDESTE IMPLANTES LTDA</v>
      </c>
      <c r="F286" s="5" t="str">
        <f>'[1]TCE - ANEXO IV - Preencher'!H295</f>
        <v>B</v>
      </c>
      <c r="G286" s="5" t="str">
        <f>'[1]TCE - ANEXO IV - Preencher'!I295</f>
        <v>N</v>
      </c>
      <c r="H286" s="6" t="str">
        <f>'[1]TCE - ANEXO IV - Preencher'!J295</f>
        <v>31251</v>
      </c>
      <c r="I286" s="7">
        <f>IF('[1]TCE - ANEXO IV - Preencher'!K295="","",'[1]TCE - ANEXO IV - Preencher'!K295)</f>
        <v>45222</v>
      </c>
      <c r="J286" s="6" t="str">
        <f>'[1]TCE - ANEXO IV - Preencher'!L295</f>
        <v>29231018451598000109550010000312511274649950</v>
      </c>
      <c r="K286" s="5" t="str">
        <f>IF(F286="B",LEFT('[1]TCE - ANEXO IV - Preencher'!M295,2),IF(F286="S",LEFT('[1]TCE - ANEXO IV - Preencher'!M295,7),IF('[1]TCE - ANEXO IV - Preencher'!H295="","")))</f>
        <v>29</v>
      </c>
      <c r="L286" s="8">
        <f>'[1]TCE - ANEXO IV - Preencher'!N295</f>
        <v>472.52</v>
      </c>
      <c r="M286" s="9"/>
      <c r="N286" s="9"/>
      <c r="O286" s="9"/>
      <c r="P286" s="9"/>
      <c r="Q286" s="9"/>
      <c r="R286" s="9"/>
      <c r="S286" s="9"/>
      <c r="T286" s="9"/>
      <c r="U286" s="9"/>
      <c r="V286" s="9"/>
      <c r="W286" s="9"/>
      <c r="X286" s="9"/>
      <c r="Y286" s="9"/>
      <c r="Z286" s="9"/>
    </row>
    <row r="287" spans="1:26" ht="19.5" customHeight="1" x14ac:dyDescent="0.2">
      <c r="A287" s="3">
        <f>IFERROR(VLOOKUP(B287,'[1]DADOS (OCULTAR)'!$Q$3:$S$134,3,0),"")</f>
        <v>9039744000194</v>
      </c>
      <c r="B287" s="4" t="str">
        <f>'[1]TCE - ANEXO IV - Preencher'!C296</f>
        <v>HOSPITAL PELÓPIDAS SILVEIRA - CG Nº 017/2022</v>
      </c>
      <c r="C287" s="4" t="str">
        <f>'[1]TCE - ANEXO IV - Preencher'!E296</f>
        <v>3.13 - Materiais e Materiais Ortopédicos e Corretivos (OPME)</v>
      </c>
      <c r="D287" s="3">
        <f>'[1]TCE - ANEXO IV - Preencher'!F296</f>
        <v>18451598000109</v>
      </c>
      <c r="E287" s="5" t="str">
        <f>'[1]TCE - ANEXO IV - Preencher'!G296</f>
        <v>NORDESTE IMPLANTES LTDA</v>
      </c>
      <c r="F287" s="5" t="str">
        <f>'[1]TCE - ANEXO IV - Preencher'!H296</f>
        <v>B</v>
      </c>
      <c r="G287" s="5" t="str">
        <f>'[1]TCE - ANEXO IV - Preencher'!I296</f>
        <v>N</v>
      </c>
      <c r="H287" s="6" t="str">
        <f>'[1]TCE - ANEXO IV - Preencher'!J296</f>
        <v>31252</v>
      </c>
      <c r="I287" s="7">
        <f>IF('[1]TCE - ANEXO IV - Preencher'!K296="","",'[1]TCE - ANEXO IV - Preencher'!K296)</f>
        <v>45222</v>
      </c>
      <c r="J287" s="6" t="str">
        <f>'[1]TCE - ANEXO IV - Preencher'!L296</f>
        <v>29231018451598000109550010000312521901022841</v>
      </c>
      <c r="K287" s="5" t="str">
        <f>IF(F287="B",LEFT('[1]TCE - ANEXO IV - Preencher'!M296,2),IF(F287="S",LEFT('[1]TCE - ANEXO IV - Preencher'!M296,7),IF('[1]TCE - ANEXO IV - Preencher'!H296="","")))</f>
        <v>29</v>
      </c>
      <c r="L287" s="8">
        <f>'[1]TCE - ANEXO IV - Preencher'!N296</f>
        <v>472.52</v>
      </c>
      <c r="M287" s="9"/>
      <c r="N287" s="9"/>
      <c r="O287" s="9"/>
      <c r="P287" s="9"/>
      <c r="Q287" s="9"/>
      <c r="R287" s="9"/>
      <c r="S287" s="9"/>
      <c r="T287" s="9"/>
      <c r="U287" s="9"/>
      <c r="V287" s="9"/>
      <c r="W287" s="9"/>
      <c r="X287" s="9"/>
      <c r="Y287" s="9"/>
      <c r="Z287" s="9"/>
    </row>
    <row r="288" spans="1:26" ht="19.5" customHeight="1" x14ac:dyDescent="0.2">
      <c r="A288" s="3">
        <f>IFERROR(VLOOKUP(B288,'[1]DADOS (OCULTAR)'!$Q$3:$S$134,3,0),"")</f>
        <v>9039744000194</v>
      </c>
      <c r="B288" s="4" t="str">
        <f>'[1]TCE - ANEXO IV - Preencher'!C297</f>
        <v>HOSPITAL PELÓPIDAS SILVEIRA - CG Nº 017/2022</v>
      </c>
      <c r="C288" s="4" t="str">
        <f>'[1]TCE - ANEXO IV - Preencher'!E297</f>
        <v>3.13 - Materiais e Materiais Ortopédicos e Corretivos (OPME)</v>
      </c>
      <c r="D288" s="3">
        <f>'[1]TCE - ANEXO IV - Preencher'!F297</f>
        <v>18451598000109</v>
      </c>
      <c r="E288" s="5" t="str">
        <f>'[1]TCE - ANEXO IV - Preencher'!G297</f>
        <v>NORDESTE IMPLANTES LTDA</v>
      </c>
      <c r="F288" s="5" t="str">
        <f>'[1]TCE - ANEXO IV - Preencher'!H297</f>
        <v>B</v>
      </c>
      <c r="G288" s="5" t="str">
        <f>'[1]TCE - ANEXO IV - Preencher'!I297</f>
        <v>N</v>
      </c>
      <c r="H288" s="6" t="str">
        <f>'[1]TCE - ANEXO IV - Preencher'!J297</f>
        <v>31253</v>
      </c>
      <c r="I288" s="7">
        <f>IF('[1]TCE - ANEXO IV - Preencher'!K297="","",'[1]TCE - ANEXO IV - Preencher'!K297)</f>
        <v>45222</v>
      </c>
      <c r="J288" s="6" t="str">
        <f>'[1]TCE - ANEXO IV - Preencher'!L297</f>
        <v>29231018451598000109550010000312531014323021</v>
      </c>
      <c r="K288" s="5" t="str">
        <f>IF(F288="B",LEFT('[1]TCE - ANEXO IV - Preencher'!M297,2),IF(F288="S",LEFT('[1]TCE - ANEXO IV - Preencher'!M297,7),IF('[1]TCE - ANEXO IV - Preencher'!H297="","")))</f>
        <v>29</v>
      </c>
      <c r="L288" s="8">
        <f>'[1]TCE - ANEXO IV - Preencher'!N297</f>
        <v>1522.44</v>
      </c>
      <c r="M288" s="9"/>
      <c r="N288" s="9"/>
      <c r="O288" s="9"/>
      <c r="P288" s="9"/>
      <c r="Q288" s="9"/>
      <c r="R288" s="9"/>
      <c r="S288" s="9"/>
      <c r="T288" s="9"/>
      <c r="U288" s="9"/>
      <c r="V288" s="9"/>
      <c r="W288" s="9"/>
      <c r="X288" s="9"/>
      <c r="Y288" s="9"/>
      <c r="Z288" s="9"/>
    </row>
    <row r="289" spans="1:26" ht="19.5" customHeight="1" x14ac:dyDescent="0.2">
      <c r="A289" s="3">
        <f>IFERROR(VLOOKUP(B289,'[1]DADOS (OCULTAR)'!$Q$3:$S$134,3,0),"")</f>
        <v>9039744000194</v>
      </c>
      <c r="B289" s="4" t="str">
        <f>'[1]TCE - ANEXO IV - Preencher'!C298</f>
        <v>HOSPITAL PELÓPIDAS SILVEIRA - CG Nº 017/2022</v>
      </c>
      <c r="C289" s="4" t="str">
        <f>'[1]TCE - ANEXO IV - Preencher'!E298</f>
        <v>3.13 - Materiais e Materiais Ortopédicos e Corretivos (OPME)</v>
      </c>
      <c r="D289" s="3">
        <f>'[1]TCE - ANEXO IV - Preencher'!F298</f>
        <v>18451598000109</v>
      </c>
      <c r="E289" s="5" t="str">
        <f>'[1]TCE - ANEXO IV - Preencher'!G298</f>
        <v>NORDESTE IMPLANTES LTDA</v>
      </c>
      <c r="F289" s="5" t="str">
        <f>'[1]TCE - ANEXO IV - Preencher'!H298</f>
        <v>B</v>
      </c>
      <c r="G289" s="5" t="str">
        <f>'[1]TCE - ANEXO IV - Preencher'!I298</f>
        <v>N</v>
      </c>
      <c r="H289" s="6" t="str">
        <f>'[1]TCE - ANEXO IV - Preencher'!J298</f>
        <v>31254</v>
      </c>
      <c r="I289" s="7">
        <f>IF('[1]TCE - ANEXO IV - Preencher'!K298="","",'[1]TCE - ANEXO IV - Preencher'!K298)</f>
        <v>45222</v>
      </c>
      <c r="J289" s="6" t="str">
        <f>'[1]TCE - ANEXO IV - Preencher'!L298</f>
        <v>29231018451598000109550010000312541649511353</v>
      </c>
      <c r="K289" s="5" t="str">
        <f>IF(F289="B",LEFT('[1]TCE - ANEXO IV - Preencher'!M298,2),IF(F289="S",LEFT('[1]TCE - ANEXO IV - Preencher'!M298,7),IF('[1]TCE - ANEXO IV - Preencher'!H298="","")))</f>
        <v>29</v>
      </c>
      <c r="L289" s="8">
        <f>'[1]TCE - ANEXO IV - Preencher'!N298</f>
        <v>472.52</v>
      </c>
      <c r="M289" s="9"/>
      <c r="N289" s="9"/>
      <c r="O289" s="9"/>
      <c r="P289" s="9"/>
      <c r="Q289" s="9"/>
      <c r="R289" s="9"/>
      <c r="S289" s="9"/>
      <c r="T289" s="9"/>
      <c r="U289" s="9"/>
      <c r="V289" s="9"/>
      <c r="W289" s="9"/>
      <c r="X289" s="9"/>
      <c r="Y289" s="9"/>
      <c r="Z289" s="9"/>
    </row>
    <row r="290" spans="1:26" ht="19.5" customHeight="1" x14ac:dyDescent="0.2">
      <c r="A290" s="3">
        <f>IFERROR(VLOOKUP(B290,'[1]DADOS (OCULTAR)'!$Q$3:$S$134,3,0),"")</f>
        <v>9039744000194</v>
      </c>
      <c r="B290" s="4" t="str">
        <f>'[1]TCE - ANEXO IV - Preencher'!C299</f>
        <v>HOSPITAL PELÓPIDAS SILVEIRA - CG Nº 017/2022</v>
      </c>
      <c r="C290" s="4" t="str">
        <f>'[1]TCE - ANEXO IV - Preencher'!E299</f>
        <v>3.13 - Materiais e Materiais Ortopédicos e Corretivos (OPME)</v>
      </c>
      <c r="D290" s="3">
        <f>'[1]TCE - ANEXO IV - Preencher'!F299</f>
        <v>18451598000109</v>
      </c>
      <c r="E290" s="5" t="str">
        <f>'[1]TCE - ANEXO IV - Preencher'!G299</f>
        <v>NORDESTE IMPLANTES LTDA</v>
      </c>
      <c r="F290" s="5" t="str">
        <f>'[1]TCE - ANEXO IV - Preencher'!H299</f>
        <v>B</v>
      </c>
      <c r="G290" s="5" t="str">
        <f>'[1]TCE - ANEXO IV - Preencher'!I299</f>
        <v>N</v>
      </c>
      <c r="H290" s="6" t="str">
        <f>'[1]TCE - ANEXO IV - Preencher'!J299</f>
        <v>31255</v>
      </c>
      <c r="I290" s="7">
        <f>IF('[1]TCE - ANEXO IV - Preencher'!K299="","",'[1]TCE - ANEXO IV - Preencher'!K299)</f>
        <v>45222</v>
      </c>
      <c r="J290" s="6" t="str">
        <f>'[1]TCE - ANEXO IV - Preencher'!L299</f>
        <v>29231018451598000109550010000312551083454657</v>
      </c>
      <c r="K290" s="5" t="str">
        <f>IF(F290="B",LEFT('[1]TCE - ANEXO IV - Preencher'!M299,2),IF(F290="S",LEFT('[1]TCE - ANEXO IV - Preencher'!M299,7),IF('[1]TCE - ANEXO IV - Preencher'!H299="","")))</f>
        <v>29</v>
      </c>
      <c r="L290" s="8">
        <f>'[1]TCE - ANEXO IV - Preencher'!N299</f>
        <v>945.04</v>
      </c>
      <c r="M290" s="9"/>
      <c r="N290" s="9"/>
      <c r="O290" s="9"/>
      <c r="P290" s="9"/>
      <c r="Q290" s="9"/>
      <c r="R290" s="9"/>
      <c r="S290" s="9"/>
      <c r="T290" s="9"/>
      <c r="U290" s="9"/>
      <c r="V290" s="9"/>
      <c r="W290" s="9"/>
      <c r="X290" s="9"/>
      <c r="Y290" s="9"/>
      <c r="Z290" s="9"/>
    </row>
    <row r="291" spans="1:26" ht="19.5" customHeight="1" x14ac:dyDescent="0.2">
      <c r="A291" s="3">
        <f>IFERROR(VLOOKUP(B291,'[1]DADOS (OCULTAR)'!$Q$3:$S$134,3,0),"")</f>
        <v>9039744000194</v>
      </c>
      <c r="B291" s="4" t="str">
        <f>'[1]TCE - ANEXO IV - Preencher'!C300</f>
        <v>HOSPITAL PELÓPIDAS SILVEIRA - CG Nº 017/2022</v>
      </c>
      <c r="C291" s="4" t="str">
        <f>'[1]TCE - ANEXO IV - Preencher'!E300</f>
        <v>3.13 - Materiais e Materiais Ortopédicos e Corretivos (OPME)</v>
      </c>
      <c r="D291" s="3">
        <f>'[1]TCE - ANEXO IV - Preencher'!F300</f>
        <v>18451598000109</v>
      </c>
      <c r="E291" s="5" t="str">
        <f>'[1]TCE - ANEXO IV - Preencher'!G300</f>
        <v>NORDESTE IMPLANTES LTDA</v>
      </c>
      <c r="F291" s="5" t="str">
        <f>'[1]TCE - ANEXO IV - Preencher'!H300</f>
        <v>B</v>
      </c>
      <c r="G291" s="5" t="str">
        <f>'[1]TCE - ANEXO IV - Preencher'!I300</f>
        <v>N</v>
      </c>
      <c r="H291" s="6" t="str">
        <f>'[1]TCE - ANEXO IV - Preencher'!J300</f>
        <v>31256</v>
      </c>
      <c r="I291" s="7">
        <f>IF('[1]TCE - ANEXO IV - Preencher'!K300="","",'[1]TCE - ANEXO IV - Preencher'!K300)</f>
        <v>45222</v>
      </c>
      <c r="J291" s="6" t="str">
        <f>'[1]TCE - ANEXO IV - Preencher'!L300</f>
        <v>29231018451598000109550010000312561688036843</v>
      </c>
      <c r="K291" s="5" t="str">
        <f>IF(F291="B",LEFT('[1]TCE - ANEXO IV - Preencher'!M300,2),IF(F291="S",LEFT('[1]TCE - ANEXO IV - Preencher'!M300,7),IF('[1]TCE - ANEXO IV - Preencher'!H300="","")))</f>
        <v>29</v>
      </c>
      <c r="L291" s="8">
        <f>'[1]TCE - ANEXO IV - Preencher'!N300</f>
        <v>472.52</v>
      </c>
      <c r="M291" s="9"/>
      <c r="N291" s="9"/>
      <c r="O291" s="9"/>
      <c r="P291" s="9"/>
      <c r="Q291" s="9"/>
      <c r="R291" s="9"/>
      <c r="S291" s="9"/>
      <c r="T291" s="9"/>
      <c r="U291" s="9"/>
      <c r="V291" s="9"/>
      <c r="W291" s="9"/>
      <c r="X291" s="9"/>
      <c r="Y291" s="9"/>
      <c r="Z291" s="9"/>
    </row>
    <row r="292" spans="1:26" ht="19.5" customHeight="1" x14ac:dyDescent="0.2">
      <c r="A292" s="3">
        <f>IFERROR(VLOOKUP(B292,'[1]DADOS (OCULTAR)'!$Q$3:$S$134,3,0),"")</f>
        <v>9039744000194</v>
      </c>
      <c r="B292" s="4" t="str">
        <f>'[1]TCE - ANEXO IV - Preencher'!C301</f>
        <v>HOSPITAL PELÓPIDAS SILVEIRA - CG Nº 017/2022</v>
      </c>
      <c r="C292" s="4" t="str">
        <f>'[1]TCE - ANEXO IV - Preencher'!E301</f>
        <v>3.13 - Materiais e Materiais Ortopédicos e Corretivos (OPME)</v>
      </c>
      <c r="D292" s="3">
        <f>'[1]TCE - ANEXO IV - Preencher'!F301</f>
        <v>18451598000109</v>
      </c>
      <c r="E292" s="5" t="str">
        <f>'[1]TCE - ANEXO IV - Preencher'!G301</f>
        <v>NORDESTE IMPLANTES LTDA</v>
      </c>
      <c r="F292" s="5" t="str">
        <f>'[1]TCE - ANEXO IV - Preencher'!H301</f>
        <v>B</v>
      </c>
      <c r="G292" s="5" t="str">
        <f>'[1]TCE - ANEXO IV - Preencher'!I301</f>
        <v>N</v>
      </c>
      <c r="H292" s="6" t="str">
        <f>'[1]TCE - ANEXO IV - Preencher'!J301</f>
        <v>31257</v>
      </c>
      <c r="I292" s="7">
        <f>IF('[1]TCE - ANEXO IV - Preencher'!K301="","",'[1]TCE - ANEXO IV - Preencher'!K301)</f>
        <v>45222</v>
      </c>
      <c r="J292" s="6" t="str">
        <f>'[1]TCE - ANEXO IV - Preencher'!L301</f>
        <v>29231018451598000109550010000312571067379616</v>
      </c>
      <c r="K292" s="5" t="str">
        <f>IF(F292="B",LEFT('[1]TCE - ANEXO IV - Preencher'!M301,2),IF(F292="S",LEFT('[1]TCE - ANEXO IV - Preencher'!M301,7),IF('[1]TCE - ANEXO IV - Preencher'!H301="","")))</f>
        <v>29</v>
      </c>
      <c r="L292" s="8">
        <f>'[1]TCE - ANEXO IV - Preencher'!N301</f>
        <v>945.04</v>
      </c>
      <c r="M292" s="9"/>
      <c r="N292" s="9"/>
      <c r="O292" s="9"/>
      <c r="P292" s="9"/>
      <c r="Q292" s="9"/>
      <c r="R292" s="9"/>
      <c r="S292" s="9"/>
      <c r="T292" s="9"/>
      <c r="U292" s="9"/>
      <c r="V292" s="9"/>
      <c r="W292" s="9"/>
      <c r="X292" s="9"/>
      <c r="Y292" s="9"/>
      <c r="Z292" s="9"/>
    </row>
    <row r="293" spans="1:26" ht="19.5" customHeight="1" x14ac:dyDescent="0.2">
      <c r="A293" s="3">
        <f>IFERROR(VLOOKUP(B293,'[1]DADOS (OCULTAR)'!$Q$3:$S$134,3,0),"")</f>
        <v>9039744000194</v>
      </c>
      <c r="B293" s="4" t="str">
        <f>'[1]TCE - ANEXO IV - Preencher'!C302</f>
        <v>HOSPITAL PELÓPIDAS SILVEIRA - CG Nº 017/2022</v>
      </c>
      <c r="C293" s="4" t="str">
        <f>'[1]TCE - ANEXO IV - Preencher'!E302</f>
        <v>3.13 - Materiais e Materiais Ortopédicos e Corretivos (OPME)</v>
      </c>
      <c r="D293" s="3">
        <f>'[1]TCE - ANEXO IV - Preencher'!F302</f>
        <v>18451598000109</v>
      </c>
      <c r="E293" s="5" t="str">
        <f>'[1]TCE - ANEXO IV - Preencher'!G302</f>
        <v>NORDESTE IMPLANTES LTDA</v>
      </c>
      <c r="F293" s="5" t="str">
        <f>'[1]TCE - ANEXO IV - Preencher'!H302</f>
        <v>B</v>
      </c>
      <c r="G293" s="5" t="str">
        <f>'[1]TCE - ANEXO IV - Preencher'!I302</f>
        <v>N</v>
      </c>
      <c r="H293" s="6" t="str">
        <f>'[1]TCE - ANEXO IV - Preencher'!J302</f>
        <v>31283</v>
      </c>
      <c r="I293" s="7">
        <f>IF('[1]TCE - ANEXO IV - Preencher'!K302="","",'[1]TCE - ANEXO IV - Preencher'!K302)</f>
        <v>45225</v>
      </c>
      <c r="J293" s="6" t="str">
        <f>'[1]TCE - ANEXO IV - Preencher'!L302</f>
        <v>29231018451598000109550010000312831908820820</v>
      </c>
      <c r="K293" s="5" t="str">
        <f>IF(F293="B",LEFT('[1]TCE - ANEXO IV - Preencher'!M302,2),IF(F293="S",LEFT('[1]TCE - ANEXO IV - Preencher'!M302,7),IF('[1]TCE - ANEXO IV - Preencher'!H302="","")))</f>
        <v>29</v>
      </c>
      <c r="L293" s="8">
        <f>'[1]TCE - ANEXO IV - Preencher'!N302</f>
        <v>472.52</v>
      </c>
      <c r="M293" s="9"/>
      <c r="N293" s="9"/>
      <c r="O293" s="9"/>
      <c r="P293" s="9"/>
      <c r="Q293" s="9"/>
      <c r="R293" s="9"/>
      <c r="S293" s="9"/>
      <c r="T293" s="9"/>
      <c r="U293" s="9"/>
      <c r="V293" s="9"/>
      <c r="W293" s="9"/>
      <c r="X293" s="9"/>
      <c r="Y293" s="9"/>
      <c r="Z293" s="9"/>
    </row>
    <row r="294" spans="1:26" ht="19.5" customHeight="1" x14ac:dyDescent="0.2">
      <c r="A294" s="3">
        <f>IFERROR(VLOOKUP(B294,'[1]DADOS (OCULTAR)'!$Q$3:$S$134,3,0),"")</f>
        <v>9039744000194</v>
      </c>
      <c r="B294" s="4" t="str">
        <f>'[1]TCE - ANEXO IV - Preencher'!C303</f>
        <v>HOSPITAL PELÓPIDAS SILVEIRA - CG Nº 017/2022</v>
      </c>
      <c r="C294" s="4" t="str">
        <f>'[1]TCE - ANEXO IV - Preencher'!E303</f>
        <v>3.13 - Materiais e Materiais Ortopédicos e Corretivos (OPME)</v>
      </c>
      <c r="D294" s="3">
        <f>'[1]TCE - ANEXO IV - Preencher'!F303</f>
        <v>18451598000109</v>
      </c>
      <c r="E294" s="5" t="str">
        <f>'[1]TCE - ANEXO IV - Preencher'!G303</f>
        <v>NORDESTE IMPLANTES LTDA</v>
      </c>
      <c r="F294" s="5" t="str">
        <f>'[1]TCE - ANEXO IV - Preencher'!H303</f>
        <v>B</v>
      </c>
      <c r="G294" s="5" t="str">
        <f>'[1]TCE - ANEXO IV - Preencher'!I303</f>
        <v>N</v>
      </c>
      <c r="H294" s="6" t="str">
        <f>'[1]TCE - ANEXO IV - Preencher'!J303</f>
        <v>31284</v>
      </c>
      <c r="I294" s="7">
        <f>IF('[1]TCE - ANEXO IV - Preencher'!K303="","",'[1]TCE - ANEXO IV - Preencher'!K303)</f>
        <v>45225</v>
      </c>
      <c r="J294" s="6" t="str">
        <f>'[1]TCE - ANEXO IV - Preencher'!L303</f>
        <v>29231018451598000109550010000312841635763761</v>
      </c>
      <c r="K294" s="5" t="str">
        <f>IF(F294="B",LEFT('[1]TCE - ANEXO IV - Preencher'!M303,2),IF(F294="S",LEFT('[1]TCE - ANEXO IV - Preencher'!M303,7),IF('[1]TCE - ANEXO IV - Preencher'!H303="","")))</f>
        <v>29</v>
      </c>
      <c r="L294" s="8">
        <f>'[1]TCE - ANEXO IV - Preencher'!N303</f>
        <v>472.52</v>
      </c>
      <c r="M294" s="9"/>
      <c r="N294" s="9"/>
      <c r="O294" s="9"/>
      <c r="P294" s="9"/>
      <c r="Q294" s="9"/>
      <c r="R294" s="9"/>
      <c r="S294" s="9"/>
      <c r="T294" s="9"/>
      <c r="U294" s="9"/>
      <c r="V294" s="9"/>
      <c r="W294" s="9"/>
      <c r="X294" s="9"/>
      <c r="Y294" s="9"/>
      <c r="Z294" s="9"/>
    </row>
    <row r="295" spans="1:26" ht="19.5" customHeight="1" x14ac:dyDescent="0.2">
      <c r="A295" s="3">
        <f>IFERROR(VLOOKUP(B295,'[1]DADOS (OCULTAR)'!$Q$3:$S$134,3,0),"")</f>
        <v>9039744000194</v>
      </c>
      <c r="B295" s="4" t="str">
        <f>'[1]TCE - ANEXO IV - Preencher'!C304</f>
        <v>HOSPITAL PELÓPIDAS SILVEIRA - CG Nº 017/2022</v>
      </c>
      <c r="C295" s="4" t="str">
        <f>'[1]TCE - ANEXO IV - Preencher'!E304</f>
        <v>3.13 - Materiais e Materiais Ortopédicos e Corretivos (OPME)</v>
      </c>
      <c r="D295" s="3">
        <f>'[1]TCE - ANEXO IV - Preencher'!F304</f>
        <v>18451598000109</v>
      </c>
      <c r="E295" s="5" t="str">
        <f>'[1]TCE - ANEXO IV - Preencher'!G304</f>
        <v>NORDESTE IMPLANTES LTDA</v>
      </c>
      <c r="F295" s="5" t="str">
        <f>'[1]TCE - ANEXO IV - Preencher'!H304</f>
        <v>B</v>
      </c>
      <c r="G295" s="5" t="str">
        <f>'[1]TCE - ANEXO IV - Preencher'!I304</f>
        <v>N</v>
      </c>
      <c r="H295" s="6" t="str">
        <f>'[1]TCE - ANEXO IV - Preencher'!J304</f>
        <v>31285</v>
      </c>
      <c r="I295" s="7">
        <f>IF('[1]TCE - ANEXO IV - Preencher'!K304="","",'[1]TCE - ANEXO IV - Preencher'!K304)</f>
        <v>45225</v>
      </c>
      <c r="J295" s="6" t="str">
        <f>'[1]TCE - ANEXO IV - Preencher'!L304</f>
        <v>29231018451598000109550010000312851592399718</v>
      </c>
      <c r="K295" s="5" t="str">
        <f>IF(F295="B",LEFT('[1]TCE - ANEXO IV - Preencher'!M304,2),IF(F295="S",LEFT('[1]TCE - ANEXO IV - Preencher'!M304,7),IF('[1]TCE - ANEXO IV - Preencher'!H304="","")))</f>
        <v>29</v>
      </c>
      <c r="L295" s="8">
        <f>'[1]TCE - ANEXO IV - Preencher'!N304</f>
        <v>761.22</v>
      </c>
      <c r="M295" s="9"/>
      <c r="N295" s="9"/>
      <c r="O295" s="9"/>
      <c r="P295" s="9"/>
      <c r="Q295" s="9"/>
      <c r="R295" s="9"/>
      <c r="S295" s="9"/>
      <c r="T295" s="9"/>
      <c r="U295" s="9"/>
      <c r="V295" s="9"/>
      <c r="W295" s="9"/>
      <c r="X295" s="9"/>
      <c r="Y295" s="9"/>
      <c r="Z295" s="9"/>
    </row>
    <row r="296" spans="1:26" ht="19.5" customHeight="1" x14ac:dyDescent="0.2">
      <c r="A296" s="3">
        <f>IFERROR(VLOOKUP(B296,'[1]DADOS (OCULTAR)'!$Q$3:$S$134,3,0),"")</f>
        <v>9039744000194</v>
      </c>
      <c r="B296" s="4" t="str">
        <f>'[1]TCE - ANEXO IV - Preencher'!C305</f>
        <v>HOSPITAL PELÓPIDAS SILVEIRA - CG Nº 017/2022</v>
      </c>
      <c r="C296" s="4" t="str">
        <f>'[1]TCE - ANEXO IV - Preencher'!E305</f>
        <v>3.13 - Materiais e Materiais Ortopédicos e Corretivos (OPME)</v>
      </c>
      <c r="D296" s="3">
        <f>'[1]TCE - ANEXO IV - Preencher'!F305</f>
        <v>1213619000813</v>
      </c>
      <c r="E296" s="5" t="str">
        <f>'[1]TCE - ANEXO IV - Preencher'!G305</f>
        <v>NUVASIVE BRASIL COMERCIAL LTDA</v>
      </c>
      <c r="F296" s="5" t="str">
        <f>'[1]TCE - ANEXO IV - Preencher'!H305</f>
        <v>B</v>
      </c>
      <c r="G296" s="5" t="str">
        <f>'[1]TCE - ANEXO IV - Preencher'!I305</f>
        <v>N</v>
      </c>
      <c r="H296" s="6" t="str">
        <f>'[1]TCE - ANEXO IV - Preencher'!J305</f>
        <v>70775</v>
      </c>
      <c r="I296" s="7">
        <f>IF('[1]TCE - ANEXO IV - Preencher'!K305="","",'[1]TCE - ANEXO IV - Preencher'!K305)</f>
        <v>45205</v>
      </c>
      <c r="J296" s="6" t="str">
        <f>'[1]TCE - ANEXO IV - Preencher'!L305</f>
        <v>35231001213619000813550010000707751600488372</v>
      </c>
      <c r="K296" s="5" t="str">
        <f>IF(F296="B",LEFT('[1]TCE - ANEXO IV - Preencher'!M305,2),IF(F296="S",LEFT('[1]TCE - ANEXO IV - Preencher'!M305,7),IF('[1]TCE - ANEXO IV - Preencher'!H305="","")))</f>
        <v>35</v>
      </c>
      <c r="L296" s="8">
        <f>'[1]TCE - ANEXO IV - Preencher'!N305</f>
        <v>6399.54</v>
      </c>
      <c r="M296" s="9"/>
      <c r="N296" s="9"/>
      <c r="O296" s="9"/>
      <c r="P296" s="9"/>
      <c r="Q296" s="9"/>
      <c r="R296" s="9"/>
      <c r="S296" s="9"/>
      <c r="T296" s="9"/>
      <c r="U296" s="9"/>
      <c r="V296" s="9"/>
      <c r="W296" s="9"/>
      <c r="X296" s="9"/>
      <c r="Y296" s="9"/>
      <c r="Z296" s="9"/>
    </row>
    <row r="297" spans="1:26" ht="19.5" customHeight="1" x14ac:dyDescent="0.2">
      <c r="A297" s="3">
        <f>IFERROR(VLOOKUP(B297,'[1]DADOS (OCULTAR)'!$Q$3:$S$134,3,0),"")</f>
        <v>9039744000194</v>
      </c>
      <c r="B297" s="4" t="str">
        <f>'[1]TCE - ANEXO IV - Preencher'!C306</f>
        <v>HOSPITAL PELÓPIDAS SILVEIRA - CG Nº 017/2022</v>
      </c>
      <c r="C297" s="4" t="str">
        <f>'[1]TCE - ANEXO IV - Preencher'!E306</f>
        <v>3.13 - Materiais e Materiais Ortopédicos e Corretivos (OPME)</v>
      </c>
      <c r="D297" s="3">
        <f>'[1]TCE - ANEXO IV - Preencher'!F306</f>
        <v>11278315000111</v>
      </c>
      <c r="E297" s="5" t="str">
        <f>'[1]TCE - ANEXO IV - Preencher'!G306</f>
        <v>PROMED MATERIAIS CIRURGICOS LTDA</v>
      </c>
      <c r="F297" s="5" t="str">
        <f>'[1]TCE - ANEXO IV - Preencher'!H306</f>
        <v>B</v>
      </c>
      <c r="G297" s="5" t="str">
        <f>'[1]TCE - ANEXO IV - Preencher'!I306</f>
        <v>N</v>
      </c>
      <c r="H297" s="6" t="str">
        <f>'[1]TCE - ANEXO IV - Preencher'!J306</f>
        <v>000082032</v>
      </c>
      <c r="I297" s="7">
        <f>IF('[1]TCE - ANEXO IV - Preencher'!K306="","",'[1]TCE - ANEXO IV - Preencher'!K306)</f>
        <v>45222</v>
      </c>
      <c r="J297" s="6" t="str">
        <f>'[1]TCE - ANEXO IV - Preencher'!L306</f>
        <v>25231011278315000111550010000820321188673673</v>
      </c>
      <c r="K297" s="5" t="str">
        <f>IF(F297="B",LEFT('[1]TCE - ANEXO IV - Preencher'!M306,2),IF(F297="S",LEFT('[1]TCE - ANEXO IV - Preencher'!M306,7),IF('[1]TCE - ANEXO IV - Preencher'!H306="","")))</f>
        <v>25</v>
      </c>
      <c r="L297" s="8">
        <f>'[1]TCE - ANEXO IV - Preencher'!N306</f>
        <v>4479.1899999999996</v>
      </c>
      <c r="M297" s="9"/>
      <c r="N297" s="9"/>
      <c r="O297" s="9"/>
      <c r="P297" s="9"/>
      <c r="Q297" s="9"/>
      <c r="R297" s="9"/>
      <c r="S297" s="9"/>
      <c r="T297" s="9"/>
      <c r="U297" s="9"/>
      <c r="V297" s="9"/>
      <c r="W297" s="9"/>
      <c r="X297" s="9"/>
      <c r="Y297" s="9"/>
      <c r="Z297" s="9"/>
    </row>
    <row r="298" spans="1:26" ht="19.5" customHeight="1" x14ac:dyDescent="0.2">
      <c r="A298" s="3">
        <f>IFERROR(VLOOKUP(B298,'[1]DADOS (OCULTAR)'!$Q$3:$S$134,3,0),"")</f>
        <v>9039744000194</v>
      </c>
      <c r="B298" s="4" t="str">
        <f>'[1]TCE - ANEXO IV - Preencher'!C307</f>
        <v>HOSPITAL PELÓPIDAS SILVEIRA - CG Nº 017/2022</v>
      </c>
      <c r="C298" s="4" t="str">
        <f>'[1]TCE - ANEXO IV - Preencher'!E307</f>
        <v>3.13 - Materiais e Materiais Ortopédicos e Corretivos (OPME)</v>
      </c>
      <c r="D298" s="3">
        <f>'[1]TCE - ANEXO IV - Preencher'!F307</f>
        <v>11278315000111</v>
      </c>
      <c r="E298" s="5" t="str">
        <f>'[1]TCE - ANEXO IV - Preencher'!G307</f>
        <v>PROMED MATERIAIS CIRURGICOS LTDA</v>
      </c>
      <c r="F298" s="5" t="str">
        <f>'[1]TCE - ANEXO IV - Preencher'!H307</f>
        <v>B</v>
      </c>
      <c r="G298" s="5" t="str">
        <f>'[1]TCE - ANEXO IV - Preencher'!I307</f>
        <v>N</v>
      </c>
      <c r="H298" s="6" t="str">
        <f>'[1]TCE - ANEXO IV - Preencher'!J307</f>
        <v>000082065</v>
      </c>
      <c r="I298" s="7">
        <f>IF('[1]TCE - ANEXO IV - Preencher'!K307="","",'[1]TCE - ANEXO IV - Preencher'!K307)</f>
        <v>45223</v>
      </c>
      <c r="J298" s="6" t="str">
        <f>'[1]TCE - ANEXO IV - Preencher'!L307</f>
        <v>25231011278315000111550010000820651196956086</v>
      </c>
      <c r="K298" s="5" t="str">
        <f>IF(F298="B",LEFT('[1]TCE - ANEXO IV - Preencher'!M307,2),IF(F298="S",LEFT('[1]TCE - ANEXO IV - Preencher'!M307,7),IF('[1]TCE - ANEXO IV - Preencher'!H307="","")))</f>
        <v>31</v>
      </c>
      <c r="L298" s="8">
        <f>'[1]TCE - ANEXO IV - Preencher'!N307</f>
        <v>4922.72</v>
      </c>
      <c r="M298" s="9"/>
      <c r="N298" s="9"/>
      <c r="O298" s="9"/>
      <c r="P298" s="9"/>
      <c r="Q298" s="9"/>
      <c r="R298" s="9"/>
      <c r="S298" s="9"/>
      <c r="T298" s="9"/>
      <c r="U298" s="9"/>
      <c r="V298" s="9"/>
      <c r="W298" s="9"/>
      <c r="X298" s="9"/>
      <c r="Y298" s="9"/>
      <c r="Z298" s="9"/>
    </row>
    <row r="299" spans="1:26" ht="19.5" customHeight="1" x14ac:dyDescent="0.2">
      <c r="A299" s="3">
        <f>IFERROR(VLOOKUP(B299,'[1]DADOS (OCULTAR)'!$Q$3:$S$134,3,0),"")</f>
        <v>9039744000194</v>
      </c>
      <c r="B299" s="4" t="str">
        <f>'[1]TCE - ANEXO IV - Preencher'!C308</f>
        <v>HOSPITAL PELÓPIDAS SILVEIRA - CG Nº 017/2022</v>
      </c>
      <c r="C299" s="4" t="str">
        <f>'[1]TCE - ANEXO IV - Preencher'!E308</f>
        <v>3.13 - Materiais e Materiais Ortopédicos e Corretivos (OPME)</v>
      </c>
      <c r="D299" s="3">
        <f>'[1]TCE - ANEXO IV - Preencher'!F308</f>
        <v>11278315000111</v>
      </c>
      <c r="E299" s="5" t="str">
        <f>'[1]TCE - ANEXO IV - Preencher'!G308</f>
        <v>PROMED MATERIAIS CIRURGICOS LTDA</v>
      </c>
      <c r="F299" s="5" t="str">
        <f>'[1]TCE - ANEXO IV - Preencher'!H308</f>
        <v>B</v>
      </c>
      <c r="G299" s="5" t="str">
        <f>'[1]TCE - ANEXO IV - Preencher'!I308</f>
        <v>N</v>
      </c>
      <c r="H299" s="6" t="str">
        <f>'[1]TCE - ANEXO IV - Preencher'!J308</f>
        <v>000082189</v>
      </c>
      <c r="I299" s="7">
        <f>IF('[1]TCE - ANEXO IV - Preencher'!K308="","",'[1]TCE - ANEXO IV - Preencher'!K308)</f>
        <v>45226</v>
      </c>
      <c r="J299" s="6" t="str">
        <f>'[1]TCE - ANEXO IV - Preencher'!L308</f>
        <v>25231011278315000111550010000821891221910380</v>
      </c>
      <c r="K299" s="5" t="str">
        <f>IF(F299="B",LEFT('[1]TCE - ANEXO IV - Preencher'!M308,2),IF(F299="S",LEFT('[1]TCE - ANEXO IV - Preencher'!M308,7),IF('[1]TCE - ANEXO IV - Preencher'!H308="","")))</f>
        <v>31</v>
      </c>
      <c r="L299" s="8">
        <f>'[1]TCE - ANEXO IV - Preencher'!N308</f>
        <v>5835.54</v>
      </c>
      <c r="M299" s="9"/>
      <c r="N299" s="9"/>
      <c r="O299" s="9"/>
      <c r="P299" s="9"/>
      <c r="Q299" s="9"/>
      <c r="R299" s="9"/>
      <c r="S299" s="9"/>
      <c r="T299" s="9"/>
      <c r="U299" s="9"/>
      <c r="V299" s="9"/>
      <c r="W299" s="9"/>
      <c r="X299" s="9"/>
      <c r="Y299" s="9"/>
      <c r="Z299" s="9"/>
    </row>
    <row r="300" spans="1:26" ht="19.5" customHeight="1" x14ac:dyDescent="0.2">
      <c r="A300" s="3">
        <f>IFERROR(VLOOKUP(B300,'[1]DADOS (OCULTAR)'!$Q$3:$S$134,3,0),"")</f>
        <v>9039744000194</v>
      </c>
      <c r="B300" s="4" t="str">
        <f>'[1]TCE - ANEXO IV - Preencher'!C309</f>
        <v>HOSPITAL PELÓPIDAS SILVEIRA - CG Nº 017/2022</v>
      </c>
      <c r="C300" s="4" t="str">
        <f>'[1]TCE - ANEXO IV - Preencher'!E309</f>
        <v>3.13 - Materiais e Materiais Ortopédicos e Corretivos (OPME)</v>
      </c>
      <c r="D300" s="3">
        <f>'[1]TCE - ANEXO IV - Preencher'!F309</f>
        <v>1437707000122</v>
      </c>
      <c r="E300" s="5" t="str">
        <f>'[1]TCE - ANEXO IV - Preencher'!G309</f>
        <v>SCITECH PRODUTOS MEDICOS LTDA</v>
      </c>
      <c r="F300" s="5" t="str">
        <f>'[1]TCE - ANEXO IV - Preencher'!H309</f>
        <v>B</v>
      </c>
      <c r="G300" s="5" t="str">
        <f>'[1]TCE - ANEXO IV - Preencher'!I309</f>
        <v>N</v>
      </c>
      <c r="H300" s="6" t="str">
        <f>'[1]TCE - ANEXO IV - Preencher'!J309</f>
        <v>000386115</v>
      </c>
      <c r="I300" s="7">
        <f>IF('[1]TCE - ANEXO IV - Preencher'!K309="","",'[1]TCE - ANEXO IV - Preencher'!K309)</f>
        <v>45202</v>
      </c>
      <c r="J300" s="6" t="str">
        <f>'[1]TCE - ANEXO IV - Preencher'!L309</f>
        <v>52231001437707000122550550003861151294059022</v>
      </c>
      <c r="K300" s="5" t="str">
        <f>IF(F300="B",LEFT('[1]TCE - ANEXO IV - Preencher'!M309,2),IF(F300="S",LEFT('[1]TCE - ANEXO IV - Preencher'!M309,7),IF('[1]TCE - ANEXO IV - Preencher'!H309="","")))</f>
        <v>52</v>
      </c>
      <c r="L300" s="8">
        <f>'[1]TCE - ANEXO IV - Preencher'!N309</f>
        <v>1100</v>
      </c>
      <c r="M300" s="9"/>
      <c r="N300" s="9"/>
      <c r="O300" s="9"/>
      <c r="P300" s="9"/>
      <c r="Q300" s="9"/>
      <c r="R300" s="9"/>
      <c r="S300" s="9"/>
      <c r="T300" s="9"/>
      <c r="U300" s="9"/>
      <c r="V300" s="9"/>
      <c r="W300" s="9"/>
      <c r="X300" s="9"/>
      <c r="Y300" s="9"/>
      <c r="Z300" s="9"/>
    </row>
    <row r="301" spans="1:26" ht="19.5" customHeight="1" x14ac:dyDescent="0.2">
      <c r="A301" s="3">
        <f>IFERROR(VLOOKUP(B301,'[1]DADOS (OCULTAR)'!$Q$3:$S$134,3,0),"")</f>
        <v>9039744000194</v>
      </c>
      <c r="B301" s="4" t="str">
        <f>'[1]TCE - ANEXO IV - Preencher'!C310</f>
        <v>HOSPITAL PELÓPIDAS SILVEIRA - CG Nº 017/2022</v>
      </c>
      <c r="C301" s="4" t="str">
        <f>'[1]TCE - ANEXO IV - Preencher'!E310</f>
        <v>3.13 - Materiais e Materiais Ortopédicos e Corretivos (OPME)</v>
      </c>
      <c r="D301" s="3">
        <f>'[1]TCE - ANEXO IV - Preencher'!F310</f>
        <v>1437707000122</v>
      </c>
      <c r="E301" s="5" t="str">
        <f>'[1]TCE - ANEXO IV - Preencher'!G310</f>
        <v>SCITECH PRODUTOS MEDICOS LTDA</v>
      </c>
      <c r="F301" s="5" t="str">
        <f>'[1]TCE - ANEXO IV - Preencher'!H310</f>
        <v>B</v>
      </c>
      <c r="G301" s="5" t="str">
        <f>'[1]TCE - ANEXO IV - Preencher'!I310</f>
        <v>N</v>
      </c>
      <c r="H301" s="6" t="str">
        <f>'[1]TCE - ANEXO IV - Preencher'!J310</f>
        <v>000386120</v>
      </c>
      <c r="I301" s="7">
        <f>IF('[1]TCE - ANEXO IV - Preencher'!K310="","",'[1]TCE - ANEXO IV - Preencher'!K310)</f>
        <v>45202</v>
      </c>
      <c r="J301" s="6" t="str">
        <f>'[1]TCE - ANEXO IV - Preencher'!L310</f>
        <v>52231001437707000122550550003861201781450096</v>
      </c>
      <c r="K301" s="5" t="str">
        <f>IF(F301="B",LEFT('[1]TCE - ANEXO IV - Preencher'!M310,2),IF(F301="S",LEFT('[1]TCE - ANEXO IV - Preencher'!M310,7),IF('[1]TCE - ANEXO IV - Preencher'!H310="","")))</f>
        <v>52</v>
      </c>
      <c r="L301" s="8">
        <f>'[1]TCE - ANEXO IV - Preencher'!N310</f>
        <v>1100</v>
      </c>
      <c r="M301" s="9"/>
      <c r="N301" s="9"/>
      <c r="O301" s="9"/>
      <c r="P301" s="9"/>
      <c r="Q301" s="9"/>
      <c r="R301" s="9"/>
      <c r="S301" s="9"/>
      <c r="T301" s="9"/>
      <c r="U301" s="9"/>
      <c r="V301" s="9"/>
      <c r="W301" s="9"/>
      <c r="X301" s="9"/>
      <c r="Y301" s="9"/>
      <c r="Z301" s="9"/>
    </row>
    <row r="302" spans="1:26" ht="19.5" customHeight="1" x14ac:dyDescent="0.2">
      <c r="A302" s="3">
        <f>IFERROR(VLOOKUP(B302,'[1]DADOS (OCULTAR)'!$Q$3:$S$134,3,0),"")</f>
        <v>9039744000194</v>
      </c>
      <c r="B302" s="4" t="str">
        <f>'[1]TCE - ANEXO IV - Preencher'!C311</f>
        <v>HOSPITAL PELÓPIDAS SILVEIRA - CG Nº 017/2022</v>
      </c>
      <c r="C302" s="4" t="str">
        <f>'[1]TCE - ANEXO IV - Preencher'!E311</f>
        <v>3.13 - Materiais e Materiais Ortopédicos e Corretivos (OPME)</v>
      </c>
      <c r="D302" s="3">
        <f>'[1]TCE - ANEXO IV - Preencher'!F311</f>
        <v>1437707000122</v>
      </c>
      <c r="E302" s="5" t="str">
        <f>'[1]TCE - ANEXO IV - Preencher'!G311</f>
        <v>SCITECH PRODUTOS MEDICOS LTDA</v>
      </c>
      <c r="F302" s="5" t="str">
        <f>'[1]TCE - ANEXO IV - Preencher'!H311</f>
        <v>B</v>
      </c>
      <c r="G302" s="5" t="str">
        <f>'[1]TCE - ANEXO IV - Preencher'!I311</f>
        <v>N</v>
      </c>
      <c r="H302" s="6" t="str">
        <f>'[1]TCE - ANEXO IV - Preencher'!J311</f>
        <v>000386121</v>
      </c>
      <c r="I302" s="7">
        <f>IF('[1]TCE - ANEXO IV - Preencher'!K311="","",'[1]TCE - ANEXO IV - Preencher'!K311)</f>
        <v>45202</v>
      </c>
      <c r="J302" s="6" t="str">
        <f>'[1]TCE - ANEXO IV - Preencher'!L311</f>
        <v>52231001437707000122550550003861211255368220</v>
      </c>
      <c r="K302" s="5" t="str">
        <f>IF(F302="B",LEFT('[1]TCE - ANEXO IV - Preencher'!M311,2),IF(F302="S",LEFT('[1]TCE - ANEXO IV - Preencher'!M311,7),IF('[1]TCE - ANEXO IV - Preencher'!H311="","")))</f>
        <v>52</v>
      </c>
      <c r="L302" s="8">
        <f>'[1]TCE - ANEXO IV - Preencher'!N311</f>
        <v>1100</v>
      </c>
      <c r="M302" s="9"/>
      <c r="N302" s="9"/>
      <c r="O302" s="9"/>
      <c r="P302" s="9"/>
      <c r="Q302" s="9"/>
      <c r="R302" s="9"/>
      <c r="S302" s="9"/>
      <c r="T302" s="9"/>
      <c r="U302" s="9"/>
      <c r="V302" s="9"/>
      <c r="W302" s="9"/>
      <c r="X302" s="9"/>
      <c r="Y302" s="9"/>
      <c r="Z302" s="9"/>
    </row>
    <row r="303" spans="1:26" ht="19.5" customHeight="1" x14ac:dyDescent="0.2">
      <c r="A303" s="3">
        <f>IFERROR(VLOOKUP(B303,'[1]DADOS (OCULTAR)'!$Q$3:$S$134,3,0),"")</f>
        <v>9039744000194</v>
      </c>
      <c r="B303" s="4" t="str">
        <f>'[1]TCE - ANEXO IV - Preencher'!C312</f>
        <v>HOSPITAL PELÓPIDAS SILVEIRA - CG Nº 017/2022</v>
      </c>
      <c r="C303" s="4" t="str">
        <f>'[1]TCE - ANEXO IV - Preencher'!E312</f>
        <v>3.13 - Materiais e Materiais Ortopédicos e Corretivos (OPME)</v>
      </c>
      <c r="D303" s="3">
        <f>'[1]TCE - ANEXO IV - Preencher'!F312</f>
        <v>1437707000122</v>
      </c>
      <c r="E303" s="5" t="str">
        <f>'[1]TCE - ANEXO IV - Preencher'!G312</f>
        <v>SCITECH PRODUTOS MEDICOS LTDA</v>
      </c>
      <c r="F303" s="5" t="str">
        <f>'[1]TCE - ANEXO IV - Preencher'!H312</f>
        <v>B</v>
      </c>
      <c r="G303" s="5" t="str">
        <f>'[1]TCE - ANEXO IV - Preencher'!I312</f>
        <v>N</v>
      </c>
      <c r="H303" s="6" t="str">
        <f>'[1]TCE - ANEXO IV - Preencher'!J312</f>
        <v>000386123</v>
      </c>
      <c r="I303" s="7">
        <f>IF('[1]TCE - ANEXO IV - Preencher'!K312="","",'[1]TCE - ANEXO IV - Preencher'!K312)</f>
        <v>45202</v>
      </c>
      <c r="J303" s="6" t="str">
        <f>'[1]TCE - ANEXO IV - Preencher'!L312</f>
        <v>52231001437707000122550550003861231424914344</v>
      </c>
      <c r="K303" s="5" t="str">
        <f>IF(F303="B",LEFT('[1]TCE - ANEXO IV - Preencher'!M312,2),IF(F303="S",LEFT('[1]TCE - ANEXO IV - Preencher'!M312,7),IF('[1]TCE - ANEXO IV - Preencher'!H312="","")))</f>
        <v>52</v>
      </c>
      <c r="L303" s="8">
        <f>'[1]TCE - ANEXO IV - Preencher'!N312</f>
        <v>1100</v>
      </c>
      <c r="M303" s="9"/>
      <c r="N303" s="9"/>
      <c r="O303" s="9"/>
      <c r="P303" s="9"/>
      <c r="Q303" s="9"/>
      <c r="R303" s="9"/>
      <c r="S303" s="9"/>
      <c r="T303" s="9"/>
      <c r="U303" s="9"/>
      <c r="V303" s="9"/>
      <c r="W303" s="9"/>
      <c r="X303" s="9"/>
      <c r="Y303" s="9"/>
      <c r="Z303" s="9"/>
    </row>
    <row r="304" spans="1:26" ht="19.5" customHeight="1" x14ac:dyDescent="0.2">
      <c r="A304" s="3">
        <f>IFERROR(VLOOKUP(B304,'[1]DADOS (OCULTAR)'!$Q$3:$S$134,3,0),"")</f>
        <v>9039744000194</v>
      </c>
      <c r="B304" s="4" t="str">
        <f>'[1]TCE - ANEXO IV - Preencher'!C313</f>
        <v>HOSPITAL PELÓPIDAS SILVEIRA - CG Nº 017/2022</v>
      </c>
      <c r="C304" s="4" t="str">
        <f>'[1]TCE - ANEXO IV - Preencher'!E313</f>
        <v>3.13 - Materiais e Materiais Ortopédicos e Corretivos (OPME)</v>
      </c>
      <c r="D304" s="3">
        <f>'[1]TCE - ANEXO IV - Preencher'!F313</f>
        <v>1437707000122</v>
      </c>
      <c r="E304" s="5" t="str">
        <f>'[1]TCE - ANEXO IV - Preencher'!G313</f>
        <v>SCITECH PRODUTOS MEDICOS LTDA</v>
      </c>
      <c r="F304" s="5" t="str">
        <f>'[1]TCE - ANEXO IV - Preencher'!H313</f>
        <v>B</v>
      </c>
      <c r="G304" s="5" t="str">
        <f>'[1]TCE - ANEXO IV - Preencher'!I313</f>
        <v>N</v>
      </c>
      <c r="H304" s="6" t="str">
        <f>'[1]TCE - ANEXO IV - Preencher'!J313</f>
        <v>000387488</v>
      </c>
      <c r="I304" s="7">
        <f>IF('[1]TCE - ANEXO IV - Preencher'!K313="","",'[1]TCE - ANEXO IV - Preencher'!K313)</f>
        <v>45210</v>
      </c>
      <c r="J304" s="6" t="str">
        <f>'[1]TCE - ANEXO IV - Preencher'!L313</f>
        <v>52231001437707000122550550003874881875357690</v>
      </c>
      <c r="K304" s="5" t="str">
        <f>IF(F304="B",LEFT('[1]TCE - ANEXO IV - Preencher'!M313,2),IF(F304="S",LEFT('[1]TCE - ANEXO IV - Preencher'!M313,7),IF('[1]TCE - ANEXO IV - Preencher'!H313="","")))</f>
        <v>52</v>
      </c>
      <c r="L304" s="8">
        <f>'[1]TCE - ANEXO IV - Preencher'!N313</f>
        <v>1100</v>
      </c>
      <c r="M304" s="9"/>
      <c r="N304" s="9"/>
      <c r="O304" s="9"/>
      <c r="P304" s="9"/>
      <c r="Q304" s="9"/>
      <c r="R304" s="9"/>
      <c r="S304" s="9"/>
      <c r="T304" s="9"/>
      <c r="U304" s="9"/>
      <c r="V304" s="9"/>
      <c r="W304" s="9"/>
      <c r="X304" s="9"/>
      <c r="Y304" s="9"/>
      <c r="Z304" s="9"/>
    </row>
    <row r="305" spans="1:26" ht="19.5" customHeight="1" x14ac:dyDescent="0.2">
      <c r="A305" s="3">
        <f>IFERROR(VLOOKUP(B305,'[1]DADOS (OCULTAR)'!$Q$3:$S$134,3,0),"")</f>
        <v>9039744000194</v>
      </c>
      <c r="B305" s="4" t="str">
        <f>'[1]TCE - ANEXO IV - Preencher'!C314</f>
        <v>HOSPITAL PELÓPIDAS SILVEIRA - CG Nº 017/2022</v>
      </c>
      <c r="C305" s="4" t="str">
        <f>'[1]TCE - ANEXO IV - Preencher'!E314</f>
        <v>3.13 - Materiais e Materiais Ortopédicos e Corretivos (OPME)</v>
      </c>
      <c r="D305" s="3">
        <f>'[1]TCE - ANEXO IV - Preencher'!F314</f>
        <v>1437707000122</v>
      </c>
      <c r="E305" s="5" t="str">
        <f>'[1]TCE - ANEXO IV - Preencher'!G314</f>
        <v>SCITECH PRODUTOS MEDICOS LTDA</v>
      </c>
      <c r="F305" s="5" t="str">
        <f>'[1]TCE - ANEXO IV - Preencher'!H314</f>
        <v>B</v>
      </c>
      <c r="G305" s="5" t="str">
        <f>'[1]TCE - ANEXO IV - Preencher'!I314</f>
        <v>N</v>
      </c>
      <c r="H305" s="6" t="str">
        <f>'[1]TCE - ANEXO IV - Preencher'!J314</f>
        <v>000387490</v>
      </c>
      <c r="I305" s="7">
        <f>IF('[1]TCE - ANEXO IV - Preencher'!K314="","",'[1]TCE - ANEXO IV - Preencher'!K314)</f>
        <v>45210</v>
      </c>
      <c r="J305" s="6" t="str">
        <f>'[1]TCE - ANEXO IV - Preencher'!L314</f>
        <v>52231001437707000122550550003874901672980138</v>
      </c>
      <c r="K305" s="5" t="str">
        <f>IF(F305="B",LEFT('[1]TCE - ANEXO IV - Preencher'!M314,2),IF(F305="S",LEFT('[1]TCE - ANEXO IV - Preencher'!M314,7),IF('[1]TCE - ANEXO IV - Preencher'!H314="","")))</f>
        <v>52</v>
      </c>
      <c r="L305" s="8">
        <f>'[1]TCE - ANEXO IV - Preencher'!N314</f>
        <v>1100</v>
      </c>
      <c r="M305" s="9"/>
      <c r="N305" s="9"/>
      <c r="O305" s="9"/>
      <c r="P305" s="9"/>
      <c r="Q305" s="9"/>
      <c r="R305" s="9"/>
      <c r="S305" s="9"/>
      <c r="T305" s="9"/>
      <c r="U305" s="9"/>
      <c r="V305" s="9"/>
      <c r="W305" s="9"/>
      <c r="X305" s="9"/>
      <c r="Y305" s="9"/>
      <c r="Z305" s="9"/>
    </row>
    <row r="306" spans="1:26" ht="19.5" customHeight="1" x14ac:dyDescent="0.2">
      <c r="A306" s="3">
        <f>IFERROR(VLOOKUP(B306,'[1]DADOS (OCULTAR)'!$Q$3:$S$134,3,0),"")</f>
        <v>9039744000194</v>
      </c>
      <c r="B306" s="4" t="str">
        <f>'[1]TCE - ANEXO IV - Preencher'!C315</f>
        <v>HOSPITAL PELÓPIDAS SILVEIRA - CG Nº 017/2022</v>
      </c>
      <c r="C306" s="4" t="str">
        <f>'[1]TCE - ANEXO IV - Preencher'!E315</f>
        <v>3.13 - Materiais e Materiais Ortopédicos e Corretivos (OPME)</v>
      </c>
      <c r="D306" s="3">
        <f>'[1]TCE - ANEXO IV - Preencher'!F315</f>
        <v>1437707000122</v>
      </c>
      <c r="E306" s="5" t="str">
        <f>'[1]TCE - ANEXO IV - Preencher'!G315</f>
        <v>SCITECH PRODUTOS MEDICOS LTDA</v>
      </c>
      <c r="F306" s="5" t="str">
        <f>'[1]TCE - ANEXO IV - Preencher'!H315</f>
        <v>B</v>
      </c>
      <c r="G306" s="5" t="str">
        <f>'[1]TCE - ANEXO IV - Preencher'!I315</f>
        <v>N</v>
      </c>
      <c r="H306" s="6" t="str">
        <f>'[1]TCE - ANEXO IV - Preencher'!J315</f>
        <v>000387492</v>
      </c>
      <c r="I306" s="7">
        <f>IF('[1]TCE - ANEXO IV - Preencher'!K315="","",'[1]TCE - ANEXO IV - Preencher'!K315)</f>
        <v>45210</v>
      </c>
      <c r="J306" s="6" t="str">
        <f>'[1]TCE - ANEXO IV - Preencher'!L315</f>
        <v>52231001437707000122550550003874921732559071</v>
      </c>
      <c r="K306" s="5" t="str">
        <f>IF(F306="B",LEFT('[1]TCE - ANEXO IV - Preencher'!M315,2),IF(F306="S",LEFT('[1]TCE - ANEXO IV - Preencher'!M315,7),IF('[1]TCE - ANEXO IV - Preencher'!H315="","")))</f>
        <v>52</v>
      </c>
      <c r="L306" s="8">
        <f>'[1]TCE - ANEXO IV - Preencher'!N315</f>
        <v>1100</v>
      </c>
      <c r="M306" s="9"/>
      <c r="N306" s="9"/>
      <c r="O306" s="9"/>
      <c r="P306" s="9"/>
      <c r="Q306" s="9"/>
      <c r="R306" s="9"/>
      <c r="S306" s="9"/>
      <c r="T306" s="9"/>
      <c r="U306" s="9"/>
      <c r="V306" s="9"/>
      <c r="W306" s="9"/>
      <c r="X306" s="9"/>
      <c r="Y306" s="9"/>
      <c r="Z306" s="9"/>
    </row>
    <row r="307" spans="1:26" ht="19.5" customHeight="1" x14ac:dyDescent="0.2">
      <c r="A307" s="3">
        <f>IFERROR(VLOOKUP(B307,'[1]DADOS (OCULTAR)'!$Q$3:$S$134,3,0),"")</f>
        <v>9039744000194</v>
      </c>
      <c r="B307" s="4" t="str">
        <f>'[1]TCE - ANEXO IV - Preencher'!C316</f>
        <v>HOSPITAL PELÓPIDAS SILVEIRA - CG Nº 017/2022</v>
      </c>
      <c r="C307" s="4" t="str">
        <f>'[1]TCE - ANEXO IV - Preencher'!E316</f>
        <v>3.13 - Materiais e Materiais Ortopédicos e Corretivos (OPME)</v>
      </c>
      <c r="D307" s="3">
        <f>'[1]TCE - ANEXO IV - Preencher'!F316</f>
        <v>1437707000122</v>
      </c>
      <c r="E307" s="5" t="str">
        <f>'[1]TCE - ANEXO IV - Preencher'!G316</f>
        <v>SCITECH PRODUTOS MEDICOS LTDA</v>
      </c>
      <c r="F307" s="5" t="str">
        <f>'[1]TCE - ANEXO IV - Preencher'!H316</f>
        <v>B</v>
      </c>
      <c r="G307" s="5" t="str">
        <f>'[1]TCE - ANEXO IV - Preencher'!I316</f>
        <v>N</v>
      </c>
      <c r="H307" s="6" t="str">
        <f>'[1]TCE - ANEXO IV - Preencher'!J316</f>
        <v>000388443</v>
      </c>
      <c r="I307" s="7">
        <f>IF('[1]TCE - ANEXO IV - Preencher'!K316="","",'[1]TCE - ANEXO IV - Preencher'!K316)</f>
        <v>45216</v>
      </c>
      <c r="J307" s="6" t="str">
        <f>'[1]TCE - ANEXO IV - Preencher'!L316</f>
        <v>52231001437707000122550550003884431632686403</v>
      </c>
      <c r="K307" s="5" t="str">
        <f>IF(F307="B",LEFT('[1]TCE - ANEXO IV - Preencher'!M316,2),IF(F307="S",LEFT('[1]TCE - ANEXO IV - Preencher'!M316,7),IF('[1]TCE - ANEXO IV - Preencher'!H316="","")))</f>
        <v>52</v>
      </c>
      <c r="L307" s="8">
        <f>'[1]TCE - ANEXO IV - Preencher'!N316</f>
        <v>1100</v>
      </c>
      <c r="M307" s="9"/>
      <c r="N307" s="9"/>
      <c r="O307" s="9"/>
      <c r="P307" s="9"/>
      <c r="Q307" s="9"/>
      <c r="R307" s="9"/>
      <c r="S307" s="9"/>
      <c r="T307" s="9"/>
      <c r="U307" s="9"/>
      <c r="V307" s="9"/>
      <c r="W307" s="9"/>
      <c r="X307" s="9"/>
      <c r="Y307" s="9"/>
      <c r="Z307" s="9"/>
    </row>
    <row r="308" spans="1:26" ht="19.5" customHeight="1" x14ac:dyDescent="0.2">
      <c r="A308" s="3">
        <f>IFERROR(VLOOKUP(B308,'[1]DADOS (OCULTAR)'!$Q$3:$S$134,3,0),"")</f>
        <v>9039744000194</v>
      </c>
      <c r="B308" s="4" t="str">
        <f>'[1]TCE - ANEXO IV - Preencher'!C317</f>
        <v>HOSPITAL PELÓPIDAS SILVEIRA - CG Nº 017/2022</v>
      </c>
      <c r="C308" s="4" t="str">
        <f>'[1]TCE - ANEXO IV - Preencher'!E317</f>
        <v>3.13 - Materiais e Materiais Ortopédicos e Corretivos (OPME)</v>
      </c>
      <c r="D308" s="3">
        <f>'[1]TCE - ANEXO IV - Preencher'!F317</f>
        <v>1437707000122</v>
      </c>
      <c r="E308" s="5" t="str">
        <f>'[1]TCE - ANEXO IV - Preencher'!G317</f>
        <v>SCITECH PRODUTOS MEDICOS LTDA</v>
      </c>
      <c r="F308" s="5" t="str">
        <f>'[1]TCE - ANEXO IV - Preencher'!H317</f>
        <v>B</v>
      </c>
      <c r="G308" s="5" t="str">
        <f>'[1]TCE - ANEXO IV - Preencher'!I317</f>
        <v>N</v>
      </c>
      <c r="H308" s="6" t="str">
        <f>'[1]TCE - ANEXO IV - Preencher'!J317</f>
        <v>000390515</v>
      </c>
      <c r="I308" s="7">
        <f>IF('[1]TCE - ANEXO IV - Preencher'!K317="","",'[1]TCE - ANEXO IV - Preencher'!K317)</f>
        <v>45224</v>
      </c>
      <c r="J308" s="6" t="str">
        <f>'[1]TCE - ANEXO IV - Preencher'!L317</f>
        <v>52231001437707000122550550003905151662894525</v>
      </c>
      <c r="K308" s="5" t="str">
        <f>IF(F308="B",LEFT('[1]TCE - ANEXO IV - Preencher'!M317,2),IF(F308="S",LEFT('[1]TCE - ANEXO IV - Preencher'!M317,7),IF('[1]TCE - ANEXO IV - Preencher'!H317="","")))</f>
        <v>52</v>
      </c>
      <c r="L308" s="8">
        <f>'[1]TCE - ANEXO IV - Preencher'!N317</f>
        <v>1100</v>
      </c>
      <c r="M308" s="9"/>
      <c r="N308" s="9"/>
      <c r="O308" s="9"/>
      <c r="P308" s="9"/>
      <c r="Q308" s="9"/>
      <c r="R308" s="9"/>
      <c r="S308" s="9"/>
      <c r="T308" s="9"/>
      <c r="U308" s="9"/>
      <c r="V308" s="9"/>
      <c r="W308" s="9"/>
      <c r="X308" s="9"/>
      <c r="Y308" s="9"/>
      <c r="Z308" s="9"/>
    </row>
    <row r="309" spans="1:26" ht="19.5" customHeight="1" x14ac:dyDescent="0.2">
      <c r="A309" s="3">
        <f>IFERROR(VLOOKUP(B309,'[1]DADOS (OCULTAR)'!$Q$3:$S$134,3,0),"")</f>
        <v>9039744000194</v>
      </c>
      <c r="B309" s="4" t="str">
        <f>'[1]TCE - ANEXO IV - Preencher'!C318</f>
        <v>HOSPITAL PELÓPIDAS SILVEIRA - CG Nº 017/2022</v>
      </c>
      <c r="C309" s="4" t="str">
        <f>'[1]TCE - ANEXO IV - Preencher'!E318</f>
        <v>3.13 - Materiais e Materiais Ortopédicos e Corretivos (OPME)</v>
      </c>
      <c r="D309" s="3">
        <f>'[1]TCE - ANEXO IV - Preencher'!F318</f>
        <v>1437707000122</v>
      </c>
      <c r="E309" s="5" t="str">
        <f>'[1]TCE - ANEXO IV - Preencher'!G318</f>
        <v>SCITECH PRODUTOS MEDICOS LTDA</v>
      </c>
      <c r="F309" s="5" t="str">
        <f>'[1]TCE - ANEXO IV - Preencher'!H318</f>
        <v>B</v>
      </c>
      <c r="G309" s="5" t="str">
        <f>'[1]TCE - ANEXO IV - Preencher'!I318</f>
        <v>N</v>
      </c>
      <c r="H309" s="6" t="str">
        <f>'[1]TCE - ANEXO IV - Preencher'!J318</f>
        <v>00390517</v>
      </c>
      <c r="I309" s="7">
        <f>IF('[1]TCE - ANEXO IV - Preencher'!K318="","",'[1]TCE - ANEXO IV - Preencher'!K318)</f>
        <v>45224</v>
      </c>
      <c r="J309" s="6" t="str">
        <f>'[1]TCE - ANEXO IV - Preencher'!L318</f>
        <v>52231001437707000122550550003905171647426642</v>
      </c>
      <c r="K309" s="5" t="str">
        <f>IF(F309="B",LEFT('[1]TCE - ANEXO IV - Preencher'!M318,2),IF(F309="S",LEFT('[1]TCE - ANEXO IV - Preencher'!M318,7),IF('[1]TCE - ANEXO IV - Preencher'!H318="","")))</f>
        <v>52</v>
      </c>
      <c r="L309" s="8">
        <f>'[1]TCE - ANEXO IV - Preencher'!N318</f>
        <v>1100</v>
      </c>
      <c r="M309" s="9"/>
      <c r="N309" s="9"/>
      <c r="O309" s="9"/>
      <c r="P309" s="9"/>
      <c r="Q309" s="9"/>
      <c r="R309" s="9"/>
      <c r="S309" s="9"/>
      <c r="T309" s="9"/>
      <c r="U309" s="9"/>
      <c r="V309" s="9"/>
      <c r="W309" s="9"/>
      <c r="X309" s="9"/>
      <c r="Y309" s="9"/>
      <c r="Z309" s="9"/>
    </row>
    <row r="310" spans="1:26" ht="19.5" customHeight="1" x14ac:dyDescent="0.2">
      <c r="A310" s="3">
        <f>IFERROR(VLOOKUP(B310,'[1]DADOS (OCULTAR)'!$Q$3:$S$134,3,0),"")</f>
        <v>9039744000194</v>
      </c>
      <c r="B310" s="4" t="str">
        <f>'[1]TCE - ANEXO IV - Preencher'!C319</f>
        <v>HOSPITAL PELÓPIDAS SILVEIRA - CG Nº 017/2022</v>
      </c>
      <c r="C310" s="4" t="str">
        <f>'[1]TCE - ANEXO IV - Preencher'!E319</f>
        <v>3.13 - Materiais e Materiais Ortopédicos e Corretivos (OPME)</v>
      </c>
      <c r="D310" s="3">
        <f>'[1]TCE - ANEXO IV - Preencher'!F319</f>
        <v>37438274000177</v>
      </c>
      <c r="E310" s="5" t="str">
        <f>'[1]TCE - ANEXO IV - Preencher'!G319</f>
        <v>SELLMED PRODUTOS MEDICOS E HOSPITALARES LTDA</v>
      </c>
      <c r="F310" s="5" t="str">
        <f>'[1]TCE - ANEXO IV - Preencher'!H319</f>
        <v>B</v>
      </c>
      <c r="G310" s="5" t="str">
        <f>'[1]TCE - ANEXO IV - Preencher'!I319</f>
        <v>N</v>
      </c>
      <c r="H310" s="6" t="str">
        <f>'[1]TCE - ANEXO IV - Preencher'!J319</f>
        <v>12879</v>
      </c>
      <c r="I310" s="7">
        <f>IF('[1]TCE - ANEXO IV - Preencher'!K319="","",'[1]TCE - ANEXO IV - Preencher'!K319)</f>
        <v>45217</v>
      </c>
      <c r="J310" s="6" t="str">
        <f>'[1]TCE - ANEXO IV - Preencher'!L319</f>
        <v>26231037438274000177550010000128791768316122</v>
      </c>
      <c r="K310" s="5" t="str">
        <f>IF(F310="B",LEFT('[1]TCE - ANEXO IV - Preencher'!M319,2),IF(F310="S",LEFT('[1]TCE - ANEXO IV - Preencher'!M319,7),IF('[1]TCE - ANEXO IV - Preencher'!H319="","")))</f>
        <v>26</v>
      </c>
      <c r="L310" s="8">
        <f>'[1]TCE - ANEXO IV - Preencher'!N319</f>
        <v>1197.2</v>
      </c>
      <c r="M310" s="9"/>
      <c r="N310" s="9"/>
      <c r="O310" s="9"/>
      <c r="P310" s="9"/>
      <c r="Q310" s="9"/>
      <c r="R310" s="9"/>
      <c r="S310" s="9"/>
      <c r="T310" s="9"/>
      <c r="U310" s="9"/>
      <c r="V310" s="9"/>
      <c r="W310" s="9"/>
      <c r="X310" s="9"/>
      <c r="Y310" s="9"/>
      <c r="Z310" s="9"/>
    </row>
    <row r="311" spans="1:26" ht="19.5" customHeight="1" x14ac:dyDescent="0.2">
      <c r="A311" s="3">
        <f>IFERROR(VLOOKUP(B311,'[1]DADOS (OCULTAR)'!$Q$3:$S$134,3,0),"")</f>
        <v>9039744000194</v>
      </c>
      <c r="B311" s="4" t="str">
        <f>'[1]TCE - ANEXO IV - Preencher'!C320</f>
        <v>HOSPITAL PELÓPIDAS SILVEIRA - CG Nº 017/2022</v>
      </c>
      <c r="C311" s="4" t="str">
        <f>'[1]TCE - ANEXO IV - Preencher'!E320</f>
        <v>3.13 - Materiais e Materiais Ortopédicos e Corretivos (OPME)</v>
      </c>
      <c r="D311" s="3">
        <f>'[1]TCE - ANEXO IV - Preencher'!F320</f>
        <v>27816265000119</v>
      </c>
      <c r="E311" s="5" t="str">
        <f>'[1]TCE - ANEXO IV - Preencher'!G320</f>
        <v>SURGICALMED COMERCIO DE PRODUTOS MEDICOS</v>
      </c>
      <c r="F311" s="5" t="str">
        <f>'[1]TCE - ANEXO IV - Preencher'!H320</f>
        <v>B</v>
      </c>
      <c r="G311" s="5" t="str">
        <f>'[1]TCE - ANEXO IV - Preencher'!I320</f>
        <v>N</v>
      </c>
      <c r="H311" s="6" t="str">
        <f>'[1]TCE - ANEXO IV - Preencher'!J320</f>
        <v>000023708</v>
      </c>
      <c r="I311" s="7">
        <f>IF('[1]TCE - ANEXO IV - Preencher'!K320="","",'[1]TCE - ANEXO IV - Preencher'!K320)</f>
        <v>45209</v>
      </c>
      <c r="J311" s="6" t="str">
        <f>'[1]TCE - ANEXO IV - Preencher'!L320</f>
        <v>24231027816265000119550010000237081000237099</v>
      </c>
      <c r="K311" s="5" t="str">
        <f>IF(F311="B",LEFT('[1]TCE - ANEXO IV - Preencher'!M320,2),IF(F311="S",LEFT('[1]TCE - ANEXO IV - Preencher'!M320,7),IF('[1]TCE - ANEXO IV - Preencher'!H320="","")))</f>
        <v>24</v>
      </c>
      <c r="L311" s="8">
        <f>'[1]TCE - ANEXO IV - Preencher'!N320</f>
        <v>380</v>
      </c>
      <c r="M311" s="9"/>
      <c r="N311" s="9"/>
      <c r="O311" s="9"/>
      <c r="P311" s="9"/>
      <c r="Q311" s="9"/>
      <c r="R311" s="9"/>
      <c r="S311" s="9"/>
      <c r="T311" s="9"/>
      <c r="U311" s="9"/>
      <c r="V311" s="9"/>
      <c r="W311" s="9"/>
      <c r="X311" s="9"/>
      <c r="Y311" s="9"/>
      <c r="Z311" s="9"/>
    </row>
    <row r="312" spans="1:26" ht="19.5" customHeight="1" x14ac:dyDescent="0.2">
      <c r="A312" s="3">
        <f>IFERROR(VLOOKUP(B312,'[1]DADOS (OCULTAR)'!$Q$3:$S$134,3,0),"")</f>
        <v>9039744000194</v>
      </c>
      <c r="B312" s="4" t="str">
        <f>'[1]TCE - ANEXO IV - Preencher'!C321</f>
        <v>HOSPITAL PELÓPIDAS SILVEIRA - CG Nº 017/2022</v>
      </c>
      <c r="C312" s="4" t="str">
        <f>'[1]TCE - ANEXO IV - Preencher'!E321</f>
        <v>3.13 - Materiais e Materiais Ortopédicos e Corretivos (OPME)</v>
      </c>
      <c r="D312" s="3">
        <f>'[1]TCE - ANEXO IV - Preencher'!F321</f>
        <v>27816265000119</v>
      </c>
      <c r="E312" s="5" t="str">
        <f>'[1]TCE - ANEXO IV - Preencher'!G321</f>
        <v>SURGICALMED COMERCIO DE PRODUTOS MEDICOS</v>
      </c>
      <c r="F312" s="5" t="str">
        <f>'[1]TCE - ANEXO IV - Preencher'!H321</f>
        <v>B</v>
      </c>
      <c r="G312" s="5" t="str">
        <f>'[1]TCE - ANEXO IV - Preencher'!I321</f>
        <v>N</v>
      </c>
      <c r="H312" s="6" t="str">
        <f>'[1]TCE - ANEXO IV - Preencher'!J321</f>
        <v>000023766</v>
      </c>
      <c r="I312" s="7">
        <f>IF('[1]TCE - ANEXO IV - Preencher'!K321="","",'[1]TCE - ANEXO IV - Preencher'!K321)</f>
        <v>45215</v>
      </c>
      <c r="J312" s="6" t="str">
        <f>'[1]TCE - ANEXO IV - Preencher'!L321</f>
        <v>24231027816265000119550010000237661000237670</v>
      </c>
      <c r="K312" s="5" t="str">
        <f>IF(F312="B",LEFT('[1]TCE - ANEXO IV - Preencher'!M321,2),IF(F312="S",LEFT('[1]TCE - ANEXO IV - Preencher'!M321,7),IF('[1]TCE - ANEXO IV - Preencher'!H321="","")))</f>
        <v>24</v>
      </c>
      <c r="L312" s="8">
        <f>'[1]TCE - ANEXO IV - Preencher'!N321</f>
        <v>380</v>
      </c>
      <c r="M312" s="9"/>
      <c r="N312" s="9"/>
      <c r="O312" s="9"/>
      <c r="P312" s="9"/>
      <c r="Q312" s="9"/>
      <c r="R312" s="9"/>
      <c r="S312" s="9"/>
      <c r="T312" s="9"/>
      <c r="U312" s="9"/>
      <c r="V312" s="9"/>
      <c r="W312" s="9"/>
      <c r="X312" s="9"/>
      <c r="Y312" s="9"/>
      <c r="Z312" s="9"/>
    </row>
    <row r="313" spans="1:26" ht="19.5" customHeight="1" x14ac:dyDescent="0.2">
      <c r="A313" s="3">
        <f>IFERROR(VLOOKUP(B313,'[1]DADOS (OCULTAR)'!$Q$3:$S$134,3,0),"")</f>
        <v>9039744000194</v>
      </c>
      <c r="B313" s="4" t="str">
        <f>'[1]TCE - ANEXO IV - Preencher'!C322</f>
        <v>HOSPITAL PELÓPIDAS SILVEIRA - CG Nº 017/2022</v>
      </c>
      <c r="C313" s="4" t="str">
        <f>'[1]TCE - ANEXO IV - Preencher'!E322</f>
        <v>3.13 - Materiais e Materiais Ortopédicos e Corretivos (OPME)</v>
      </c>
      <c r="D313" s="3">
        <f>'[1]TCE - ANEXO IV - Preencher'!F322</f>
        <v>27816265000119</v>
      </c>
      <c r="E313" s="5" t="str">
        <f>'[1]TCE - ANEXO IV - Preencher'!G322</f>
        <v>SURGICALMED COMERCIO DE PRODUTOS MEDICOS</v>
      </c>
      <c r="F313" s="5" t="str">
        <f>'[1]TCE - ANEXO IV - Preencher'!H322</f>
        <v>B</v>
      </c>
      <c r="G313" s="5" t="str">
        <f>'[1]TCE - ANEXO IV - Preencher'!I322</f>
        <v>N</v>
      </c>
      <c r="H313" s="6" t="str">
        <f>'[1]TCE - ANEXO IV - Preencher'!J322</f>
        <v>000023917</v>
      </c>
      <c r="I313" s="7">
        <f>IF('[1]TCE - ANEXO IV - Preencher'!K322="","",'[1]TCE - ANEXO IV - Preencher'!K322)</f>
        <v>45223</v>
      </c>
      <c r="J313" s="6" t="str">
        <f>'[1]TCE - ANEXO IV - Preencher'!L322</f>
        <v>24231027816265000119550010000239171000239180</v>
      </c>
      <c r="K313" s="5" t="str">
        <f>IF(F313="B",LEFT('[1]TCE - ANEXO IV - Preencher'!M322,2),IF(F313="S",LEFT('[1]TCE - ANEXO IV - Preencher'!M322,7),IF('[1]TCE - ANEXO IV - Preencher'!H322="","")))</f>
        <v>24</v>
      </c>
      <c r="L313" s="8">
        <f>'[1]TCE - ANEXO IV - Preencher'!N322</f>
        <v>380</v>
      </c>
      <c r="M313" s="9"/>
      <c r="N313" s="9"/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9"/>
      <c r="Z313" s="9"/>
    </row>
    <row r="314" spans="1:26" ht="19.5" customHeight="1" x14ac:dyDescent="0.2">
      <c r="A314" s="3">
        <f>IFERROR(VLOOKUP(B314,'[1]DADOS (OCULTAR)'!$Q$3:$S$134,3,0),"")</f>
        <v>9039744000194</v>
      </c>
      <c r="B314" s="4" t="str">
        <f>'[1]TCE - ANEXO IV - Preencher'!C323</f>
        <v>HOSPITAL PELÓPIDAS SILVEIRA - CG Nº 017/2022</v>
      </c>
      <c r="C314" s="4" t="str">
        <f>'[1]TCE - ANEXO IV - Preencher'!E323</f>
        <v>3.13 - Materiais e Materiais Ortopédicos e Corretivos (OPME)</v>
      </c>
      <c r="D314" s="3">
        <f>'[1]TCE - ANEXO IV - Preencher'!F323</f>
        <v>27816265000119</v>
      </c>
      <c r="E314" s="5" t="str">
        <f>'[1]TCE - ANEXO IV - Preencher'!G323</f>
        <v>SURGICALMED COMERCIO DE PRODUTOS MEDICOS</v>
      </c>
      <c r="F314" s="5" t="str">
        <f>'[1]TCE - ANEXO IV - Preencher'!H323</f>
        <v>B</v>
      </c>
      <c r="G314" s="5" t="str">
        <f>'[1]TCE - ANEXO IV - Preencher'!I323</f>
        <v>N</v>
      </c>
      <c r="H314" s="6" t="str">
        <f>'[1]TCE - ANEXO IV - Preencher'!J323</f>
        <v>000023918</v>
      </c>
      <c r="I314" s="7">
        <f>IF('[1]TCE - ANEXO IV - Preencher'!K323="","",'[1]TCE - ANEXO IV - Preencher'!K323)</f>
        <v>45223</v>
      </c>
      <c r="J314" s="6" t="str">
        <f>'[1]TCE - ANEXO IV - Preencher'!L323</f>
        <v>24231027816265000119550010000239181000239196</v>
      </c>
      <c r="K314" s="5" t="str">
        <f>IF(F314="B",LEFT('[1]TCE - ANEXO IV - Preencher'!M323,2),IF(F314="S",LEFT('[1]TCE - ANEXO IV - Preencher'!M323,7),IF('[1]TCE - ANEXO IV - Preencher'!H323="","")))</f>
        <v>24</v>
      </c>
      <c r="L314" s="8">
        <f>'[1]TCE - ANEXO IV - Preencher'!N323</f>
        <v>380</v>
      </c>
      <c r="M314" s="9"/>
      <c r="N314" s="9"/>
      <c r="O314" s="9"/>
      <c r="P314" s="9"/>
      <c r="Q314" s="9"/>
      <c r="R314" s="9"/>
      <c r="S314" s="9"/>
      <c r="T314" s="9"/>
      <c r="U314" s="9"/>
      <c r="V314" s="9"/>
      <c r="W314" s="9"/>
      <c r="X314" s="9"/>
      <c r="Y314" s="9"/>
      <c r="Z314" s="9"/>
    </row>
    <row r="315" spans="1:26" ht="19.5" customHeight="1" x14ac:dyDescent="0.2">
      <c r="A315" s="3">
        <f>IFERROR(VLOOKUP(B315,'[1]DADOS (OCULTAR)'!$Q$3:$S$134,3,0),"")</f>
        <v>9039744000194</v>
      </c>
      <c r="B315" s="4" t="str">
        <f>'[1]TCE - ANEXO IV - Preencher'!C324</f>
        <v>HOSPITAL PELÓPIDAS SILVEIRA - CG Nº 017/2022</v>
      </c>
      <c r="C315" s="4" t="str">
        <f>'[1]TCE - ANEXO IV - Preencher'!E324</f>
        <v>3.13 - Materiais e Materiais Ortopédicos e Corretivos (OPME)</v>
      </c>
      <c r="D315" s="3">
        <f>'[1]TCE - ANEXO IV - Preencher'!F324</f>
        <v>27816265000119</v>
      </c>
      <c r="E315" s="5" t="str">
        <f>'[1]TCE - ANEXO IV - Preencher'!G324</f>
        <v>SURGICALMED COMERCIO DE PRODUTOS MEDICOS</v>
      </c>
      <c r="F315" s="5" t="str">
        <f>'[1]TCE - ANEXO IV - Preencher'!H324</f>
        <v>B</v>
      </c>
      <c r="G315" s="5" t="str">
        <f>'[1]TCE - ANEXO IV - Preencher'!I324</f>
        <v>N</v>
      </c>
      <c r="H315" s="6" t="str">
        <f>'[1]TCE - ANEXO IV - Preencher'!J324</f>
        <v>000023919</v>
      </c>
      <c r="I315" s="7">
        <f>IF('[1]TCE - ANEXO IV - Preencher'!K324="","",'[1]TCE - ANEXO IV - Preencher'!K324)</f>
        <v>45223</v>
      </c>
      <c r="J315" s="6" t="str">
        <f>'[1]TCE - ANEXO IV - Preencher'!L324</f>
        <v>24231027816265000119550010000239191000239207</v>
      </c>
      <c r="K315" s="5" t="str">
        <f>IF(F315="B",LEFT('[1]TCE - ANEXO IV - Preencher'!M324,2),IF(F315="S",LEFT('[1]TCE - ANEXO IV - Preencher'!M324,7),IF('[1]TCE - ANEXO IV - Preencher'!H324="","")))</f>
        <v>24</v>
      </c>
      <c r="L315" s="8">
        <f>'[1]TCE - ANEXO IV - Preencher'!N324</f>
        <v>380</v>
      </c>
      <c r="M315" s="9"/>
      <c r="N315" s="9"/>
      <c r="O315" s="9"/>
      <c r="P315" s="9"/>
      <c r="Q315" s="9"/>
      <c r="R315" s="9"/>
      <c r="S315" s="9"/>
      <c r="T315" s="9"/>
      <c r="U315" s="9"/>
      <c r="V315" s="9"/>
      <c r="W315" s="9"/>
      <c r="X315" s="9"/>
      <c r="Y315" s="9"/>
      <c r="Z315" s="9"/>
    </row>
    <row r="316" spans="1:26" ht="19.5" customHeight="1" x14ac:dyDescent="0.2">
      <c r="A316" s="3">
        <f>IFERROR(VLOOKUP(B316,'[1]DADOS (OCULTAR)'!$Q$3:$S$134,3,0),"")</f>
        <v>9039744000194</v>
      </c>
      <c r="B316" s="4" t="str">
        <f>'[1]TCE - ANEXO IV - Preencher'!C325</f>
        <v>HOSPITAL PELÓPIDAS SILVEIRA - CG Nº 017/2022</v>
      </c>
      <c r="C316" s="4" t="str">
        <f>'[1]TCE - ANEXO IV - Preencher'!E325</f>
        <v>3.13 - Materiais e Materiais Ortopédicos e Corretivos (OPME)</v>
      </c>
      <c r="D316" s="3">
        <f>'[1]TCE - ANEXO IV - Preencher'!F325</f>
        <v>27816265000119</v>
      </c>
      <c r="E316" s="5" t="str">
        <f>'[1]TCE - ANEXO IV - Preencher'!G325</f>
        <v>SURGICALMED COMERCIO DE PRODUTOS MEDICOS</v>
      </c>
      <c r="F316" s="5" t="str">
        <f>'[1]TCE - ANEXO IV - Preencher'!H325</f>
        <v>B</v>
      </c>
      <c r="G316" s="5" t="str">
        <f>'[1]TCE - ANEXO IV - Preencher'!I325</f>
        <v>N</v>
      </c>
      <c r="H316" s="6" t="str">
        <f>'[1]TCE - ANEXO IV - Preencher'!J325</f>
        <v>000023920</v>
      </c>
      <c r="I316" s="7">
        <f>IF('[1]TCE - ANEXO IV - Preencher'!K325="","",'[1]TCE - ANEXO IV - Preencher'!K325)</f>
        <v>45223</v>
      </c>
      <c r="J316" s="6" t="str">
        <f>'[1]TCE - ANEXO IV - Preencher'!L325</f>
        <v>24231027816265000119550010000239181000239196</v>
      </c>
      <c r="K316" s="5" t="str">
        <f>IF(F316="B",LEFT('[1]TCE - ANEXO IV - Preencher'!M325,2),IF(F316="S",LEFT('[1]TCE - ANEXO IV - Preencher'!M325,7),IF('[1]TCE - ANEXO IV - Preencher'!H325="","")))</f>
        <v>24</v>
      </c>
      <c r="L316" s="8">
        <f>'[1]TCE - ANEXO IV - Preencher'!N325</f>
        <v>380</v>
      </c>
      <c r="M316" s="9"/>
      <c r="N316" s="9"/>
      <c r="O316" s="9"/>
      <c r="P316" s="9"/>
      <c r="Q316" s="9"/>
      <c r="R316" s="9"/>
      <c r="S316" s="9"/>
      <c r="T316" s="9"/>
      <c r="U316" s="9"/>
      <c r="V316" s="9"/>
      <c r="W316" s="9"/>
      <c r="X316" s="9"/>
      <c r="Y316" s="9"/>
      <c r="Z316" s="9"/>
    </row>
    <row r="317" spans="1:26" ht="19.5" customHeight="1" x14ac:dyDescent="0.2">
      <c r="A317" s="3">
        <f>IFERROR(VLOOKUP(B317,'[1]DADOS (OCULTAR)'!$Q$3:$S$134,3,0),"")</f>
        <v>9039744000194</v>
      </c>
      <c r="B317" s="4" t="str">
        <f>'[1]TCE - ANEXO IV - Preencher'!C326</f>
        <v>HOSPITAL PELÓPIDAS SILVEIRA - CG Nº 017/2022</v>
      </c>
      <c r="C317" s="4" t="str">
        <f>'[1]TCE - ANEXO IV - Preencher'!E326</f>
        <v>3.13 - Materiais e Materiais Ortopédicos e Corretivos (OPME)</v>
      </c>
      <c r="D317" s="3">
        <f>'[1]TCE - ANEXO IV - Preencher'!F326</f>
        <v>27816265000119</v>
      </c>
      <c r="E317" s="5" t="str">
        <f>'[1]TCE - ANEXO IV - Preencher'!G326</f>
        <v>SURGICALMED COMERCIO DE PRODUTOS MEDICOS</v>
      </c>
      <c r="F317" s="5" t="str">
        <f>'[1]TCE - ANEXO IV - Preencher'!H326</f>
        <v>B</v>
      </c>
      <c r="G317" s="5" t="str">
        <f>'[1]TCE - ANEXO IV - Preencher'!I326</f>
        <v>N</v>
      </c>
      <c r="H317" s="6" t="str">
        <f>'[1]TCE - ANEXO IV - Preencher'!J326</f>
        <v>000024055</v>
      </c>
      <c r="I317" s="7">
        <f>IF('[1]TCE - ANEXO IV - Preencher'!K326="","",'[1]TCE - ANEXO IV - Preencher'!K326)</f>
        <v>45230</v>
      </c>
      <c r="J317" s="6" t="str">
        <f>'[1]TCE - ANEXO IV - Preencher'!L326</f>
        <v>24231027816265000119550010000240551000240568</v>
      </c>
      <c r="K317" s="5" t="str">
        <f>IF(F317="B",LEFT('[1]TCE - ANEXO IV - Preencher'!M326,2),IF(F317="S",LEFT('[1]TCE - ANEXO IV - Preencher'!M326,7),IF('[1]TCE - ANEXO IV - Preencher'!H326="","")))</f>
        <v>24</v>
      </c>
      <c r="L317" s="8">
        <f>'[1]TCE - ANEXO IV - Preencher'!N326</f>
        <v>380</v>
      </c>
      <c r="M317" s="9"/>
      <c r="N317" s="9"/>
      <c r="O317" s="9"/>
      <c r="P317" s="9"/>
      <c r="Q317" s="9"/>
      <c r="R317" s="9"/>
      <c r="S317" s="9"/>
      <c r="T317" s="9"/>
      <c r="U317" s="9"/>
      <c r="V317" s="9"/>
      <c r="W317" s="9"/>
      <c r="X317" s="9"/>
      <c r="Y317" s="9"/>
      <c r="Z317" s="9"/>
    </row>
    <row r="318" spans="1:26" ht="19.5" customHeight="1" x14ac:dyDescent="0.2">
      <c r="A318" s="3">
        <f>IFERROR(VLOOKUP(B318,'[1]DADOS (OCULTAR)'!$Q$3:$S$134,3,0),"")</f>
        <v>9039744000194</v>
      </c>
      <c r="B318" s="4" t="str">
        <f>'[1]TCE - ANEXO IV - Preencher'!C327</f>
        <v>HOSPITAL PELÓPIDAS SILVEIRA - CG Nº 017/2022</v>
      </c>
      <c r="C318" s="4" t="str">
        <f>'[1]TCE - ANEXO IV - Preencher'!E327</f>
        <v>3.13 - Materiais e Materiais Ortopédicos e Corretivos (OPME)</v>
      </c>
      <c r="D318" s="3">
        <f>'[1]TCE - ANEXO IV - Preencher'!F327</f>
        <v>7160019000144</v>
      </c>
      <c r="E318" s="5" t="str">
        <f>'[1]TCE - ANEXO IV - Preencher'!G327</f>
        <v>VITALE COMERCIO SA</v>
      </c>
      <c r="F318" s="5" t="str">
        <f>'[1]TCE - ANEXO IV - Preencher'!H327</f>
        <v>B</v>
      </c>
      <c r="G318" s="5" t="str">
        <f>'[1]TCE - ANEXO IV - Preencher'!I327</f>
        <v>N</v>
      </c>
      <c r="H318" s="6" t="str">
        <f>'[1]TCE - ANEXO IV - Preencher'!J327</f>
        <v>129787</v>
      </c>
      <c r="I318" s="7">
        <f>IF('[1]TCE - ANEXO IV - Preencher'!K327="","",'[1]TCE - ANEXO IV - Preencher'!K327)</f>
        <v>45210</v>
      </c>
      <c r="J318" s="6" t="str">
        <f>'[1]TCE - ANEXO IV - Preencher'!L327</f>
        <v>26231007160019000144550010001297871273716823</v>
      </c>
      <c r="K318" s="5" t="str">
        <f>IF(F318="B",LEFT('[1]TCE - ANEXO IV - Preencher'!M327,2),IF(F318="S",LEFT('[1]TCE - ANEXO IV - Preencher'!M327,7),IF('[1]TCE - ANEXO IV - Preencher'!H327="","")))</f>
        <v>26</v>
      </c>
      <c r="L318" s="8">
        <f>'[1]TCE - ANEXO IV - Preencher'!N327</f>
        <v>310</v>
      </c>
      <c r="M318" s="9"/>
      <c r="N318" s="9"/>
      <c r="O318" s="9"/>
      <c r="P318" s="9"/>
      <c r="Q318" s="9"/>
      <c r="R318" s="9"/>
      <c r="S318" s="9"/>
      <c r="T318" s="9"/>
      <c r="U318" s="9"/>
      <c r="V318" s="9"/>
      <c r="W318" s="9"/>
      <c r="X318" s="9"/>
      <c r="Y318" s="9"/>
      <c r="Z318" s="9"/>
    </row>
    <row r="319" spans="1:26" ht="19.5" customHeight="1" x14ac:dyDescent="0.2">
      <c r="A319" s="3">
        <f>IFERROR(VLOOKUP(B319,'[1]DADOS (OCULTAR)'!$Q$3:$S$134,3,0),"")</f>
        <v>9039744000194</v>
      </c>
      <c r="B319" s="4" t="str">
        <f>'[1]TCE - ANEXO IV - Preencher'!C328</f>
        <v>HOSPITAL PELÓPIDAS SILVEIRA - CG Nº 017/2022</v>
      </c>
      <c r="C319" s="4" t="str">
        <f>'[1]TCE - ANEXO IV - Preencher'!E328</f>
        <v>3.13 - Materiais e Materiais Ortopédicos e Corretivos (OPME)</v>
      </c>
      <c r="D319" s="3">
        <f>'[1]TCE - ANEXO IV - Preencher'!F328</f>
        <v>7160019000144</v>
      </c>
      <c r="E319" s="5" t="str">
        <f>'[1]TCE - ANEXO IV - Preencher'!G328</f>
        <v>VITALE COMERCIO SA</v>
      </c>
      <c r="F319" s="5" t="str">
        <f>'[1]TCE - ANEXO IV - Preencher'!H328</f>
        <v>B</v>
      </c>
      <c r="G319" s="5" t="str">
        <f>'[1]TCE - ANEXO IV - Preencher'!I328</f>
        <v>N</v>
      </c>
      <c r="H319" s="6" t="str">
        <f>'[1]TCE - ANEXO IV - Preencher'!J328</f>
        <v>129789</v>
      </c>
      <c r="I319" s="7">
        <f>IF('[1]TCE - ANEXO IV - Preencher'!K328="","",'[1]TCE - ANEXO IV - Preencher'!K328)</f>
        <v>45210</v>
      </c>
      <c r="J319" s="6" t="str">
        <f>'[1]TCE - ANEXO IV - Preencher'!L328</f>
        <v>26231007160019000144550010001297891575528447</v>
      </c>
      <c r="K319" s="5" t="str">
        <f>IF(F319="B",LEFT('[1]TCE - ANEXO IV - Preencher'!M328,2),IF(F319="S",LEFT('[1]TCE - ANEXO IV - Preencher'!M328,7),IF('[1]TCE - ANEXO IV - Preencher'!H328="","")))</f>
        <v>26</v>
      </c>
      <c r="L319" s="8">
        <f>'[1]TCE - ANEXO IV - Preencher'!N328</f>
        <v>1300</v>
      </c>
      <c r="M319" s="9"/>
      <c r="N319" s="9"/>
      <c r="O319" s="9"/>
      <c r="P319" s="9"/>
      <c r="Q319" s="9"/>
      <c r="R319" s="9"/>
      <c r="S319" s="9"/>
      <c r="T319" s="9"/>
      <c r="U319" s="9"/>
      <c r="V319" s="9"/>
      <c r="W319" s="9"/>
      <c r="X319" s="9"/>
      <c r="Y319" s="9"/>
      <c r="Z319" s="9"/>
    </row>
    <row r="320" spans="1:26" ht="19.5" customHeight="1" x14ac:dyDescent="0.2">
      <c r="A320" s="3">
        <f>IFERROR(VLOOKUP(B320,'[1]DADOS (OCULTAR)'!$Q$3:$S$134,3,0),"")</f>
        <v>9039744000194</v>
      </c>
      <c r="B320" s="4" t="str">
        <f>'[1]TCE - ANEXO IV - Preencher'!C329</f>
        <v>HOSPITAL PELÓPIDAS SILVEIRA - CG Nº 017/2022</v>
      </c>
      <c r="C320" s="4" t="str">
        <f>'[1]TCE - ANEXO IV - Preencher'!E329</f>
        <v>3.13 - Materiais e Materiais Ortopédicos e Corretivos (OPME)</v>
      </c>
      <c r="D320" s="3">
        <f>'[1]TCE - ANEXO IV - Preencher'!F329</f>
        <v>7160019000144</v>
      </c>
      <c r="E320" s="5" t="str">
        <f>'[1]TCE - ANEXO IV - Preencher'!G329</f>
        <v>VITALE COMERCIO SA</v>
      </c>
      <c r="F320" s="5" t="str">
        <f>'[1]TCE - ANEXO IV - Preencher'!H329</f>
        <v>B</v>
      </c>
      <c r="G320" s="5" t="str">
        <f>'[1]TCE - ANEXO IV - Preencher'!I329</f>
        <v>N</v>
      </c>
      <c r="H320" s="6" t="str">
        <f>'[1]TCE - ANEXO IV - Preencher'!J329</f>
        <v>129794</v>
      </c>
      <c r="I320" s="7">
        <f>IF('[1]TCE - ANEXO IV - Preencher'!K329="","",'[1]TCE - ANEXO IV - Preencher'!K329)</f>
        <v>45210</v>
      </c>
      <c r="J320" s="6" t="str">
        <f>'[1]TCE - ANEXO IV - Preencher'!L329</f>
        <v>26231007160019000144550010001297941176099674</v>
      </c>
      <c r="K320" s="5" t="str">
        <f>IF(F320="B",LEFT('[1]TCE - ANEXO IV - Preencher'!M329,2),IF(F320="S",LEFT('[1]TCE - ANEXO IV - Preencher'!M329,7),IF('[1]TCE - ANEXO IV - Preencher'!H329="","")))</f>
        <v>26</v>
      </c>
      <c r="L320" s="8">
        <f>'[1]TCE - ANEXO IV - Preencher'!N329</f>
        <v>620</v>
      </c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9"/>
      <c r="X320" s="9"/>
      <c r="Y320" s="9"/>
      <c r="Z320" s="9"/>
    </row>
    <row r="321" spans="1:26" ht="19.5" customHeight="1" x14ac:dyDescent="0.2">
      <c r="A321" s="3">
        <f>IFERROR(VLOOKUP(B321,'[1]DADOS (OCULTAR)'!$Q$3:$S$134,3,0),"")</f>
        <v>9039744000194</v>
      </c>
      <c r="B321" s="4" t="str">
        <f>'[1]TCE - ANEXO IV - Preencher'!C330</f>
        <v>HOSPITAL PELÓPIDAS SILVEIRA - CG Nº 017/2022</v>
      </c>
      <c r="C321" s="4" t="str">
        <f>'[1]TCE - ANEXO IV - Preencher'!E330</f>
        <v>3.13 - Materiais e Materiais Ortopédicos e Corretivos (OPME)</v>
      </c>
      <c r="D321" s="3">
        <f>'[1]TCE - ANEXO IV - Preencher'!F330</f>
        <v>7160019000144</v>
      </c>
      <c r="E321" s="5" t="str">
        <f>'[1]TCE - ANEXO IV - Preencher'!G330</f>
        <v>VITALE COMERCIO SA</v>
      </c>
      <c r="F321" s="5" t="str">
        <f>'[1]TCE - ANEXO IV - Preencher'!H330</f>
        <v>B</v>
      </c>
      <c r="G321" s="5" t="str">
        <f>'[1]TCE - ANEXO IV - Preencher'!I330</f>
        <v>N</v>
      </c>
      <c r="H321" s="6" t="str">
        <f>'[1]TCE - ANEXO IV - Preencher'!J330</f>
        <v>129805</v>
      </c>
      <c r="I321" s="7">
        <f>IF('[1]TCE - ANEXO IV - Preencher'!K330="","",'[1]TCE - ANEXO IV - Preencher'!K330)</f>
        <v>45210</v>
      </c>
      <c r="J321" s="6" t="str">
        <f>'[1]TCE - ANEXO IV - Preencher'!L330</f>
        <v>26231007160019000144550010001298051117516995</v>
      </c>
      <c r="K321" s="5" t="str">
        <f>IF(F321="B",LEFT('[1]TCE - ANEXO IV - Preencher'!M330,2),IF(F321="S",LEFT('[1]TCE - ANEXO IV - Preencher'!M330,7),IF('[1]TCE - ANEXO IV - Preencher'!H330="","")))</f>
        <v>26</v>
      </c>
      <c r="L321" s="8">
        <f>'[1]TCE - ANEXO IV - Preencher'!N330</f>
        <v>310</v>
      </c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9"/>
      <c r="X321" s="9"/>
      <c r="Y321" s="9"/>
      <c r="Z321" s="9"/>
    </row>
    <row r="322" spans="1:26" ht="19.5" customHeight="1" x14ac:dyDescent="0.2">
      <c r="A322" s="3">
        <f>IFERROR(VLOOKUP(B322,'[1]DADOS (OCULTAR)'!$Q$3:$S$134,3,0),"")</f>
        <v>9039744000194</v>
      </c>
      <c r="B322" s="4" t="str">
        <f>'[1]TCE - ANEXO IV - Preencher'!C331</f>
        <v>HOSPITAL PELÓPIDAS SILVEIRA - CG Nº 017/2022</v>
      </c>
      <c r="C322" s="4" t="str">
        <f>'[1]TCE - ANEXO IV - Preencher'!E331</f>
        <v>3.13 - Materiais e Materiais Ortopédicos e Corretivos (OPME)</v>
      </c>
      <c r="D322" s="3">
        <f>'[1]TCE - ANEXO IV - Preencher'!F331</f>
        <v>7160019000144</v>
      </c>
      <c r="E322" s="5" t="str">
        <f>'[1]TCE - ANEXO IV - Preencher'!G331</f>
        <v>VITALE COMERCIO SA</v>
      </c>
      <c r="F322" s="5" t="str">
        <f>'[1]TCE - ANEXO IV - Preencher'!H331</f>
        <v>B</v>
      </c>
      <c r="G322" s="5" t="str">
        <f>'[1]TCE - ANEXO IV - Preencher'!I331</f>
        <v>N</v>
      </c>
      <c r="H322" s="6" t="str">
        <f>'[1]TCE - ANEXO IV - Preencher'!J331</f>
        <v>129817</v>
      </c>
      <c r="I322" s="7">
        <f>IF('[1]TCE - ANEXO IV - Preencher'!K331="","",'[1]TCE - ANEXO IV - Preencher'!K331)</f>
        <v>45210</v>
      </c>
      <c r="J322" s="6" t="str">
        <f>'[1]TCE - ANEXO IV - Preencher'!L331</f>
        <v>26231007160019000144550010001298171550331697</v>
      </c>
      <c r="K322" s="5" t="str">
        <f>IF(F322="B",LEFT('[1]TCE - ANEXO IV - Preencher'!M331,2),IF(F322="S",LEFT('[1]TCE - ANEXO IV - Preencher'!M331,7),IF('[1]TCE - ANEXO IV - Preencher'!H331="","")))</f>
        <v>26</v>
      </c>
      <c r="L322" s="8">
        <f>'[1]TCE - ANEXO IV - Preencher'!N331</f>
        <v>310</v>
      </c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9"/>
      <c r="X322" s="9"/>
      <c r="Y322" s="9"/>
      <c r="Z322" s="9"/>
    </row>
    <row r="323" spans="1:26" ht="19.5" customHeight="1" x14ac:dyDescent="0.2">
      <c r="A323" s="3">
        <f>IFERROR(VLOOKUP(B323,'[1]DADOS (OCULTAR)'!$Q$3:$S$134,3,0),"")</f>
        <v>9039744000194</v>
      </c>
      <c r="B323" s="4" t="str">
        <f>'[1]TCE - ANEXO IV - Preencher'!C332</f>
        <v>HOSPITAL PELÓPIDAS SILVEIRA - CG Nº 017/2022</v>
      </c>
      <c r="C323" s="4" t="str">
        <f>'[1]TCE - ANEXO IV - Preencher'!E332</f>
        <v>3.13 - Materiais e Materiais Ortopédicos e Corretivos (OPME)</v>
      </c>
      <c r="D323" s="3">
        <f>'[1]TCE - ANEXO IV - Preencher'!F332</f>
        <v>7160019000144</v>
      </c>
      <c r="E323" s="5" t="str">
        <f>'[1]TCE - ANEXO IV - Preencher'!G332</f>
        <v>VITALE COMERCIO SA</v>
      </c>
      <c r="F323" s="5" t="str">
        <f>'[1]TCE - ANEXO IV - Preencher'!H332</f>
        <v>B</v>
      </c>
      <c r="G323" s="5" t="str">
        <f>'[1]TCE - ANEXO IV - Preencher'!I332</f>
        <v>N</v>
      </c>
      <c r="H323" s="6" t="str">
        <f>'[1]TCE - ANEXO IV - Preencher'!J332</f>
        <v>129820</v>
      </c>
      <c r="I323" s="7">
        <f>IF('[1]TCE - ANEXO IV - Preencher'!K332="","",'[1]TCE - ANEXO IV - Preencher'!K332)</f>
        <v>45210</v>
      </c>
      <c r="J323" s="6" t="str">
        <f>'[1]TCE - ANEXO IV - Preencher'!L332</f>
        <v>26231007160019000144550010001298201831090974</v>
      </c>
      <c r="K323" s="5" t="str">
        <f>IF(F323="B",LEFT('[1]TCE - ANEXO IV - Preencher'!M332,2),IF(F323="S",LEFT('[1]TCE - ANEXO IV - Preencher'!M332,7),IF('[1]TCE - ANEXO IV - Preencher'!H332="","")))</f>
        <v>26</v>
      </c>
      <c r="L323" s="8">
        <f>'[1]TCE - ANEXO IV - Preencher'!N332</f>
        <v>1920</v>
      </c>
      <c r="M323" s="9"/>
      <c r="N323" s="9"/>
      <c r="O323" s="9"/>
      <c r="P323" s="9"/>
      <c r="Q323" s="9"/>
      <c r="R323" s="9"/>
      <c r="S323" s="9"/>
      <c r="T323" s="9"/>
      <c r="U323" s="9"/>
      <c r="V323" s="9"/>
      <c r="W323" s="9"/>
      <c r="X323" s="9"/>
      <c r="Y323" s="9"/>
      <c r="Z323" s="9"/>
    </row>
    <row r="324" spans="1:26" ht="19.5" customHeight="1" x14ac:dyDescent="0.2">
      <c r="A324" s="3">
        <f>IFERROR(VLOOKUP(B324,'[1]DADOS (OCULTAR)'!$Q$3:$S$134,3,0),"")</f>
        <v>9039744000194</v>
      </c>
      <c r="B324" s="4" t="str">
        <f>'[1]TCE - ANEXO IV - Preencher'!C333</f>
        <v>HOSPITAL PELÓPIDAS SILVEIRA - CG Nº 017/2022</v>
      </c>
      <c r="C324" s="4" t="str">
        <f>'[1]TCE - ANEXO IV - Preencher'!E333</f>
        <v>3.13 - Materiais e Materiais Ortopédicos e Corretivos (OPME)</v>
      </c>
      <c r="D324" s="3">
        <f>'[1]TCE - ANEXO IV - Preencher'!F333</f>
        <v>7160019000144</v>
      </c>
      <c r="E324" s="5" t="str">
        <f>'[1]TCE - ANEXO IV - Preencher'!G333</f>
        <v>VITALE COMERCIO SA</v>
      </c>
      <c r="F324" s="5" t="str">
        <f>'[1]TCE - ANEXO IV - Preencher'!H333</f>
        <v>B</v>
      </c>
      <c r="G324" s="5" t="str">
        <f>'[1]TCE - ANEXO IV - Preencher'!I333</f>
        <v>N</v>
      </c>
      <c r="H324" s="6" t="str">
        <f>'[1]TCE - ANEXO IV - Preencher'!J333</f>
        <v>129822</v>
      </c>
      <c r="I324" s="7">
        <f>IF('[1]TCE - ANEXO IV - Preencher'!K333="","",'[1]TCE - ANEXO IV - Preencher'!K333)</f>
        <v>45210</v>
      </c>
      <c r="J324" s="6" t="str">
        <f>'[1]TCE - ANEXO IV - Preencher'!L333</f>
        <v>26231007160019000144550010001298221803971117</v>
      </c>
      <c r="K324" s="5" t="str">
        <f>IF(F324="B",LEFT('[1]TCE - ANEXO IV - Preencher'!M333,2),IF(F324="S",LEFT('[1]TCE - ANEXO IV - Preencher'!M333,7),IF('[1]TCE - ANEXO IV - Preencher'!H333="","")))</f>
        <v>26</v>
      </c>
      <c r="L324" s="8">
        <f>'[1]TCE - ANEXO IV - Preencher'!N333</f>
        <v>2910</v>
      </c>
      <c r="M324" s="9"/>
      <c r="N324" s="9"/>
      <c r="O324" s="9"/>
      <c r="P324" s="9"/>
      <c r="Q324" s="9"/>
      <c r="R324" s="9"/>
      <c r="S324" s="9"/>
      <c r="T324" s="9"/>
      <c r="U324" s="9"/>
      <c r="V324" s="9"/>
      <c r="W324" s="9"/>
      <c r="X324" s="9"/>
      <c r="Y324" s="9"/>
      <c r="Z324" s="9"/>
    </row>
    <row r="325" spans="1:26" ht="19.5" customHeight="1" x14ac:dyDescent="0.2">
      <c r="A325" s="3">
        <f>IFERROR(VLOOKUP(B325,'[1]DADOS (OCULTAR)'!$Q$3:$S$134,3,0),"")</f>
        <v>9039744000194</v>
      </c>
      <c r="B325" s="4" t="str">
        <f>'[1]TCE - ANEXO IV - Preencher'!C334</f>
        <v>HOSPITAL PELÓPIDAS SILVEIRA - CG Nº 017/2022</v>
      </c>
      <c r="C325" s="4" t="str">
        <f>'[1]TCE - ANEXO IV - Preencher'!E334</f>
        <v>3.13 - Materiais e Materiais Ortopédicos e Corretivos (OPME)</v>
      </c>
      <c r="D325" s="3">
        <f>'[1]TCE - ANEXO IV - Preencher'!F334</f>
        <v>7160019000144</v>
      </c>
      <c r="E325" s="5" t="str">
        <f>'[1]TCE - ANEXO IV - Preencher'!G334</f>
        <v>VITALE COMERCIO SA</v>
      </c>
      <c r="F325" s="5" t="str">
        <f>'[1]TCE - ANEXO IV - Preencher'!H334</f>
        <v>B</v>
      </c>
      <c r="G325" s="5" t="str">
        <f>'[1]TCE - ANEXO IV - Preencher'!I334</f>
        <v>N</v>
      </c>
      <c r="H325" s="6" t="str">
        <f>'[1]TCE - ANEXO IV - Preencher'!J334</f>
        <v>129826</v>
      </c>
      <c r="I325" s="7">
        <f>IF('[1]TCE - ANEXO IV - Preencher'!K334="","",'[1]TCE - ANEXO IV - Preencher'!K334)</f>
        <v>45210</v>
      </c>
      <c r="J325" s="6" t="str">
        <f>'[1]TCE - ANEXO IV - Preencher'!L334</f>
        <v>26231007160019000144550010001298261640813231</v>
      </c>
      <c r="K325" s="5" t="str">
        <f>IF(F325="B",LEFT('[1]TCE - ANEXO IV - Preencher'!M334,2),IF(F325="S",LEFT('[1]TCE - ANEXO IV - Preencher'!M334,7),IF('[1]TCE - ANEXO IV - Preencher'!H334="","")))</f>
        <v>26</v>
      </c>
      <c r="L325" s="8">
        <f>'[1]TCE - ANEXO IV - Preencher'!N334</f>
        <v>3900</v>
      </c>
      <c r="M325" s="9"/>
      <c r="N325" s="9"/>
      <c r="O325" s="9"/>
      <c r="P325" s="9"/>
      <c r="Q325" s="9"/>
      <c r="R325" s="9"/>
      <c r="S325" s="9"/>
      <c r="T325" s="9"/>
      <c r="U325" s="9"/>
      <c r="V325" s="9"/>
      <c r="W325" s="9"/>
      <c r="X325" s="9"/>
      <c r="Y325" s="9"/>
      <c r="Z325" s="9"/>
    </row>
    <row r="326" spans="1:26" ht="19.5" customHeight="1" x14ac:dyDescent="0.2">
      <c r="A326" s="3">
        <f>IFERROR(VLOOKUP(B326,'[1]DADOS (OCULTAR)'!$Q$3:$S$134,3,0),"")</f>
        <v>9039744000194</v>
      </c>
      <c r="B326" s="4" t="str">
        <f>'[1]TCE - ANEXO IV - Preencher'!C335</f>
        <v>HOSPITAL PELÓPIDAS SILVEIRA - CG Nº 017/2022</v>
      </c>
      <c r="C326" s="4" t="str">
        <f>'[1]TCE - ANEXO IV - Preencher'!E335</f>
        <v>3.13 - Materiais e Materiais Ortopédicos e Corretivos (OPME)</v>
      </c>
      <c r="D326" s="3">
        <f>'[1]TCE - ANEXO IV - Preencher'!F335</f>
        <v>7160019000144</v>
      </c>
      <c r="E326" s="5" t="str">
        <f>'[1]TCE - ANEXO IV - Preencher'!G335</f>
        <v>VITALE COMERCIO SA</v>
      </c>
      <c r="F326" s="5" t="str">
        <f>'[1]TCE - ANEXO IV - Preencher'!H335</f>
        <v>B</v>
      </c>
      <c r="G326" s="5" t="str">
        <f>'[1]TCE - ANEXO IV - Preencher'!I335</f>
        <v>N</v>
      </c>
      <c r="H326" s="6" t="str">
        <f>'[1]TCE - ANEXO IV - Preencher'!J335</f>
        <v>129830</v>
      </c>
      <c r="I326" s="7">
        <f>IF('[1]TCE - ANEXO IV - Preencher'!K335="","",'[1]TCE - ANEXO IV - Preencher'!K335)</f>
        <v>45210</v>
      </c>
      <c r="J326" s="6" t="str">
        <f>'[1]TCE - ANEXO IV - Preencher'!L335</f>
        <v>26231007160019000144550010001298301801565598</v>
      </c>
      <c r="K326" s="5" t="str">
        <f>IF(F326="B",LEFT('[1]TCE - ANEXO IV - Preencher'!M335,2),IF(F326="S",LEFT('[1]TCE - ANEXO IV - Preencher'!M335,7),IF('[1]TCE - ANEXO IV - Preencher'!H335="","")))</f>
        <v>26</v>
      </c>
      <c r="L326" s="8">
        <f>'[1]TCE - ANEXO IV - Preencher'!N335</f>
        <v>310</v>
      </c>
      <c r="M326" s="9"/>
      <c r="N326" s="9"/>
      <c r="O326" s="9"/>
      <c r="P326" s="9"/>
      <c r="Q326" s="9"/>
      <c r="R326" s="9"/>
      <c r="S326" s="9"/>
      <c r="T326" s="9"/>
      <c r="U326" s="9"/>
      <c r="V326" s="9"/>
      <c r="W326" s="9"/>
      <c r="X326" s="9"/>
      <c r="Y326" s="9"/>
      <c r="Z326" s="9"/>
    </row>
    <row r="327" spans="1:26" ht="19.5" customHeight="1" x14ac:dyDescent="0.2">
      <c r="A327" s="3">
        <f>IFERROR(VLOOKUP(B327,'[1]DADOS (OCULTAR)'!$Q$3:$S$134,3,0),"")</f>
        <v>9039744000194</v>
      </c>
      <c r="B327" s="4" t="str">
        <f>'[1]TCE - ANEXO IV - Preencher'!C336</f>
        <v>HOSPITAL PELÓPIDAS SILVEIRA - CG Nº 017/2022</v>
      </c>
      <c r="C327" s="4" t="str">
        <f>'[1]TCE - ANEXO IV - Preencher'!E336</f>
        <v>3.13 - Materiais e Materiais Ortopédicos e Corretivos (OPME)</v>
      </c>
      <c r="D327" s="3">
        <f>'[1]TCE - ANEXO IV - Preencher'!F336</f>
        <v>7160019000144</v>
      </c>
      <c r="E327" s="5" t="str">
        <f>'[1]TCE - ANEXO IV - Preencher'!G336</f>
        <v>VITALE COMERCIO SA</v>
      </c>
      <c r="F327" s="5" t="str">
        <f>'[1]TCE - ANEXO IV - Preencher'!H336</f>
        <v>B</v>
      </c>
      <c r="G327" s="5" t="str">
        <f>'[1]TCE - ANEXO IV - Preencher'!I336</f>
        <v>N</v>
      </c>
      <c r="H327" s="6" t="str">
        <f>'[1]TCE - ANEXO IV - Preencher'!J336</f>
        <v>129834</v>
      </c>
      <c r="I327" s="7">
        <f>IF('[1]TCE - ANEXO IV - Preencher'!K336="","",'[1]TCE - ANEXO IV - Preencher'!K336)</f>
        <v>45210</v>
      </c>
      <c r="J327" s="6" t="str">
        <f>'[1]TCE - ANEXO IV - Preencher'!L336</f>
        <v>26231007160019000144550010001298341449896227</v>
      </c>
      <c r="K327" s="5" t="str">
        <f>IF(F327="B",LEFT('[1]TCE - ANEXO IV - Preencher'!M336,2),IF(F327="S",LEFT('[1]TCE - ANEXO IV - Preencher'!M336,7),IF('[1]TCE - ANEXO IV - Preencher'!H336="","")))</f>
        <v>26</v>
      </c>
      <c r="L327" s="8">
        <f>'[1]TCE - ANEXO IV - Preencher'!N336</f>
        <v>310</v>
      </c>
      <c r="M327" s="9"/>
      <c r="N327" s="9"/>
      <c r="O327" s="9"/>
      <c r="P327" s="9"/>
      <c r="Q327" s="9"/>
      <c r="R327" s="9"/>
      <c r="S327" s="9"/>
      <c r="T327" s="9"/>
      <c r="U327" s="9"/>
      <c r="V327" s="9"/>
      <c r="W327" s="9"/>
      <c r="X327" s="9"/>
      <c r="Y327" s="9"/>
      <c r="Z327" s="9"/>
    </row>
    <row r="328" spans="1:26" ht="19.5" customHeight="1" x14ac:dyDescent="0.2">
      <c r="A328" s="3">
        <f>IFERROR(VLOOKUP(B328,'[1]DADOS (OCULTAR)'!$Q$3:$S$134,3,0),"")</f>
        <v>9039744000194</v>
      </c>
      <c r="B328" s="4" t="str">
        <f>'[1]TCE - ANEXO IV - Preencher'!C337</f>
        <v>HOSPITAL PELÓPIDAS SILVEIRA - CG Nº 017/2022</v>
      </c>
      <c r="C328" s="4" t="str">
        <f>'[1]TCE - ANEXO IV - Preencher'!E337</f>
        <v>3.13 - Materiais e Materiais Ortopédicos e Corretivos (OPME)</v>
      </c>
      <c r="D328" s="3">
        <f>'[1]TCE - ANEXO IV - Preencher'!F337</f>
        <v>7160019000144</v>
      </c>
      <c r="E328" s="5" t="str">
        <f>'[1]TCE - ANEXO IV - Preencher'!G337</f>
        <v>VITALE COMERCIO SA</v>
      </c>
      <c r="F328" s="5" t="str">
        <f>'[1]TCE - ANEXO IV - Preencher'!H337</f>
        <v>B</v>
      </c>
      <c r="G328" s="5" t="str">
        <f>'[1]TCE - ANEXO IV - Preencher'!I337</f>
        <v>N</v>
      </c>
      <c r="H328" s="6" t="str">
        <f>'[1]TCE - ANEXO IV - Preencher'!J337</f>
        <v>130156</v>
      </c>
      <c r="I328" s="7">
        <f>IF('[1]TCE - ANEXO IV - Preencher'!K337="","",'[1]TCE - ANEXO IV - Preencher'!K337)</f>
        <v>45216</v>
      </c>
      <c r="J328" s="6" t="str">
        <f>'[1]TCE - ANEXO IV - Preencher'!L337</f>
        <v>26231007160019000144550010001301561704253804</v>
      </c>
      <c r="K328" s="5" t="str">
        <f>IF(F328="B",LEFT('[1]TCE - ANEXO IV - Preencher'!M337,2),IF(F328="S",LEFT('[1]TCE - ANEXO IV - Preencher'!M337,7),IF('[1]TCE - ANEXO IV - Preencher'!H337="","")))</f>
        <v>26</v>
      </c>
      <c r="L328" s="8">
        <f>'[1]TCE - ANEXO IV - Preencher'!N337</f>
        <v>1300</v>
      </c>
      <c r="M328" s="9"/>
      <c r="N328" s="9"/>
      <c r="O328" s="9"/>
      <c r="P328" s="9"/>
      <c r="Q328" s="9"/>
      <c r="R328" s="9"/>
      <c r="S328" s="9"/>
      <c r="T328" s="9"/>
      <c r="U328" s="9"/>
      <c r="V328" s="9"/>
      <c r="W328" s="9"/>
      <c r="X328" s="9"/>
      <c r="Y328" s="9"/>
      <c r="Z328" s="9"/>
    </row>
    <row r="329" spans="1:26" ht="19.5" customHeight="1" x14ac:dyDescent="0.2">
      <c r="A329" s="3">
        <f>IFERROR(VLOOKUP(B329,'[1]DADOS (OCULTAR)'!$Q$3:$S$134,3,0),"")</f>
        <v>9039744000194</v>
      </c>
      <c r="B329" s="4" t="str">
        <f>'[1]TCE - ANEXO IV - Preencher'!C338</f>
        <v>HOSPITAL PELÓPIDAS SILVEIRA - CG Nº 017/2022</v>
      </c>
      <c r="C329" s="4" t="str">
        <f>'[1]TCE - ANEXO IV - Preencher'!E338</f>
        <v>3.13 - Materiais e Materiais Ortopédicos e Corretivos (OPME)</v>
      </c>
      <c r="D329" s="3">
        <f>'[1]TCE - ANEXO IV - Preencher'!F338</f>
        <v>7160019000144</v>
      </c>
      <c r="E329" s="5" t="str">
        <f>'[1]TCE - ANEXO IV - Preencher'!G338</f>
        <v>VITALE COMERCIO SA</v>
      </c>
      <c r="F329" s="5" t="str">
        <f>'[1]TCE - ANEXO IV - Preencher'!H338</f>
        <v>B</v>
      </c>
      <c r="G329" s="5" t="str">
        <f>'[1]TCE - ANEXO IV - Preencher'!I338</f>
        <v>N</v>
      </c>
      <c r="H329" s="6" t="str">
        <f>'[1]TCE - ANEXO IV - Preencher'!J338</f>
        <v>130160</v>
      </c>
      <c r="I329" s="7">
        <f>IF('[1]TCE - ANEXO IV - Preencher'!K338="","",'[1]TCE - ANEXO IV - Preencher'!K338)</f>
        <v>45216</v>
      </c>
      <c r="J329" s="6" t="str">
        <f>'[1]TCE - ANEXO IV - Preencher'!L338</f>
        <v>26231007160019000144550010001301601253887130</v>
      </c>
      <c r="K329" s="5" t="str">
        <f>IF(F329="B",LEFT('[1]TCE - ANEXO IV - Preencher'!M338,2),IF(F329="S",LEFT('[1]TCE - ANEXO IV - Preencher'!M338,7),IF('[1]TCE - ANEXO IV - Preencher'!H338="","")))</f>
        <v>26</v>
      </c>
      <c r="L329" s="8">
        <f>'[1]TCE - ANEXO IV - Preencher'!N338</f>
        <v>1300</v>
      </c>
      <c r="M329" s="9"/>
      <c r="N329" s="9"/>
      <c r="O329" s="9"/>
      <c r="P329" s="9"/>
      <c r="Q329" s="9"/>
      <c r="R329" s="9"/>
      <c r="S329" s="9"/>
      <c r="T329" s="9"/>
      <c r="U329" s="9"/>
      <c r="V329" s="9"/>
      <c r="W329" s="9"/>
      <c r="X329" s="9"/>
      <c r="Y329" s="9"/>
      <c r="Z329" s="9"/>
    </row>
    <row r="330" spans="1:26" ht="19.5" customHeight="1" x14ac:dyDescent="0.2">
      <c r="A330" s="3">
        <f>IFERROR(VLOOKUP(B330,'[1]DADOS (OCULTAR)'!$Q$3:$S$134,3,0),"")</f>
        <v>9039744000194</v>
      </c>
      <c r="B330" s="4" t="str">
        <f>'[1]TCE - ANEXO IV - Preencher'!C339</f>
        <v>HOSPITAL PELÓPIDAS SILVEIRA - CG Nº 017/2022</v>
      </c>
      <c r="C330" s="4" t="str">
        <f>'[1]TCE - ANEXO IV - Preencher'!E339</f>
        <v>3.13 - Materiais e Materiais Ortopédicos e Corretivos (OPME)</v>
      </c>
      <c r="D330" s="3">
        <f>'[1]TCE - ANEXO IV - Preencher'!F339</f>
        <v>7160019000144</v>
      </c>
      <c r="E330" s="5" t="str">
        <f>'[1]TCE - ANEXO IV - Preencher'!G339</f>
        <v>VITALE COMERCIO SA</v>
      </c>
      <c r="F330" s="5" t="str">
        <f>'[1]TCE - ANEXO IV - Preencher'!H339</f>
        <v>B</v>
      </c>
      <c r="G330" s="5" t="str">
        <f>'[1]TCE - ANEXO IV - Preencher'!I339</f>
        <v>N</v>
      </c>
      <c r="H330" s="6" t="str">
        <f>'[1]TCE - ANEXO IV - Preencher'!J339</f>
        <v>130165</v>
      </c>
      <c r="I330" s="7">
        <f>IF('[1]TCE - ANEXO IV - Preencher'!K339="","",'[1]TCE - ANEXO IV - Preencher'!K339)</f>
        <v>45216</v>
      </c>
      <c r="J330" s="6" t="str">
        <f>'[1]TCE - ANEXO IV - Preencher'!L339</f>
        <v>26231007160019000144550010001301651626549096</v>
      </c>
      <c r="K330" s="5" t="str">
        <f>IF(F330="B",LEFT('[1]TCE - ANEXO IV - Preencher'!M339,2),IF(F330="S",LEFT('[1]TCE - ANEXO IV - Preencher'!M339,7),IF('[1]TCE - ANEXO IV - Preencher'!H339="","")))</f>
        <v>26</v>
      </c>
      <c r="L330" s="8">
        <f>'[1]TCE - ANEXO IV - Preencher'!N339</f>
        <v>310</v>
      </c>
      <c r="M330" s="9"/>
      <c r="N330" s="9"/>
      <c r="O330" s="9"/>
      <c r="P330" s="9"/>
      <c r="Q330" s="9"/>
      <c r="R330" s="9"/>
      <c r="S330" s="9"/>
      <c r="T330" s="9"/>
      <c r="U330" s="9"/>
      <c r="V330" s="9"/>
      <c r="W330" s="9"/>
      <c r="X330" s="9"/>
      <c r="Y330" s="9"/>
      <c r="Z330" s="9"/>
    </row>
    <row r="331" spans="1:26" ht="19.5" customHeight="1" x14ac:dyDescent="0.2">
      <c r="A331" s="3">
        <f>IFERROR(VLOOKUP(B331,'[1]DADOS (OCULTAR)'!$Q$3:$S$134,3,0),"")</f>
        <v>9039744000194</v>
      </c>
      <c r="B331" s="4" t="str">
        <f>'[1]TCE - ANEXO IV - Preencher'!C340</f>
        <v>HOSPITAL PELÓPIDAS SILVEIRA - CG Nº 017/2022</v>
      </c>
      <c r="C331" s="4" t="str">
        <f>'[1]TCE - ANEXO IV - Preencher'!E340</f>
        <v>3.13 - Materiais e Materiais Ortopédicos e Corretivos (OPME)</v>
      </c>
      <c r="D331" s="3">
        <f>'[1]TCE - ANEXO IV - Preencher'!F340</f>
        <v>7160019000144</v>
      </c>
      <c r="E331" s="5" t="str">
        <f>'[1]TCE - ANEXO IV - Preencher'!G340</f>
        <v>VITALE COMERCIO SA</v>
      </c>
      <c r="F331" s="5" t="str">
        <f>'[1]TCE - ANEXO IV - Preencher'!H340</f>
        <v>B</v>
      </c>
      <c r="G331" s="5" t="str">
        <f>'[1]TCE - ANEXO IV - Preencher'!I340</f>
        <v>N</v>
      </c>
      <c r="H331" s="6" t="str">
        <f>'[1]TCE - ANEXO IV - Preencher'!J340</f>
        <v>130169</v>
      </c>
      <c r="I331" s="7">
        <f>IF('[1]TCE - ANEXO IV - Preencher'!K340="","",'[1]TCE - ANEXO IV - Preencher'!K340)</f>
        <v>45216</v>
      </c>
      <c r="J331" s="6" t="str">
        <f>'[1]TCE - ANEXO IV - Preencher'!L340</f>
        <v>26231007160019000144550010001301691409777944</v>
      </c>
      <c r="K331" s="5" t="str">
        <f>IF(F331="B",LEFT('[1]TCE - ANEXO IV - Preencher'!M340,2),IF(F331="S",LEFT('[1]TCE - ANEXO IV - Preencher'!M340,7),IF('[1]TCE - ANEXO IV - Preencher'!H340="","")))</f>
        <v>26</v>
      </c>
      <c r="L331" s="8">
        <f>'[1]TCE - ANEXO IV - Preencher'!N340</f>
        <v>1300</v>
      </c>
      <c r="M331" s="9"/>
      <c r="N331" s="9"/>
      <c r="O331" s="9"/>
      <c r="P331" s="9"/>
      <c r="Q331" s="9"/>
      <c r="R331" s="9"/>
      <c r="S331" s="9"/>
      <c r="T331" s="9"/>
      <c r="U331" s="9"/>
      <c r="V331" s="9"/>
      <c r="W331" s="9"/>
      <c r="X331" s="9"/>
      <c r="Y331" s="9"/>
      <c r="Z331" s="9"/>
    </row>
    <row r="332" spans="1:26" ht="19.5" customHeight="1" x14ac:dyDescent="0.2">
      <c r="A332" s="3">
        <f>IFERROR(VLOOKUP(B332,'[1]DADOS (OCULTAR)'!$Q$3:$S$134,3,0),"")</f>
        <v>9039744000194</v>
      </c>
      <c r="B332" s="4" t="str">
        <f>'[1]TCE - ANEXO IV - Preencher'!C341</f>
        <v>HOSPITAL PELÓPIDAS SILVEIRA - CG Nº 017/2022</v>
      </c>
      <c r="C332" s="4" t="str">
        <f>'[1]TCE - ANEXO IV - Preencher'!E341</f>
        <v>3.13 - Materiais e Materiais Ortopédicos e Corretivos (OPME)</v>
      </c>
      <c r="D332" s="3">
        <f>'[1]TCE - ANEXO IV - Preencher'!F341</f>
        <v>7160019000144</v>
      </c>
      <c r="E332" s="5" t="str">
        <f>'[1]TCE - ANEXO IV - Preencher'!G341</f>
        <v>VITALE COMERCIO SA</v>
      </c>
      <c r="F332" s="5" t="str">
        <f>'[1]TCE - ANEXO IV - Preencher'!H341</f>
        <v>B</v>
      </c>
      <c r="G332" s="5" t="str">
        <f>'[1]TCE - ANEXO IV - Preencher'!I341</f>
        <v>N</v>
      </c>
      <c r="H332" s="6" t="str">
        <f>'[1]TCE - ANEXO IV - Preencher'!J341</f>
        <v>131006</v>
      </c>
      <c r="I332" s="7">
        <f>IF('[1]TCE - ANEXO IV - Preencher'!K341="","",'[1]TCE - ANEXO IV - Preencher'!K341)</f>
        <v>45223</v>
      </c>
      <c r="J332" s="6" t="str">
        <f>'[1]TCE - ANEXO IV - Preencher'!L341</f>
        <v>26231007160019000144550010001310061598927980</v>
      </c>
      <c r="K332" s="5" t="str">
        <f>IF(F332="B",LEFT('[1]TCE - ANEXO IV - Preencher'!M341,2),IF(F332="S",LEFT('[1]TCE - ANEXO IV - Preencher'!M341,7),IF('[1]TCE - ANEXO IV - Preencher'!H341="","")))</f>
        <v>26</v>
      </c>
      <c r="L332" s="8">
        <f>'[1]TCE - ANEXO IV - Preencher'!N341</f>
        <v>2230</v>
      </c>
      <c r="M332" s="9"/>
      <c r="N332" s="9"/>
      <c r="O332" s="9"/>
      <c r="P332" s="9"/>
      <c r="Q332" s="9"/>
      <c r="R332" s="9"/>
      <c r="S332" s="9"/>
      <c r="T332" s="9"/>
      <c r="U332" s="9"/>
      <c r="V332" s="9"/>
      <c r="W332" s="9"/>
      <c r="X332" s="9"/>
      <c r="Y332" s="9"/>
      <c r="Z332" s="9"/>
    </row>
    <row r="333" spans="1:26" ht="19.5" customHeight="1" x14ac:dyDescent="0.2">
      <c r="A333" s="3">
        <f>IFERROR(VLOOKUP(B333,'[1]DADOS (OCULTAR)'!$Q$3:$S$134,3,0),"")</f>
        <v>9039744000194</v>
      </c>
      <c r="B333" s="4" t="str">
        <f>'[1]TCE - ANEXO IV - Preencher'!C342</f>
        <v>HOSPITAL PELÓPIDAS SILVEIRA - CG Nº 017/2022</v>
      </c>
      <c r="C333" s="4" t="str">
        <f>'[1]TCE - ANEXO IV - Preencher'!E342</f>
        <v>3.13 - Materiais e Materiais Ortopédicos e Corretivos (OPME)</v>
      </c>
      <c r="D333" s="3">
        <f>'[1]TCE - ANEXO IV - Preencher'!F342</f>
        <v>7160019000144</v>
      </c>
      <c r="E333" s="5" t="str">
        <f>'[1]TCE - ANEXO IV - Preencher'!G342</f>
        <v>VITALE COMERCIO SA</v>
      </c>
      <c r="F333" s="5" t="str">
        <f>'[1]TCE - ANEXO IV - Preencher'!H342</f>
        <v>B</v>
      </c>
      <c r="G333" s="5" t="str">
        <f>'[1]TCE - ANEXO IV - Preencher'!I342</f>
        <v>N</v>
      </c>
      <c r="H333" s="6" t="str">
        <f>'[1]TCE - ANEXO IV - Preencher'!J342</f>
        <v>131013</v>
      </c>
      <c r="I333" s="7">
        <f>IF('[1]TCE - ANEXO IV - Preencher'!K342="","",'[1]TCE - ANEXO IV - Preencher'!K342)</f>
        <v>45223</v>
      </c>
      <c r="J333" s="6" t="str">
        <f>'[1]TCE - ANEXO IV - Preencher'!L342</f>
        <v>26231007160019000144550010001310131391521920</v>
      </c>
      <c r="K333" s="5" t="str">
        <f>IF(F333="B",LEFT('[1]TCE - ANEXO IV - Preencher'!M342,2),IF(F333="S",LEFT('[1]TCE - ANEXO IV - Preencher'!M342,7),IF('[1]TCE - ANEXO IV - Preencher'!H342="","")))</f>
        <v>26</v>
      </c>
      <c r="L333" s="8">
        <f>'[1]TCE - ANEXO IV - Preencher'!N342</f>
        <v>310</v>
      </c>
      <c r="M333" s="9"/>
      <c r="N333" s="9"/>
      <c r="O333" s="9"/>
      <c r="P333" s="9"/>
      <c r="Q333" s="9"/>
      <c r="R333" s="9"/>
      <c r="S333" s="9"/>
      <c r="T333" s="9"/>
      <c r="U333" s="9"/>
      <c r="V333" s="9"/>
      <c r="W333" s="9"/>
      <c r="X333" s="9"/>
      <c r="Y333" s="9"/>
      <c r="Z333" s="9"/>
    </row>
    <row r="334" spans="1:26" ht="19.5" customHeight="1" x14ac:dyDescent="0.2">
      <c r="A334" s="3">
        <f>IFERROR(VLOOKUP(B334,'[1]DADOS (OCULTAR)'!$Q$3:$S$134,3,0),"")</f>
        <v>9039744000194</v>
      </c>
      <c r="B334" s="4" t="str">
        <f>'[1]TCE - ANEXO IV - Preencher'!C343</f>
        <v>HOSPITAL PELÓPIDAS SILVEIRA - CG Nº 017/2022</v>
      </c>
      <c r="C334" s="4" t="str">
        <f>'[1]TCE - ANEXO IV - Preencher'!E343</f>
        <v>3.13 - Materiais e Materiais Ortopédicos e Corretivos (OPME)</v>
      </c>
      <c r="D334" s="3">
        <f>'[1]TCE - ANEXO IV - Preencher'!F343</f>
        <v>7160019000144</v>
      </c>
      <c r="E334" s="5" t="str">
        <f>'[1]TCE - ANEXO IV - Preencher'!G343</f>
        <v>VITALE COMERCIO SA</v>
      </c>
      <c r="F334" s="5" t="str">
        <f>'[1]TCE - ANEXO IV - Preencher'!H343</f>
        <v>B</v>
      </c>
      <c r="G334" s="5" t="str">
        <f>'[1]TCE - ANEXO IV - Preencher'!I343</f>
        <v>N</v>
      </c>
      <c r="H334" s="6" t="str">
        <f>'[1]TCE - ANEXO IV - Preencher'!J343</f>
        <v>131020</v>
      </c>
      <c r="I334" s="7">
        <f>IF('[1]TCE - ANEXO IV - Preencher'!K343="","",'[1]TCE - ANEXO IV - Preencher'!K343)</f>
        <v>45223</v>
      </c>
      <c r="J334" s="6" t="str">
        <f>'[1]TCE - ANEXO IV - Preencher'!L343</f>
        <v>26231007160019000144550010001310201187381363</v>
      </c>
      <c r="K334" s="5" t="str">
        <f>IF(F334="B",LEFT('[1]TCE - ANEXO IV - Preencher'!M343,2),IF(F334="S",LEFT('[1]TCE - ANEXO IV - Preencher'!M343,7),IF('[1]TCE - ANEXO IV - Preencher'!H343="","")))</f>
        <v>26</v>
      </c>
      <c r="L334" s="8">
        <f>'[1]TCE - ANEXO IV - Preencher'!N343</f>
        <v>1300</v>
      </c>
      <c r="M334" s="9"/>
      <c r="N334" s="9"/>
      <c r="O334" s="9"/>
      <c r="P334" s="9"/>
      <c r="Q334" s="9"/>
      <c r="R334" s="9"/>
      <c r="S334" s="9"/>
      <c r="T334" s="9"/>
      <c r="U334" s="9"/>
      <c r="V334" s="9"/>
      <c r="W334" s="9"/>
      <c r="X334" s="9"/>
      <c r="Y334" s="9"/>
      <c r="Z334" s="9"/>
    </row>
    <row r="335" spans="1:26" ht="19.5" customHeight="1" x14ac:dyDescent="0.2">
      <c r="A335" s="3">
        <f>IFERROR(VLOOKUP(B335,'[1]DADOS (OCULTAR)'!$Q$3:$S$134,3,0),"")</f>
        <v>9039744000194</v>
      </c>
      <c r="B335" s="4" t="str">
        <f>'[1]TCE - ANEXO IV - Preencher'!C344</f>
        <v>HOSPITAL PELÓPIDAS SILVEIRA - CG Nº 017/2022</v>
      </c>
      <c r="C335" s="4" t="str">
        <f>'[1]TCE - ANEXO IV - Preencher'!E344</f>
        <v>3.13 - Materiais e Materiais Ortopédicos e Corretivos (OPME)</v>
      </c>
      <c r="D335" s="3">
        <f>'[1]TCE - ANEXO IV - Preencher'!F344</f>
        <v>7160019000144</v>
      </c>
      <c r="E335" s="5" t="str">
        <f>'[1]TCE - ANEXO IV - Preencher'!G344</f>
        <v>VITALE COMERCIO SA</v>
      </c>
      <c r="F335" s="5" t="str">
        <f>'[1]TCE - ANEXO IV - Preencher'!H344</f>
        <v>B</v>
      </c>
      <c r="G335" s="5" t="str">
        <f>'[1]TCE - ANEXO IV - Preencher'!I344</f>
        <v>N</v>
      </c>
      <c r="H335" s="6" t="str">
        <f>'[1]TCE - ANEXO IV - Preencher'!J344</f>
        <v>131025</v>
      </c>
      <c r="I335" s="7">
        <f>IF('[1]TCE - ANEXO IV - Preencher'!K344="","",'[1]TCE - ANEXO IV - Preencher'!K344)</f>
        <v>45223</v>
      </c>
      <c r="J335" s="6" t="str">
        <f>'[1]TCE - ANEXO IV - Preencher'!L344</f>
        <v>26231007160019000144550010001310251032017036</v>
      </c>
      <c r="K335" s="5" t="str">
        <f>IF(F335="B",LEFT('[1]TCE - ANEXO IV - Preencher'!M344,2),IF(F335="S",LEFT('[1]TCE - ANEXO IV - Preencher'!M344,7),IF('[1]TCE - ANEXO IV - Preencher'!H344="","")))</f>
        <v>26</v>
      </c>
      <c r="L335" s="8">
        <f>'[1]TCE - ANEXO IV - Preencher'!N344</f>
        <v>2600</v>
      </c>
      <c r="M335" s="9"/>
      <c r="N335" s="9"/>
      <c r="O335" s="9"/>
      <c r="P335" s="9"/>
      <c r="Q335" s="9"/>
      <c r="R335" s="9"/>
      <c r="S335" s="9"/>
      <c r="T335" s="9"/>
      <c r="U335" s="9"/>
      <c r="V335" s="9"/>
      <c r="W335" s="9"/>
      <c r="X335" s="9"/>
      <c r="Y335" s="9"/>
      <c r="Z335" s="9"/>
    </row>
    <row r="336" spans="1:26" ht="19.5" customHeight="1" x14ac:dyDescent="0.2">
      <c r="A336" s="3">
        <f>IFERROR(VLOOKUP(B336,'[1]DADOS (OCULTAR)'!$Q$3:$S$134,3,0),"")</f>
        <v>9039744000194</v>
      </c>
      <c r="B336" s="4" t="str">
        <f>'[1]TCE - ANEXO IV - Preencher'!C345</f>
        <v>HOSPITAL PELÓPIDAS SILVEIRA - CG Nº 017/2022</v>
      </c>
      <c r="C336" s="4" t="str">
        <f>'[1]TCE - ANEXO IV - Preencher'!E345</f>
        <v>3.13 - Materiais e Materiais Ortopédicos e Corretivos (OPME)</v>
      </c>
      <c r="D336" s="3">
        <f>'[1]TCE - ANEXO IV - Preencher'!F345</f>
        <v>7160019000144</v>
      </c>
      <c r="E336" s="5" t="str">
        <f>'[1]TCE - ANEXO IV - Preencher'!G345</f>
        <v>VITALE COMERCIO SA</v>
      </c>
      <c r="F336" s="5" t="str">
        <f>'[1]TCE - ANEXO IV - Preencher'!H345</f>
        <v>B</v>
      </c>
      <c r="G336" s="5" t="str">
        <f>'[1]TCE - ANEXO IV - Preencher'!I345</f>
        <v>N</v>
      </c>
      <c r="H336" s="6" t="str">
        <f>'[1]TCE - ANEXO IV - Preencher'!J345</f>
        <v>131031</v>
      </c>
      <c r="I336" s="7">
        <f>IF('[1]TCE - ANEXO IV - Preencher'!K345="","",'[1]TCE - ANEXO IV - Preencher'!K345)</f>
        <v>45223</v>
      </c>
      <c r="J336" s="6" t="str">
        <f>'[1]TCE - ANEXO IV - Preencher'!L345</f>
        <v>26231007160019000144550010001310311039898906</v>
      </c>
      <c r="K336" s="5" t="str">
        <f>IF(F336="B",LEFT('[1]TCE - ANEXO IV - Preencher'!M345,2),IF(F336="S",LEFT('[1]TCE - ANEXO IV - Preencher'!M345,7),IF('[1]TCE - ANEXO IV - Preencher'!H345="","")))</f>
        <v>26</v>
      </c>
      <c r="L336" s="8">
        <f>'[1]TCE - ANEXO IV - Preencher'!N345</f>
        <v>310</v>
      </c>
      <c r="M336" s="9"/>
      <c r="N336" s="9"/>
      <c r="O336" s="9"/>
      <c r="P336" s="9"/>
      <c r="Q336" s="9"/>
      <c r="R336" s="9"/>
      <c r="S336" s="9"/>
      <c r="T336" s="9"/>
      <c r="U336" s="9"/>
      <c r="V336" s="9"/>
      <c r="W336" s="9"/>
      <c r="X336" s="9"/>
      <c r="Y336" s="9"/>
      <c r="Z336" s="9"/>
    </row>
    <row r="337" spans="1:26" ht="19.5" customHeight="1" x14ac:dyDescent="0.2">
      <c r="A337" s="3">
        <f>IFERROR(VLOOKUP(B337,'[1]DADOS (OCULTAR)'!$Q$3:$S$134,3,0),"")</f>
        <v>9039744000194</v>
      </c>
      <c r="B337" s="4" t="str">
        <f>'[1]TCE - ANEXO IV - Preencher'!C346</f>
        <v>HOSPITAL PELÓPIDAS SILVEIRA - CG Nº 017/2022</v>
      </c>
      <c r="C337" s="4" t="str">
        <f>'[1]TCE - ANEXO IV - Preencher'!E346</f>
        <v>3.11 - Material Laboratorial</v>
      </c>
      <c r="D337" s="3">
        <f>'[1]TCE - ANEXO IV - Preencher'!F346</f>
        <v>10779833000156</v>
      </c>
      <c r="E337" s="5" t="str">
        <f>'[1]TCE - ANEXO IV - Preencher'!G346</f>
        <v>MEDICAL MERCANTIL DE APAR MEDICA LTDA</v>
      </c>
      <c r="F337" s="5" t="str">
        <f>'[1]TCE - ANEXO IV - Preencher'!H346</f>
        <v>B</v>
      </c>
      <c r="G337" s="5" t="str">
        <f>'[1]TCE - ANEXO IV - Preencher'!I346</f>
        <v>N</v>
      </c>
      <c r="H337" s="6" t="str">
        <f>'[1]TCE - ANEXO IV - Preencher'!J346</f>
        <v>000586342</v>
      </c>
      <c r="I337" s="7">
        <f>IF('[1]TCE - ANEXO IV - Preencher'!K346="","",'[1]TCE - ANEXO IV - Preencher'!K346)</f>
        <v>45201</v>
      </c>
      <c r="J337" s="6" t="str">
        <f>'[1]TCE - ANEXO IV - Preencher'!L346</f>
        <v>26231010779833000156550010005863421588365009</v>
      </c>
      <c r="K337" s="5" t="str">
        <f>IF(F337="B",LEFT('[1]TCE - ANEXO IV - Preencher'!M346,2),IF(F337="S",LEFT('[1]TCE - ANEXO IV - Preencher'!M346,7),IF('[1]TCE - ANEXO IV - Preencher'!H346="","")))</f>
        <v>26</v>
      </c>
      <c r="L337" s="8">
        <f>'[1]TCE - ANEXO IV - Preencher'!N346</f>
        <v>15000</v>
      </c>
      <c r="M337" s="9"/>
      <c r="N337" s="9"/>
      <c r="O337" s="9"/>
      <c r="P337" s="9"/>
      <c r="Q337" s="9"/>
      <c r="R337" s="9"/>
      <c r="S337" s="9"/>
      <c r="T337" s="9"/>
      <c r="U337" s="9"/>
      <c r="V337" s="9"/>
      <c r="W337" s="9"/>
      <c r="X337" s="9"/>
      <c r="Y337" s="9"/>
      <c r="Z337" s="9"/>
    </row>
    <row r="338" spans="1:26" ht="19.5" customHeight="1" x14ac:dyDescent="0.2">
      <c r="A338" s="3">
        <f>IFERROR(VLOOKUP(B338,'[1]DADOS (OCULTAR)'!$Q$3:$S$134,3,0),"")</f>
        <v>9039744000194</v>
      </c>
      <c r="B338" s="4" t="str">
        <f>'[1]TCE - ANEXO IV - Preencher'!C347</f>
        <v>HOSPITAL PELÓPIDAS SILVEIRA - CG Nº 017/2022</v>
      </c>
      <c r="C338" s="4" t="str">
        <f>'[1]TCE - ANEXO IV - Preencher'!E347</f>
        <v>3.11 - Material Laboratorial</v>
      </c>
      <c r="D338" s="3">
        <f>'[1]TCE - ANEXO IV - Preencher'!F347</f>
        <v>10779833000156</v>
      </c>
      <c r="E338" s="5" t="str">
        <f>'[1]TCE - ANEXO IV - Preencher'!G347</f>
        <v>MEDICAL MERCANTIL DE APAR MEDICA LTDA</v>
      </c>
      <c r="F338" s="5" t="str">
        <f>'[1]TCE - ANEXO IV - Preencher'!H347</f>
        <v>B</v>
      </c>
      <c r="G338" s="5" t="str">
        <f>'[1]TCE - ANEXO IV - Preencher'!I347</f>
        <v>N</v>
      </c>
      <c r="H338" s="6" t="str">
        <f>'[1]TCE - ANEXO IV - Preencher'!J347</f>
        <v>000588279</v>
      </c>
      <c r="I338" s="7">
        <f>IF('[1]TCE - ANEXO IV - Preencher'!K347="","",'[1]TCE - ANEXO IV - Preencher'!K347)</f>
        <v>45226</v>
      </c>
      <c r="J338" s="6" t="str">
        <f>'[1]TCE - ANEXO IV - Preencher'!L347</f>
        <v>26231010779833000156550010005882791590302004</v>
      </c>
      <c r="K338" s="5" t="str">
        <f>IF(F338="B",LEFT('[1]TCE - ANEXO IV - Preencher'!M347,2),IF(F338="S",LEFT('[1]TCE - ANEXO IV - Preencher'!M347,7),IF('[1]TCE - ANEXO IV - Preencher'!H347="","")))</f>
        <v>26</v>
      </c>
      <c r="L338" s="8">
        <f>'[1]TCE - ANEXO IV - Preencher'!N347</f>
        <v>15000</v>
      </c>
      <c r="M338" s="9"/>
      <c r="N338" s="9"/>
      <c r="O338" s="9"/>
      <c r="P338" s="9"/>
      <c r="Q338" s="9"/>
      <c r="R338" s="9"/>
      <c r="S338" s="9"/>
      <c r="T338" s="9"/>
      <c r="U338" s="9"/>
      <c r="V338" s="9"/>
      <c r="W338" s="9"/>
      <c r="X338" s="9"/>
      <c r="Y338" s="9"/>
      <c r="Z338" s="9"/>
    </row>
    <row r="339" spans="1:26" ht="19.5" customHeight="1" x14ac:dyDescent="0.2">
      <c r="A339" s="3">
        <f>IFERROR(VLOOKUP(B339,'[1]DADOS (OCULTAR)'!$Q$3:$S$134,3,0),"")</f>
        <v>9039744000194</v>
      </c>
      <c r="B339" s="4" t="str">
        <f>'[1]TCE - ANEXO IV - Preencher'!C348</f>
        <v>HOSPITAL PELÓPIDAS SILVEIRA - CG Nº 017/2022</v>
      </c>
      <c r="C339" s="4" t="str">
        <f>'[1]TCE - ANEXO IV - Preencher'!E348</f>
        <v>3.11 - Material Laboratorial</v>
      </c>
      <c r="D339" s="3">
        <f>'[1]TCE - ANEXO IV - Preencher'!F348</f>
        <v>6242018000186</v>
      </c>
      <c r="E339" s="5" t="str">
        <f>'[1]TCE - ANEXO IV - Preencher'!G348</f>
        <v>EXPANSAO COM PROD DE DIAGNOSTICO LTDA</v>
      </c>
      <c r="F339" s="5" t="str">
        <f>'[1]TCE - ANEXO IV - Preencher'!H348</f>
        <v>B</v>
      </c>
      <c r="G339" s="5" t="str">
        <f>'[1]TCE - ANEXO IV - Preencher'!I348</f>
        <v>N</v>
      </c>
      <c r="H339" s="6" t="str">
        <f>'[1]TCE - ANEXO IV - Preencher'!J348</f>
        <v>000006967</v>
      </c>
      <c r="I339" s="7">
        <f>IF('[1]TCE - ANEXO IV - Preencher'!K348="","",'[1]TCE - ANEXO IV - Preencher'!K348)</f>
        <v>45223</v>
      </c>
      <c r="J339" s="6" t="str">
        <f>'[1]TCE - ANEXO IV - Preencher'!L348</f>
        <v>26231006242018000186550010000069671048488410</v>
      </c>
      <c r="K339" s="5" t="str">
        <f>IF(F339="B",LEFT('[1]TCE - ANEXO IV - Preencher'!M348,2),IF(F339="S",LEFT('[1]TCE - ANEXO IV - Preencher'!M348,7),IF('[1]TCE - ANEXO IV - Preencher'!H348="","")))</f>
        <v>26</v>
      </c>
      <c r="L339" s="8">
        <f>'[1]TCE - ANEXO IV - Preencher'!N348</f>
        <v>513.72</v>
      </c>
      <c r="M339" s="9"/>
      <c r="N339" s="9"/>
      <c r="O339" s="9"/>
      <c r="P339" s="9"/>
      <c r="Q339" s="9"/>
      <c r="R339" s="9"/>
      <c r="S339" s="9"/>
      <c r="T339" s="9"/>
      <c r="U339" s="9"/>
      <c r="V339" s="9"/>
      <c r="W339" s="9"/>
      <c r="X339" s="9"/>
      <c r="Y339" s="9"/>
      <c r="Z339" s="9"/>
    </row>
    <row r="340" spans="1:26" ht="19.5" customHeight="1" x14ac:dyDescent="0.2">
      <c r="A340" s="3">
        <f>IFERROR(VLOOKUP(B340,'[1]DADOS (OCULTAR)'!$Q$3:$S$134,3,0),"")</f>
        <v>9039744000194</v>
      </c>
      <c r="B340" s="4" t="str">
        <f>'[1]TCE - ANEXO IV - Preencher'!C349</f>
        <v>HOSPITAL PELÓPIDAS SILVEIRA - CG Nº 017/2022</v>
      </c>
      <c r="C340" s="4" t="str">
        <f>'[1]TCE - ANEXO IV - Preencher'!E349</f>
        <v>3.7 - Material de Limpeza e Produtos de Hgienização</v>
      </c>
      <c r="D340" s="3">
        <f>'[1]TCE - ANEXO IV - Preencher'!F349</f>
        <v>165933000139</v>
      </c>
      <c r="E340" s="5" t="str">
        <f>'[1]TCE - ANEXO IV - Preencher'!G349</f>
        <v>DESCARTEX CONFECCOES E COMERCIO LTDA</v>
      </c>
      <c r="F340" s="5" t="str">
        <f>'[1]TCE - ANEXO IV - Preencher'!H349</f>
        <v>B</v>
      </c>
      <c r="G340" s="5" t="str">
        <f>'[1]TCE - ANEXO IV - Preencher'!I349</f>
        <v>N</v>
      </c>
      <c r="H340" s="6" t="str">
        <f>'[1]TCE - ANEXO IV - Preencher'!J349</f>
        <v>000036099</v>
      </c>
      <c r="I340" s="7">
        <f>IF('[1]TCE - ANEXO IV - Preencher'!K349="","",'[1]TCE - ANEXO IV - Preencher'!K349)</f>
        <v>45224</v>
      </c>
      <c r="J340" s="6" t="str">
        <f>'[1]TCE - ANEXO IV - Preencher'!L349</f>
        <v>26231000165933000139550020000360991030723301</v>
      </c>
      <c r="K340" s="5" t="str">
        <f>IF(F340="B",LEFT('[1]TCE - ANEXO IV - Preencher'!M349,2),IF(F340="S",LEFT('[1]TCE - ANEXO IV - Preencher'!M349,7),IF('[1]TCE - ANEXO IV - Preencher'!H349="","")))</f>
        <v>26</v>
      </c>
      <c r="L340" s="8">
        <f>'[1]TCE - ANEXO IV - Preencher'!N349</f>
        <v>761</v>
      </c>
      <c r="M340" s="9"/>
      <c r="N340" s="9"/>
      <c r="O340" s="9"/>
      <c r="P340" s="9"/>
      <c r="Q340" s="9"/>
      <c r="R340" s="9"/>
      <c r="S340" s="9"/>
      <c r="T340" s="9"/>
      <c r="U340" s="9"/>
      <c r="V340" s="9"/>
      <c r="W340" s="9"/>
      <c r="X340" s="9"/>
      <c r="Y340" s="9"/>
      <c r="Z340" s="9"/>
    </row>
    <row r="341" spans="1:26" ht="19.5" customHeight="1" x14ac:dyDescent="0.2">
      <c r="A341" s="3">
        <f>IFERROR(VLOOKUP(B341,'[1]DADOS (OCULTAR)'!$Q$3:$S$134,3,0),"")</f>
        <v>9039744000194</v>
      </c>
      <c r="B341" s="4" t="str">
        <f>'[1]TCE - ANEXO IV - Preencher'!C350</f>
        <v>HOSPITAL PELÓPIDAS SILVEIRA - CG Nº 017/2022</v>
      </c>
      <c r="C341" s="4" t="str">
        <f>'[1]TCE - ANEXO IV - Preencher'!E350</f>
        <v>3.7 - Material de Limpeza e Produtos de Hgienização</v>
      </c>
      <c r="D341" s="3">
        <f>'[1]TCE - ANEXO IV - Preencher'!F350</f>
        <v>863750000197</v>
      </c>
      <c r="E341" s="5" t="str">
        <f>'[1]TCE - ANEXO IV - Preencher'!G350</f>
        <v>CASA DO CONDOMINIO LTDA</v>
      </c>
      <c r="F341" s="5" t="str">
        <f>'[1]TCE - ANEXO IV - Preencher'!H350</f>
        <v>B</v>
      </c>
      <c r="G341" s="5" t="str">
        <f>'[1]TCE - ANEXO IV - Preencher'!I350</f>
        <v>N</v>
      </c>
      <c r="H341" s="6" t="str">
        <f>'[1]TCE - ANEXO IV - Preencher'!J350</f>
        <v>000136539</v>
      </c>
      <c r="I341" s="7">
        <f>IF('[1]TCE - ANEXO IV - Preencher'!K350="","",'[1]TCE - ANEXO IV - Preencher'!K350)</f>
        <v>45202</v>
      </c>
      <c r="J341" s="6" t="str">
        <f>'[1]TCE - ANEXO IV - Preencher'!L350</f>
        <v>26231000863750000197651010001365391013653985</v>
      </c>
      <c r="K341" s="5" t="str">
        <f>IF(F341="B",LEFT('[1]TCE - ANEXO IV - Preencher'!M350,2),IF(F341="S",LEFT('[1]TCE - ANEXO IV - Preencher'!M350,7),IF('[1]TCE - ANEXO IV - Preencher'!H350="","")))</f>
        <v>26</v>
      </c>
      <c r="L341" s="8">
        <f>'[1]TCE - ANEXO IV - Preencher'!N350</f>
        <v>73</v>
      </c>
      <c r="M341" s="9"/>
      <c r="N341" s="9"/>
      <c r="O341" s="9"/>
      <c r="P341" s="9"/>
      <c r="Q341" s="9"/>
      <c r="R341" s="9"/>
      <c r="S341" s="9"/>
      <c r="T341" s="9"/>
      <c r="U341" s="9"/>
      <c r="V341" s="9"/>
      <c r="W341" s="9"/>
      <c r="X341" s="9"/>
      <c r="Y341" s="9"/>
      <c r="Z341" s="9"/>
    </row>
    <row r="342" spans="1:26" ht="19.5" customHeight="1" x14ac:dyDescent="0.2">
      <c r="A342" s="3">
        <f>IFERROR(VLOOKUP(B342,'[1]DADOS (OCULTAR)'!$Q$3:$S$134,3,0),"")</f>
        <v>9039744000194</v>
      </c>
      <c r="B342" s="4" t="str">
        <f>'[1]TCE - ANEXO IV - Preencher'!C351</f>
        <v>HOSPITAL PELÓPIDAS SILVEIRA - CG Nº 017/2022</v>
      </c>
      <c r="C342" s="4" t="str">
        <f>'[1]TCE - ANEXO IV - Preencher'!E351</f>
        <v>3.7 - Material de Limpeza e Produtos de Hgienização</v>
      </c>
      <c r="D342" s="3">
        <f>'[1]TCE - ANEXO IV - Preencher'!F351</f>
        <v>22423890000187</v>
      </c>
      <c r="E342" s="5" t="str">
        <f>'[1]TCE - ANEXO IV - Preencher'!G351</f>
        <v>HOSP LIGHT - MATERIAIS HOSPITALARES E ELETRICOS ESPECIAIS LTDA</v>
      </c>
      <c r="F342" s="5" t="str">
        <f>'[1]TCE - ANEXO IV - Preencher'!H351</f>
        <v>B</v>
      </c>
      <c r="G342" s="5" t="str">
        <f>'[1]TCE - ANEXO IV - Preencher'!I351</f>
        <v>N</v>
      </c>
      <c r="H342" s="6" t="str">
        <f>'[1]TCE - ANEXO IV - Preencher'!J351</f>
        <v>0000014370</v>
      </c>
      <c r="I342" s="7">
        <f>IF('[1]TCE - ANEXO IV - Preencher'!K351="","",'[1]TCE - ANEXO IV - Preencher'!K351)</f>
        <v>45209</v>
      </c>
      <c r="J342" s="6" t="str">
        <f>'[1]TCE - ANEXO IV - Preencher'!L351</f>
        <v>35231022423890000187550010000143701501696413</v>
      </c>
      <c r="K342" s="5" t="str">
        <f>IF(F342="B",LEFT('[1]TCE - ANEXO IV - Preencher'!M351,2),IF(F342="S",LEFT('[1]TCE - ANEXO IV - Preencher'!M351,7),IF('[1]TCE - ANEXO IV - Preencher'!H351="","")))</f>
        <v>35</v>
      </c>
      <c r="L342" s="8">
        <f>'[1]TCE - ANEXO IV - Preencher'!N351</f>
        <v>393.45</v>
      </c>
      <c r="M342" s="9"/>
      <c r="N342" s="9"/>
      <c r="O342" s="9"/>
      <c r="P342" s="9"/>
      <c r="Q342" s="9"/>
      <c r="R342" s="9"/>
      <c r="S342" s="9"/>
      <c r="T342" s="9"/>
      <c r="U342" s="9"/>
      <c r="V342" s="9"/>
      <c r="W342" s="9"/>
      <c r="X342" s="9"/>
      <c r="Y342" s="9"/>
      <c r="Z342" s="9"/>
    </row>
    <row r="343" spans="1:26" ht="19.5" customHeight="1" x14ac:dyDescent="0.2">
      <c r="A343" s="3">
        <f>IFERROR(VLOOKUP(B343,'[1]DADOS (OCULTAR)'!$Q$3:$S$134,3,0),"")</f>
        <v>9039744000194</v>
      </c>
      <c r="B343" s="4" t="str">
        <f>'[1]TCE - ANEXO IV - Preencher'!C352</f>
        <v>HOSPITAL PELÓPIDAS SILVEIRA - CG Nº 017/2022</v>
      </c>
      <c r="C343" s="4" t="str">
        <f>'[1]TCE - ANEXO IV - Preencher'!E352</f>
        <v>3.7 - Material de Limpeza e Produtos de Hgienização</v>
      </c>
      <c r="D343" s="3">
        <f>'[1]TCE - ANEXO IV - Preencher'!F352</f>
        <v>16432670000117</v>
      </c>
      <c r="E343" s="5" t="str">
        <f>'[1]TCE - ANEXO IV - Preencher'!G352</f>
        <v>M&amp;M COMERCIO E DISTRIBUIDORA LTDA</v>
      </c>
      <c r="F343" s="5" t="str">
        <f>'[1]TCE - ANEXO IV - Preencher'!H352</f>
        <v>B</v>
      </c>
      <c r="G343" s="5" t="str">
        <f>'[1]TCE - ANEXO IV - Preencher'!I352</f>
        <v>N</v>
      </c>
      <c r="H343" s="6" t="str">
        <f>'[1]TCE - ANEXO IV - Preencher'!J352</f>
        <v>23809</v>
      </c>
      <c r="I343" s="7">
        <f>IF('[1]TCE - ANEXO IV - Preencher'!K352="","",'[1]TCE - ANEXO IV - Preencher'!K352)</f>
        <v>45204</v>
      </c>
      <c r="J343" s="6" t="str">
        <f>'[1]TCE - ANEXO IV - Preencher'!L352</f>
        <v>26231016432670000117550010000238091922518900</v>
      </c>
      <c r="K343" s="5" t="str">
        <f>IF(F343="B",LEFT('[1]TCE - ANEXO IV - Preencher'!M352,2),IF(F343="S",LEFT('[1]TCE - ANEXO IV - Preencher'!M352,7),IF('[1]TCE - ANEXO IV - Preencher'!H352="","")))</f>
        <v>26</v>
      </c>
      <c r="L343" s="8">
        <f>'[1]TCE - ANEXO IV - Preencher'!N352</f>
        <v>72</v>
      </c>
      <c r="M343" s="9"/>
      <c r="N343" s="9"/>
      <c r="O343" s="9"/>
      <c r="P343" s="9"/>
      <c r="Q343" s="9"/>
      <c r="R343" s="9"/>
      <c r="S343" s="9"/>
      <c r="T343" s="9"/>
      <c r="U343" s="9"/>
      <c r="V343" s="9"/>
      <c r="W343" s="9"/>
      <c r="X343" s="9"/>
      <c r="Y343" s="9"/>
      <c r="Z343" s="9"/>
    </row>
    <row r="344" spans="1:26" ht="19.5" customHeight="1" x14ac:dyDescent="0.2">
      <c r="A344" s="3">
        <f>IFERROR(VLOOKUP(B344,'[1]DADOS (OCULTAR)'!$Q$3:$S$134,3,0),"")</f>
        <v>9039744000194</v>
      </c>
      <c r="B344" s="4" t="str">
        <f>'[1]TCE - ANEXO IV - Preencher'!C353</f>
        <v>HOSPITAL PELÓPIDAS SILVEIRA - CG Nº 017/2022</v>
      </c>
      <c r="C344" s="4" t="str">
        <f>'[1]TCE - ANEXO IV - Preencher'!E353</f>
        <v>3.7 - Material de Limpeza e Produtos de Hgienização</v>
      </c>
      <c r="D344" s="3">
        <f>'[1]TCE - ANEXO IV - Preencher'!F353</f>
        <v>11336321000188</v>
      </c>
      <c r="E344" s="5" t="str">
        <f>'[1]TCE - ANEXO IV - Preencher'!G353</f>
        <v>SAMCLEAN COMERCIO E SERVICOS DE PRODUTOS</v>
      </c>
      <c r="F344" s="5" t="str">
        <f>'[1]TCE - ANEXO IV - Preencher'!H353</f>
        <v>B</v>
      </c>
      <c r="G344" s="5" t="str">
        <f>'[1]TCE - ANEXO IV - Preencher'!I353</f>
        <v>N</v>
      </c>
      <c r="H344" s="6" t="str">
        <f>'[1]TCE - ANEXO IV - Preencher'!J353</f>
        <v>20819</v>
      </c>
      <c r="I344" s="7">
        <f>IF('[1]TCE - ANEXO IV - Preencher'!K353="","",'[1]TCE - ANEXO IV - Preencher'!K353)</f>
        <v>45201</v>
      </c>
      <c r="J344" s="6" t="str">
        <f>'[1]TCE - ANEXO IV - Preencher'!L353</f>
        <v>26231011336321000188550010000208191101700417</v>
      </c>
      <c r="K344" s="5" t="str">
        <f>IF(F344="B",LEFT('[1]TCE - ANEXO IV - Preencher'!M353,2),IF(F344="S",LEFT('[1]TCE - ANEXO IV - Preencher'!M353,7),IF('[1]TCE - ANEXO IV - Preencher'!H353="","")))</f>
        <v>26</v>
      </c>
      <c r="L344" s="8">
        <f>'[1]TCE - ANEXO IV - Preencher'!N353</f>
        <v>2850</v>
      </c>
      <c r="M344" s="9"/>
      <c r="N344" s="9"/>
      <c r="O344" s="9"/>
      <c r="P344" s="9"/>
      <c r="Q344" s="9"/>
      <c r="R344" s="9"/>
      <c r="S344" s="9"/>
      <c r="T344" s="9"/>
      <c r="U344" s="9"/>
      <c r="V344" s="9"/>
      <c r="W344" s="9"/>
      <c r="X344" s="9"/>
      <c r="Y344" s="9"/>
      <c r="Z344" s="9"/>
    </row>
    <row r="345" spans="1:26" ht="19.5" customHeight="1" x14ac:dyDescent="0.2">
      <c r="A345" s="3">
        <f>IFERROR(VLOOKUP(B345,'[1]DADOS (OCULTAR)'!$Q$3:$S$134,3,0),"")</f>
        <v>9039744000194</v>
      </c>
      <c r="B345" s="4" t="str">
        <f>'[1]TCE - ANEXO IV - Preencher'!C354</f>
        <v>HOSPITAL PELÓPIDAS SILVEIRA - CG Nº 017/2022</v>
      </c>
      <c r="C345" s="4" t="str">
        <f>'[1]TCE - ANEXO IV - Preencher'!E354</f>
        <v>3.7 - Material de Limpeza e Produtos de Hgienização</v>
      </c>
      <c r="D345" s="3">
        <f>'[1]TCE - ANEXO IV - Preencher'!F354</f>
        <v>37091689000117</v>
      </c>
      <c r="E345" s="5" t="str">
        <f>'[1]TCE - ANEXO IV - Preencher'!G354</f>
        <v>ASPA COMERCIO, SERVIÇOS E TECNOLOGIA LTDA</v>
      </c>
      <c r="F345" s="5" t="str">
        <f>'[1]TCE - ANEXO IV - Preencher'!H354</f>
        <v>B</v>
      </c>
      <c r="G345" s="5" t="str">
        <f>'[1]TCE - ANEXO IV - Preencher'!I354</f>
        <v>N</v>
      </c>
      <c r="H345" s="6" t="str">
        <f>'[1]TCE - ANEXO IV - Preencher'!J354</f>
        <v>451</v>
      </c>
      <c r="I345" s="7">
        <f>IF('[1]TCE - ANEXO IV - Preencher'!K354="","",'[1]TCE - ANEXO IV - Preencher'!K354)</f>
        <v>45224</v>
      </c>
      <c r="J345" s="6" t="str">
        <f>'[1]TCE - ANEXO IV - Preencher'!L354</f>
        <v>26231037091689000117550010000004511057052961</v>
      </c>
      <c r="K345" s="5" t="str">
        <f>IF(F345="B",LEFT('[1]TCE - ANEXO IV - Preencher'!M354,2),IF(F345="S",LEFT('[1]TCE - ANEXO IV - Preencher'!M354,7),IF('[1]TCE - ANEXO IV - Preencher'!H354="","")))</f>
        <v>26</v>
      </c>
      <c r="L345" s="8">
        <f>'[1]TCE - ANEXO IV - Preencher'!N354</f>
        <v>2002</v>
      </c>
      <c r="M345" s="9"/>
      <c r="N345" s="9"/>
      <c r="O345" s="9"/>
      <c r="P345" s="9"/>
      <c r="Q345" s="9"/>
      <c r="R345" s="9"/>
      <c r="S345" s="9"/>
      <c r="T345" s="9"/>
      <c r="U345" s="9"/>
      <c r="V345" s="9"/>
      <c r="W345" s="9"/>
      <c r="X345" s="9"/>
      <c r="Y345" s="9"/>
      <c r="Z345" s="9"/>
    </row>
    <row r="346" spans="1:26" ht="19.5" customHeight="1" x14ac:dyDescent="0.2">
      <c r="A346" s="3">
        <f>IFERROR(VLOOKUP(B346,'[1]DADOS (OCULTAR)'!$Q$3:$S$134,3,0),"")</f>
        <v>9039744000194</v>
      </c>
      <c r="B346" s="4" t="str">
        <f>'[1]TCE - ANEXO IV - Preencher'!C355</f>
        <v>HOSPITAL PELÓPIDAS SILVEIRA - CG Nº 017/2022</v>
      </c>
      <c r="C346" s="4" t="str">
        <f>'[1]TCE - ANEXO IV - Preencher'!E355</f>
        <v>3.14 - Alimentação Preparada</v>
      </c>
      <c r="D346" s="3">
        <f>'[1]TCE - ANEXO IV - Preencher'!F355</f>
        <v>7972639000188</v>
      </c>
      <c r="E346" s="5" t="str">
        <f>'[1]TCE - ANEXO IV - Preencher'!G355</f>
        <v>NORDESTE COMERCIO DE ALIMENTOS LTDA</v>
      </c>
      <c r="F346" s="5" t="str">
        <f>'[1]TCE - ANEXO IV - Preencher'!H355</f>
        <v>B</v>
      </c>
      <c r="G346" s="5" t="str">
        <f>'[1]TCE - ANEXO IV - Preencher'!I355</f>
        <v>N</v>
      </c>
      <c r="H346" s="6" t="str">
        <f>'[1]TCE - ANEXO IV - Preencher'!J355</f>
        <v>1264192</v>
      </c>
      <c r="I346" s="7">
        <f>IF('[1]TCE - ANEXO IV - Preencher'!K355="","",'[1]TCE - ANEXO IV - Preencher'!K355)</f>
        <v>45210</v>
      </c>
      <c r="J346" s="6" t="str">
        <f>'[1]TCE - ANEXO IV - Preencher'!L355</f>
        <v>26231011744898000390550010012641921312531186</v>
      </c>
      <c r="K346" s="5" t="str">
        <f>IF(F346="B",LEFT('[1]TCE - ANEXO IV - Preencher'!M355,2),IF(F346="S",LEFT('[1]TCE - ANEXO IV - Preencher'!M355,7),IF('[1]TCE - ANEXO IV - Preencher'!H355="","")))</f>
        <v>26</v>
      </c>
      <c r="L346" s="8">
        <f>'[1]TCE - ANEXO IV - Preencher'!N355</f>
        <v>12287.02</v>
      </c>
      <c r="M346" s="9"/>
      <c r="N346" s="9"/>
      <c r="O346" s="9"/>
      <c r="P346" s="9"/>
      <c r="Q346" s="9"/>
      <c r="R346" s="9"/>
      <c r="S346" s="9"/>
      <c r="T346" s="9"/>
      <c r="U346" s="9"/>
      <c r="V346" s="9"/>
      <c r="W346" s="9"/>
      <c r="X346" s="9"/>
      <c r="Y346" s="9"/>
      <c r="Z346" s="9"/>
    </row>
    <row r="347" spans="1:26" ht="19.5" customHeight="1" x14ac:dyDescent="0.2">
      <c r="A347" s="3">
        <f>IFERROR(VLOOKUP(B347,'[1]DADOS (OCULTAR)'!$Q$3:$S$134,3,0),"")</f>
        <v>9039744000194</v>
      </c>
      <c r="B347" s="4" t="str">
        <f>'[1]TCE - ANEXO IV - Preencher'!C356</f>
        <v>HOSPITAL PELÓPIDAS SILVEIRA - CG Nº 017/2022</v>
      </c>
      <c r="C347" s="4" t="str">
        <f>'[1]TCE - ANEXO IV - Preencher'!E356</f>
        <v>3.14 - Alimentação Preparada</v>
      </c>
      <c r="D347" s="3">
        <f>'[1]TCE - ANEXO IV - Preencher'!F356</f>
        <v>11744898000390</v>
      </c>
      <c r="E347" s="5" t="str">
        <f>'[1]TCE - ANEXO IV - Preencher'!G356</f>
        <v>ATACADAO COMERCIO DE CARNES LTDA</v>
      </c>
      <c r="F347" s="5" t="str">
        <f>'[1]TCE - ANEXO IV - Preencher'!H356</f>
        <v>B</v>
      </c>
      <c r="G347" s="5" t="str">
        <f>'[1]TCE - ANEXO IV - Preencher'!I356</f>
        <v>N</v>
      </c>
      <c r="H347" s="6" t="str">
        <f>'[1]TCE - ANEXO IV - Preencher'!J356</f>
        <v>1265749</v>
      </c>
      <c r="I347" s="7">
        <f>IF('[1]TCE - ANEXO IV - Preencher'!K356="","",'[1]TCE - ANEXO IV - Preencher'!K356)</f>
        <v>45213</v>
      </c>
      <c r="J347" s="6" t="str">
        <f>'[1]TCE - ANEXO IV - Preencher'!L356</f>
        <v>26231011744898000390550010012657491914023614</v>
      </c>
      <c r="K347" s="5" t="str">
        <f>IF(F347="B",LEFT('[1]TCE - ANEXO IV - Preencher'!M356,2),IF(F347="S",LEFT('[1]TCE - ANEXO IV - Preencher'!M356,7),IF('[1]TCE - ANEXO IV - Preencher'!H356="","")))</f>
        <v>26</v>
      </c>
      <c r="L347" s="8">
        <f>'[1]TCE - ANEXO IV - Preencher'!N356</f>
        <v>786</v>
      </c>
      <c r="M347" s="9"/>
      <c r="N347" s="9"/>
      <c r="O347" s="9"/>
      <c r="P347" s="9"/>
      <c r="Q347" s="9"/>
      <c r="R347" s="9"/>
      <c r="S347" s="9"/>
      <c r="T347" s="9"/>
      <c r="U347" s="9"/>
      <c r="V347" s="9"/>
      <c r="W347" s="9"/>
      <c r="X347" s="9"/>
      <c r="Y347" s="9"/>
      <c r="Z347" s="9"/>
    </row>
    <row r="348" spans="1:26" ht="19.5" customHeight="1" x14ac:dyDescent="0.2">
      <c r="A348" s="3">
        <f>IFERROR(VLOOKUP(B348,'[1]DADOS (OCULTAR)'!$Q$3:$S$134,3,0),"")</f>
        <v>9039744000194</v>
      </c>
      <c r="B348" s="4" t="str">
        <f>'[1]TCE - ANEXO IV - Preencher'!C357</f>
        <v>HOSPITAL PELÓPIDAS SILVEIRA - CG Nº 017/2022</v>
      </c>
      <c r="C348" s="4" t="str">
        <f>'[1]TCE - ANEXO IV - Preencher'!E357</f>
        <v>3.14 - Alimentação Preparada</v>
      </c>
      <c r="D348" s="3">
        <f>'[1]TCE - ANEXO IV - Preencher'!F357</f>
        <v>11744898000390</v>
      </c>
      <c r="E348" s="5" t="str">
        <f>'[1]TCE - ANEXO IV - Preencher'!G357</f>
        <v>ATACADAO COMERCIO DE CARNES LTDA</v>
      </c>
      <c r="F348" s="5" t="str">
        <f>'[1]TCE - ANEXO IV - Preencher'!H357</f>
        <v>B</v>
      </c>
      <c r="G348" s="5" t="str">
        <f>'[1]TCE - ANEXO IV - Preencher'!I357</f>
        <v>N</v>
      </c>
      <c r="H348" s="6" t="str">
        <f>'[1]TCE - ANEXO IV - Preencher'!J357</f>
        <v>1269497</v>
      </c>
      <c r="I348" s="7">
        <f>IF('[1]TCE - ANEXO IV - Preencher'!K357="","",'[1]TCE - ANEXO IV - Preencher'!K357)</f>
        <v>45223</v>
      </c>
      <c r="J348" s="6" t="str">
        <f>'[1]TCE - ANEXO IV - Preencher'!L357</f>
        <v>26231011744898000390550010012694971162551212</v>
      </c>
      <c r="K348" s="5" t="str">
        <f>IF(F348="B",LEFT('[1]TCE - ANEXO IV - Preencher'!M357,2),IF(F348="S",LEFT('[1]TCE - ANEXO IV - Preencher'!M357,7),IF('[1]TCE - ANEXO IV - Preencher'!H357="","")))</f>
        <v>26</v>
      </c>
      <c r="L348" s="8">
        <f>'[1]TCE - ANEXO IV - Preencher'!N357</f>
        <v>20388.78</v>
      </c>
      <c r="M348" s="9"/>
      <c r="N348" s="9"/>
      <c r="O348" s="9"/>
      <c r="P348" s="9"/>
      <c r="Q348" s="9"/>
      <c r="R348" s="9"/>
      <c r="S348" s="9"/>
      <c r="T348" s="9"/>
      <c r="U348" s="9"/>
      <c r="V348" s="9"/>
      <c r="W348" s="9"/>
      <c r="X348" s="9"/>
      <c r="Y348" s="9"/>
      <c r="Z348" s="9"/>
    </row>
    <row r="349" spans="1:26" ht="19.5" customHeight="1" x14ac:dyDescent="0.2">
      <c r="A349" s="3">
        <f>IFERROR(VLOOKUP(B349,'[1]DADOS (OCULTAR)'!$Q$3:$S$134,3,0),"")</f>
        <v>9039744000194</v>
      </c>
      <c r="B349" s="4" t="str">
        <f>'[1]TCE - ANEXO IV - Preencher'!C358</f>
        <v>HOSPITAL PELÓPIDAS SILVEIRA - CG Nº 017/2022</v>
      </c>
      <c r="C349" s="4" t="str">
        <f>'[1]TCE - ANEXO IV - Preencher'!E358</f>
        <v>3.14 - Alimentação Preparada</v>
      </c>
      <c r="D349" s="3">
        <f>'[1]TCE - ANEXO IV - Preencher'!F358</f>
        <v>35401447000157</v>
      </c>
      <c r="E349" s="5" t="str">
        <f>'[1]TCE - ANEXO IV - Preencher'!G358</f>
        <v>BOM LEITE INDUSTRIAL LTDA</v>
      </c>
      <c r="F349" s="5" t="str">
        <f>'[1]TCE - ANEXO IV - Preencher'!H358</f>
        <v>B</v>
      </c>
      <c r="G349" s="5" t="str">
        <f>'[1]TCE - ANEXO IV - Preencher'!I358</f>
        <v>N</v>
      </c>
      <c r="H349" s="6" t="str">
        <f>'[1]TCE - ANEXO IV - Preencher'!J358</f>
        <v>1806496</v>
      </c>
      <c r="I349" s="7">
        <f>IF('[1]TCE - ANEXO IV - Preencher'!K358="","",'[1]TCE - ANEXO IV - Preencher'!K358)</f>
        <v>45208</v>
      </c>
      <c r="J349" s="6" t="str">
        <f>'[1]TCE - ANEXO IV - Preencher'!L358</f>
        <v>26231035401447000157550560018064961765753560</v>
      </c>
      <c r="K349" s="5" t="str">
        <f>IF(F349="B",LEFT('[1]TCE - ANEXO IV - Preencher'!M358,2),IF(F349="S",LEFT('[1]TCE - ANEXO IV - Preencher'!M358,7),IF('[1]TCE - ANEXO IV - Preencher'!H358="","")))</f>
        <v>26</v>
      </c>
      <c r="L349" s="8">
        <f>'[1]TCE - ANEXO IV - Preencher'!N358</f>
        <v>1303.1500000000001</v>
      </c>
      <c r="M349" s="9"/>
      <c r="N349" s="9"/>
      <c r="O349" s="9"/>
      <c r="P349" s="9"/>
      <c r="Q349" s="9"/>
      <c r="R349" s="9"/>
      <c r="S349" s="9"/>
      <c r="T349" s="9"/>
      <c r="U349" s="9"/>
      <c r="V349" s="9"/>
      <c r="W349" s="9"/>
      <c r="X349" s="9"/>
      <c r="Y349" s="9"/>
      <c r="Z349" s="9"/>
    </row>
    <row r="350" spans="1:26" ht="19.5" customHeight="1" x14ac:dyDescent="0.2">
      <c r="A350" s="3">
        <f>IFERROR(VLOOKUP(B350,'[1]DADOS (OCULTAR)'!$Q$3:$S$134,3,0),"")</f>
        <v>9039744000194</v>
      </c>
      <c r="B350" s="4" t="str">
        <f>'[1]TCE - ANEXO IV - Preencher'!C359</f>
        <v>HOSPITAL PELÓPIDAS SILVEIRA - CG Nº 017/2022</v>
      </c>
      <c r="C350" s="4" t="str">
        <f>'[1]TCE - ANEXO IV - Preencher'!E359</f>
        <v>3.14 - Alimentação Preparada</v>
      </c>
      <c r="D350" s="3">
        <f>'[1]TCE - ANEXO IV - Preencher'!F359</f>
        <v>35401447000157</v>
      </c>
      <c r="E350" s="5" t="str">
        <f>'[1]TCE - ANEXO IV - Preencher'!G359</f>
        <v>BOM LEITE INDUSTRIAL LTDA</v>
      </c>
      <c r="F350" s="5" t="str">
        <f>'[1]TCE - ANEXO IV - Preencher'!H359</f>
        <v>B</v>
      </c>
      <c r="G350" s="5" t="str">
        <f>'[1]TCE - ANEXO IV - Preencher'!I359</f>
        <v>N</v>
      </c>
      <c r="H350" s="6" t="str">
        <f>'[1]TCE - ANEXO IV - Preencher'!J359</f>
        <v>1811968</v>
      </c>
      <c r="I350" s="7">
        <f>IF('[1]TCE - ANEXO IV - Preencher'!K359="","",'[1]TCE - ANEXO IV - Preencher'!K359)</f>
        <v>45216</v>
      </c>
      <c r="J350" s="6" t="str">
        <f>'[1]TCE - ANEXO IV - Preencher'!L359</f>
        <v>26231035401447000157550560018119681094943578</v>
      </c>
      <c r="K350" s="5" t="str">
        <f>IF(F350="B",LEFT('[1]TCE - ANEXO IV - Preencher'!M359,2),IF(F350="S",LEFT('[1]TCE - ANEXO IV - Preencher'!M359,7),IF('[1]TCE - ANEXO IV - Preencher'!H359="","")))</f>
        <v>26</v>
      </c>
      <c r="L350" s="8">
        <f>'[1]TCE - ANEXO IV - Preencher'!N359</f>
        <v>693.5</v>
      </c>
      <c r="M350" s="9"/>
      <c r="N350" s="9"/>
      <c r="O350" s="9"/>
      <c r="P350" s="9"/>
      <c r="Q350" s="9"/>
      <c r="R350" s="9"/>
      <c r="S350" s="9"/>
      <c r="T350" s="9"/>
      <c r="U350" s="9"/>
      <c r="V350" s="9"/>
      <c r="W350" s="9"/>
      <c r="X350" s="9"/>
      <c r="Y350" s="9"/>
      <c r="Z350" s="9"/>
    </row>
    <row r="351" spans="1:26" ht="19.5" customHeight="1" x14ac:dyDescent="0.2">
      <c r="A351" s="3">
        <f>IFERROR(VLOOKUP(B351,'[1]DADOS (OCULTAR)'!$Q$3:$S$134,3,0),"")</f>
        <v>9039744000194</v>
      </c>
      <c r="B351" s="4" t="str">
        <f>'[1]TCE - ANEXO IV - Preencher'!C360</f>
        <v>HOSPITAL PELÓPIDAS SILVEIRA - CG Nº 017/2022</v>
      </c>
      <c r="C351" s="4" t="str">
        <f>'[1]TCE - ANEXO IV - Preencher'!E360</f>
        <v>3.14 - Alimentação Preparada</v>
      </c>
      <c r="D351" s="3">
        <f>'[1]TCE - ANEXO IV - Preencher'!F360</f>
        <v>35401447000157</v>
      </c>
      <c r="E351" s="5" t="str">
        <f>'[1]TCE - ANEXO IV - Preencher'!G360</f>
        <v>BOM LEITE INDUSTRIAL LTDA</v>
      </c>
      <c r="F351" s="5" t="str">
        <f>'[1]TCE - ANEXO IV - Preencher'!H360</f>
        <v>B</v>
      </c>
      <c r="G351" s="5" t="str">
        <f>'[1]TCE - ANEXO IV - Preencher'!I360</f>
        <v>N</v>
      </c>
      <c r="H351" s="6" t="str">
        <f>'[1]TCE - ANEXO IV - Preencher'!J360</f>
        <v>1816003</v>
      </c>
      <c r="I351" s="7">
        <f>IF('[1]TCE - ANEXO IV - Preencher'!K360="","",'[1]TCE - ANEXO IV - Preencher'!K360)</f>
        <v>45222</v>
      </c>
      <c r="J351" s="6" t="str">
        <f>'[1]TCE - ANEXO IV - Preencher'!L360</f>
        <v>26231035401447000157550560018160031756426024</v>
      </c>
      <c r="K351" s="5" t="str">
        <f>IF(F351="B",LEFT('[1]TCE - ANEXO IV - Preencher'!M360,2),IF(F351="S",LEFT('[1]TCE - ANEXO IV - Preencher'!M360,7),IF('[1]TCE - ANEXO IV - Preencher'!H360="","")))</f>
        <v>26</v>
      </c>
      <c r="L351" s="8">
        <f>'[1]TCE - ANEXO IV - Preencher'!N360</f>
        <v>1829.7</v>
      </c>
      <c r="M351" s="9"/>
      <c r="N351" s="9"/>
      <c r="O351" s="9"/>
      <c r="P351" s="9"/>
      <c r="Q351" s="9"/>
      <c r="R351" s="9"/>
      <c r="S351" s="9"/>
      <c r="T351" s="9"/>
      <c r="U351" s="9"/>
      <c r="V351" s="9"/>
      <c r="W351" s="9"/>
      <c r="X351" s="9"/>
      <c r="Y351" s="9"/>
      <c r="Z351" s="9"/>
    </row>
    <row r="352" spans="1:26" ht="19.5" customHeight="1" x14ac:dyDescent="0.2">
      <c r="A352" s="3">
        <f>IFERROR(VLOOKUP(B352,'[1]DADOS (OCULTAR)'!$Q$3:$S$134,3,0),"")</f>
        <v>9039744000194</v>
      </c>
      <c r="B352" s="4" t="str">
        <f>'[1]TCE - ANEXO IV - Preencher'!C361</f>
        <v>HOSPITAL PELÓPIDAS SILVEIRA - CG Nº 017/2022</v>
      </c>
      <c r="C352" s="4" t="str">
        <f>'[1]TCE - ANEXO IV - Preencher'!E361</f>
        <v>3.14 - Alimentação Preparada</v>
      </c>
      <c r="D352" s="3">
        <f>'[1]TCE - ANEXO IV - Preencher'!F361</f>
        <v>17623152000143</v>
      </c>
      <c r="E352" s="5" t="str">
        <f>'[1]TCE - ANEXO IV - Preencher'!G361</f>
        <v>BS COMERCIO DE ALIMENTOS EIRELI</v>
      </c>
      <c r="F352" s="5" t="str">
        <f>'[1]TCE - ANEXO IV - Preencher'!H361</f>
        <v>B</v>
      </c>
      <c r="G352" s="5" t="str">
        <f>'[1]TCE - ANEXO IV - Preencher'!I361</f>
        <v>N</v>
      </c>
      <c r="H352" s="6" t="str">
        <f>'[1]TCE - ANEXO IV - Preencher'!J361</f>
        <v>000005216</v>
      </c>
      <c r="I352" s="7">
        <f>IF('[1]TCE - ANEXO IV - Preencher'!K361="","",'[1]TCE - ANEXO IV - Preencher'!K361)</f>
        <v>45230</v>
      </c>
      <c r="J352" s="6" t="str">
        <f>'[1]TCE - ANEXO IV - Preencher'!L361</f>
        <v>26231017623152000143550010000052161009125042</v>
      </c>
      <c r="K352" s="5" t="str">
        <f>IF(F352="B",LEFT('[1]TCE - ANEXO IV - Preencher'!M361,2),IF(F352="S",LEFT('[1]TCE - ANEXO IV - Preencher'!M361,7),IF('[1]TCE - ANEXO IV - Preencher'!H361="","")))</f>
        <v>26</v>
      </c>
      <c r="L352" s="8">
        <f>'[1]TCE - ANEXO IV - Preencher'!N361</f>
        <v>397</v>
      </c>
      <c r="M352" s="9"/>
      <c r="N352" s="9"/>
      <c r="O352" s="9"/>
      <c r="P352" s="9"/>
      <c r="Q352" s="9"/>
      <c r="R352" s="9"/>
      <c r="S352" s="9"/>
      <c r="T352" s="9"/>
      <c r="U352" s="9"/>
      <c r="V352" s="9"/>
      <c r="W352" s="9"/>
      <c r="X352" s="9"/>
      <c r="Y352" s="9"/>
      <c r="Z352" s="9"/>
    </row>
    <row r="353" spans="1:26" ht="19.5" customHeight="1" x14ac:dyDescent="0.2">
      <c r="A353" s="3">
        <f>IFERROR(VLOOKUP(B353,'[1]DADOS (OCULTAR)'!$Q$3:$S$134,3,0),"")</f>
        <v>9039744000194</v>
      </c>
      <c r="B353" s="4" t="str">
        <f>'[1]TCE - ANEXO IV - Preencher'!C362</f>
        <v>HOSPITAL PELÓPIDAS SILVEIRA - CG Nº 017/2022</v>
      </c>
      <c r="C353" s="4" t="str">
        <f>'[1]TCE - ANEXO IV - Preencher'!E362</f>
        <v>3.14 - Alimentação Preparada</v>
      </c>
      <c r="D353" s="3">
        <f>'[1]TCE - ANEXO IV - Preencher'!F362</f>
        <v>52215632000176</v>
      </c>
      <c r="E353" s="5" t="str">
        <f>'[1]TCE - ANEXO IV - Preencher'!G362</f>
        <v>CEREALISTA SANTO ANTONIO ATACADO LTDA</v>
      </c>
      <c r="F353" s="5" t="str">
        <f>'[1]TCE - ANEXO IV - Preencher'!H362</f>
        <v>B</v>
      </c>
      <c r="G353" s="5" t="str">
        <f>'[1]TCE - ANEXO IV - Preencher'!I362</f>
        <v>N</v>
      </c>
      <c r="H353" s="6" t="str">
        <f>'[1]TCE - ANEXO IV - Preencher'!J362</f>
        <v>000000008</v>
      </c>
      <c r="I353" s="7">
        <f>IF('[1]TCE - ANEXO IV - Preencher'!K362="","",'[1]TCE - ANEXO IV - Preencher'!K362)</f>
        <v>45201</v>
      </c>
      <c r="J353" s="6" t="str">
        <f>'[1]TCE - ANEXO IV - Preencher'!L362</f>
        <v>26231052215632000176550010000000081770520156</v>
      </c>
      <c r="K353" s="5" t="str">
        <f>IF(F353="B",LEFT('[1]TCE - ANEXO IV - Preencher'!M362,2),IF(F353="S",LEFT('[1]TCE - ANEXO IV - Preencher'!M362,7),IF('[1]TCE - ANEXO IV - Preencher'!H362="","")))</f>
        <v>26</v>
      </c>
      <c r="L353" s="8">
        <f>'[1]TCE - ANEXO IV - Preencher'!N362</f>
        <v>5985.7</v>
      </c>
      <c r="M353" s="9"/>
      <c r="N353" s="9"/>
      <c r="O353" s="9"/>
      <c r="P353" s="9"/>
      <c r="Q353" s="9"/>
      <c r="R353" s="9"/>
      <c r="S353" s="9"/>
      <c r="T353" s="9"/>
      <c r="U353" s="9"/>
      <c r="V353" s="9"/>
      <c r="W353" s="9"/>
      <c r="X353" s="9"/>
      <c r="Y353" s="9"/>
      <c r="Z353" s="9"/>
    </row>
    <row r="354" spans="1:26" ht="19.5" customHeight="1" x14ac:dyDescent="0.2">
      <c r="A354" s="3">
        <f>IFERROR(VLOOKUP(B354,'[1]DADOS (OCULTAR)'!$Q$3:$S$134,3,0),"")</f>
        <v>9039744000194</v>
      </c>
      <c r="B354" s="4" t="str">
        <f>'[1]TCE - ANEXO IV - Preencher'!C363</f>
        <v>HOSPITAL PELÓPIDAS SILVEIRA - CG Nº 017/2022</v>
      </c>
      <c r="C354" s="4" t="str">
        <f>'[1]TCE - ANEXO IV - Preencher'!E363</f>
        <v>3.14 - Alimentação Preparada</v>
      </c>
      <c r="D354" s="3">
        <f>'[1]TCE - ANEXO IV - Preencher'!F363</f>
        <v>52215632000176</v>
      </c>
      <c r="E354" s="5" t="str">
        <f>'[1]TCE - ANEXO IV - Preencher'!G363</f>
        <v>CEREALISTA SANTO ANTONIO ATACADO LTDA</v>
      </c>
      <c r="F354" s="5" t="str">
        <f>'[1]TCE - ANEXO IV - Preencher'!H363</f>
        <v>B</v>
      </c>
      <c r="G354" s="5" t="str">
        <f>'[1]TCE - ANEXO IV - Preencher'!I363</f>
        <v>N</v>
      </c>
      <c r="H354" s="6" t="str">
        <f>'[1]TCE - ANEXO IV - Preencher'!J363</f>
        <v>000000020</v>
      </c>
      <c r="I354" s="7">
        <f>IF('[1]TCE - ANEXO IV - Preencher'!K363="","",'[1]TCE - ANEXO IV - Preencher'!K363)</f>
        <v>45205</v>
      </c>
      <c r="J354" s="6" t="str">
        <f>'[1]TCE - ANEXO IV - Preencher'!L363</f>
        <v>26231052215632000176550010000000201859976277</v>
      </c>
      <c r="K354" s="5" t="str">
        <f>IF(F354="B",LEFT('[1]TCE - ANEXO IV - Preencher'!M363,2),IF(F354="S",LEFT('[1]TCE - ANEXO IV - Preencher'!M363,7),IF('[1]TCE - ANEXO IV - Preencher'!H363="","")))</f>
        <v>26</v>
      </c>
      <c r="L354" s="8">
        <f>'[1]TCE - ANEXO IV - Preencher'!N363</f>
        <v>852.2</v>
      </c>
      <c r="M354" s="9"/>
      <c r="N354" s="9"/>
      <c r="O354" s="9"/>
      <c r="P354" s="9"/>
      <c r="Q354" s="9"/>
      <c r="R354" s="9"/>
      <c r="S354" s="9"/>
      <c r="T354" s="9"/>
      <c r="U354" s="9"/>
      <c r="V354" s="9"/>
      <c r="W354" s="9"/>
      <c r="X354" s="9"/>
      <c r="Y354" s="9"/>
      <c r="Z354" s="9"/>
    </row>
    <row r="355" spans="1:26" ht="19.5" customHeight="1" x14ac:dyDescent="0.2">
      <c r="A355" s="3">
        <f>IFERROR(VLOOKUP(B355,'[1]DADOS (OCULTAR)'!$Q$3:$S$134,3,0),"")</f>
        <v>9039744000194</v>
      </c>
      <c r="B355" s="4" t="str">
        <f>'[1]TCE - ANEXO IV - Preencher'!C364</f>
        <v>HOSPITAL PELÓPIDAS SILVEIRA - CG Nº 017/2022</v>
      </c>
      <c r="C355" s="4" t="str">
        <f>'[1]TCE - ANEXO IV - Preencher'!E364</f>
        <v>3.14 - Alimentação Preparada</v>
      </c>
      <c r="D355" s="3">
        <f>'[1]TCE - ANEXO IV - Preencher'!F364</f>
        <v>7534303000133</v>
      </c>
      <c r="E355" s="5" t="str">
        <f>'[1]TCE - ANEXO IV - Preencher'!G364</f>
        <v>COMAL COM ATACADISTA DE ALIMENTOS</v>
      </c>
      <c r="F355" s="5" t="str">
        <f>'[1]TCE - ANEXO IV - Preencher'!H364</f>
        <v>B</v>
      </c>
      <c r="G355" s="5" t="str">
        <f>'[1]TCE - ANEXO IV - Preencher'!I364</f>
        <v>N</v>
      </c>
      <c r="H355" s="6" t="str">
        <f>'[1]TCE - ANEXO IV - Preencher'!J364</f>
        <v>1269066</v>
      </c>
      <c r="I355" s="7">
        <f>IF('[1]TCE - ANEXO IV - Preencher'!K364="","",'[1]TCE - ANEXO IV - Preencher'!K364)</f>
        <v>45203</v>
      </c>
      <c r="J355" s="6" t="str">
        <f>'[1]TCE - ANEXO IV - Preencher'!L364</f>
        <v>26231007534303000133550010012690661133144183</v>
      </c>
      <c r="K355" s="5" t="str">
        <f>IF(F355="B",LEFT('[1]TCE - ANEXO IV - Preencher'!M364,2),IF(F355="S",LEFT('[1]TCE - ANEXO IV - Preencher'!M364,7),IF('[1]TCE - ANEXO IV - Preencher'!H364="","")))</f>
        <v>26</v>
      </c>
      <c r="L355" s="8">
        <f>'[1]TCE - ANEXO IV - Preencher'!N364</f>
        <v>2550</v>
      </c>
      <c r="M355" s="9"/>
      <c r="N355" s="9"/>
      <c r="O355" s="9"/>
      <c r="P355" s="9"/>
      <c r="Q355" s="9"/>
      <c r="R355" s="9"/>
      <c r="S355" s="9"/>
      <c r="T355" s="9"/>
      <c r="U355" s="9"/>
      <c r="V355" s="9"/>
      <c r="W355" s="9"/>
      <c r="X355" s="9"/>
      <c r="Y355" s="9"/>
      <c r="Z355" s="9"/>
    </row>
    <row r="356" spans="1:26" ht="19.5" customHeight="1" x14ac:dyDescent="0.2">
      <c r="A356" s="3">
        <f>IFERROR(VLOOKUP(B356,'[1]DADOS (OCULTAR)'!$Q$3:$S$134,3,0),"")</f>
        <v>9039744000194</v>
      </c>
      <c r="B356" s="4" t="str">
        <f>'[1]TCE - ANEXO IV - Preencher'!C365</f>
        <v>HOSPITAL PELÓPIDAS SILVEIRA - CG Nº 017/2022</v>
      </c>
      <c r="C356" s="4" t="str">
        <f>'[1]TCE - ANEXO IV - Preencher'!E365</f>
        <v>3.14 - Alimentação Preparada</v>
      </c>
      <c r="D356" s="3">
        <f>'[1]TCE - ANEXO IV - Preencher'!F365</f>
        <v>7534303000133</v>
      </c>
      <c r="E356" s="5" t="str">
        <f>'[1]TCE - ANEXO IV - Preencher'!G365</f>
        <v>COMAL COM ATACADISTA DE ALIMENTOS</v>
      </c>
      <c r="F356" s="5" t="str">
        <f>'[1]TCE - ANEXO IV - Preencher'!H365</f>
        <v>B</v>
      </c>
      <c r="G356" s="5" t="str">
        <f>'[1]TCE - ANEXO IV - Preencher'!I365</f>
        <v>N</v>
      </c>
      <c r="H356" s="6" t="str">
        <f>'[1]TCE - ANEXO IV - Preencher'!J365</f>
        <v>1270551</v>
      </c>
      <c r="I356" s="7">
        <f>IF('[1]TCE - ANEXO IV - Preencher'!K365="","",'[1]TCE - ANEXO IV - Preencher'!K365)</f>
        <v>45210</v>
      </c>
      <c r="J356" s="6" t="str">
        <f>'[1]TCE - ANEXO IV - Preencher'!L365</f>
        <v>26231007534303000133550010012705511252241236</v>
      </c>
      <c r="K356" s="5" t="str">
        <f>IF(F356="B",LEFT('[1]TCE - ANEXO IV - Preencher'!M365,2),IF(F356="S",LEFT('[1]TCE - ANEXO IV - Preencher'!M365,7),IF('[1]TCE - ANEXO IV - Preencher'!H365="","")))</f>
        <v>26</v>
      </c>
      <c r="L356" s="8">
        <f>'[1]TCE - ANEXO IV - Preencher'!N365</f>
        <v>1123.81</v>
      </c>
      <c r="M356" s="9"/>
      <c r="N356" s="9"/>
      <c r="O356" s="9"/>
      <c r="P356" s="9"/>
      <c r="Q356" s="9"/>
      <c r="R356" s="9"/>
      <c r="S356" s="9"/>
      <c r="T356" s="9"/>
      <c r="U356" s="9"/>
      <c r="V356" s="9"/>
      <c r="W356" s="9"/>
      <c r="X356" s="9"/>
      <c r="Y356" s="9"/>
      <c r="Z356" s="9"/>
    </row>
    <row r="357" spans="1:26" ht="19.5" customHeight="1" x14ac:dyDescent="0.2">
      <c r="A357" s="3">
        <f>IFERROR(VLOOKUP(B357,'[1]DADOS (OCULTAR)'!$Q$3:$S$134,3,0),"")</f>
        <v>9039744000194</v>
      </c>
      <c r="B357" s="4" t="str">
        <f>'[1]TCE - ANEXO IV - Preencher'!C366</f>
        <v>HOSPITAL PELÓPIDAS SILVEIRA - CG Nº 017/2022</v>
      </c>
      <c r="C357" s="4" t="str">
        <f>'[1]TCE - ANEXO IV - Preencher'!E366</f>
        <v>3.14 - Alimentação Preparada</v>
      </c>
      <c r="D357" s="3">
        <f>'[1]TCE - ANEXO IV - Preencher'!F366</f>
        <v>7534303000133</v>
      </c>
      <c r="E357" s="5" t="str">
        <f>'[1]TCE - ANEXO IV - Preencher'!G366</f>
        <v>COMAL COM ATACADISTA DE ALIMENTOS</v>
      </c>
      <c r="F357" s="5" t="str">
        <f>'[1]TCE - ANEXO IV - Preencher'!H366</f>
        <v>B</v>
      </c>
      <c r="G357" s="5" t="str">
        <f>'[1]TCE - ANEXO IV - Preencher'!I366</f>
        <v>N</v>
      </c>
      <c r="H357" s="6" t="str">
        <f>'[1]TCE - ANEXO IV - Preencher'!J366</f>
        <v>1272592</v>
      </c>
      <c r="I357" s="7">
        <f>IF('[1]TCE - ANEXO IV - Preencher'!K366="","",'[1]TCE - ANEXO IV - Preencher'!K366)</f>
        <v>45223</v>
      </c>
      <c r="J357" s="6" t="str">
        <f>'[1]TCE - ANEXO IV - Preencher'!L366</f>
        <v>26231007534303000133550010012725921226203871</v>
      </c>
      <c r="K357" s="5" t="str">
        <f>IF(F357="B",LEFT('[1]TCE - ANEXO IV - Preencher'!M366,2),IF(F357="S",LEFT('[1]TCE - ANEXO IV - Preencher'!M366,7),IF('[1]TCE - ANEXO IV - Preencher'!H366="","")))</f>
        <v>26</v>
      </c>
      <c r="L357" s="8">
        <f>'[1]TCE - ANEXO IV - Preencher'!N366</f>
        <v>6050.72</v>
      </c>
      <c r="M357" s="9"/>
      <c r="N357" s="9"/>
      <c r="O357" s="9"/>
      <c r="P357" s="9"/>
      <c r="Q357" s="9"/>
      <c r="R357" s="9"/>
      <c r="S357" s="9"/>
      <c r="T357" s="9"/>
      <c r="U357" s="9"/>
      <c r="V357" s="9"/>
      <c r="W357" s="9"/>
      <c r="X357" s="9"/>
      <c r="Y357" s="9"/>
      <c r="Z357" s="9"/>
    </row>
    <row r="358" spans="1:26" ht="19.5" customHeight="1" x14ac:dyDescent="0.2">
      <c r="A358" s="3">
        <f>IFERROR(VLOOKUP(B358,'[1]DADOS (OCULTAR)'!$Q$3:$S$134,3,0),"")</f>
        <v>9039744000194</v>
      </c>
      <c r="B358" s="4" t="str">
        <f>'[1]TCE - ANEXO IV - Preencher'!C367</f>
        <v>HOSPITAL PELÓPIDAS SILVEIRA - CG Nº 017/2022</v>
      </c>
      <c r="C358" s="4" t="str">
        <f>'[1]TCE - ANEXO IV - Preencher'!E367</f>
        <v>3.14 - Alimentação Preparada</v>
      </c>
      <c r="D358" s="3">
        <f>'[1]TCE - ANEXO IV - Preencher'!F367</f>
        <v>69944973000185</v>
      </c>
      <c r="E358" s="5" t="str">
        <f>'[1]TCE - ANEXO IV - Preencher'!G367</f>
        <v>DIA DISTRIBUICAO E IMPORTACAO AFOGADOS</v>
      </c>
      <c r="F358" s="5" t="str">
        <f>'[1]TCE - ANEXO IV - Preencher'!H367</f>
        <v>B</v>
      </c>
      <c r="G358" s="5" t="str">
        <f>'[1]TCE - ANEXO IV - Preencher'!I367</f>
        <v>N</v>
      </c>
      <c r="H358" s="6" t="str">
        <f>'[1]TCE - ANEXO IV - Preencher'!J367</f>
        <v>1692206</v>
      </c>
      <c r="I358" s="7">
        <f>IF('[1]TCE - ANEXO IV - Preencher'!K367="","",'[1]TCE - ANEXO IV - Preencher'!K367)</f>
        <v>45201</v>
      </c>
      <c r="J358" s="6" t="str">
        <f>'[1]TCE - ANEXO IV - Preencher'!L367</f>
        <v>26231069944973000185550030016922061136228141</v>
      </c>
      <c r="K358" s="5" t="str">
        <f>IF(F358="B",LEFT('[1]TCE - ANEXO IV - Preencher'!M367,2),IF(F358="S",LEFT('[1]TCE - ANEXO IV - Preencher'!M367,7),IF('[1]TCE - ANEXO IV - Preencher'!H367="","")))</f>
        <v>26</v>
      </c>
      <c r="L358" s="8">
        <f>'[1]TCE - ANEXO IV - Preencher'!N367</f>
        <v>343.6</v>
      </c>
      <c r="M358" s="9"/>
      <c r="N358" s="9"/>
      <c r="O358" s="9"/>
      <c r="P358" s="9"/>
      <c r="Q358" s="9"/>
      <c r="R358" s="9"/>
      <c r="S358" s="9"/>
      <c r="T358" s="9"/>
      <c r="U358" s="9"/>
      <c r="V358" s="9"/>
      <c r="W358" s="9"/>
      <c r="X358" s="9"/>
      <c r="Y358" s="9"/>
      <c r="Z358" s="9"/>
    </row>
    <row r="359" spans="1:26" ht="19.5" customHeight="1" x14ac:dyDescent="0.2">
      <c r="A359" s="3">
        <f>IFERROR(VLOOKUP(B359,'[1]DADOS (OCULTAR)'!$Q$3:$S$134,3,0),"")</f>
        <v>9039744000194</v>
      </c>
      <c r="B359" s="4" t="str">
        <f>'[1]TCE - ANEXO IV - Preencher'!C368</f>
        <v>HOSPITAL PELÓPIDAS SILVEIRA - CG Nº 017/2022</v>
      </c>
      <c r="C359" s="4" t="str">
        <f>'[1]TCE - ANEXO IV - Preencher'!E368</f>
        <v>3.14 - Alimentação Preparada</v>
      </c>
      <c r="D359" s="3">
        <f>'[1]TCE - ANEXO IV - Preencher'!F368</f>
        <v>69944973000185</v>
      </c>
      <c r="E359" s="5" t="str">
        <f>'[1]TCE - ANEXO IV - Preencher'!G368</f>
        <v>DIA DISTRIBUICAO E IMPORTACAO AFOGADOS</v>
      </c>
      <c r="F359" s="5" t="str">
        <f>'[1]TCE - ANEXO IV - Preencher'!H368</f>
        <v>B</v>
      </c>
      <c r="G359" s="5" t="str">
        <f>'[1]TCE - ANEXO IV - Preencher'!I368</f>
        <v>N</v>
      </c>
      <c r="H359" s="6" t="str">
        <f>'[1]TCE - ANEXO IV - Preencher'!J368</f>
        <v>1692207</v>
      </c>
      <c r="I359" s="7">
        <f>IF('[1]TCE - ANEXO IV - Preencher'!K368="","",'[1]TCE - ANEXO IV - Preencher'!K368)</f>
        <v>45201</v>
      </c>
      <c r="J359" s="6" t="str">
        <f>'[1]TCE - ANEXO IV - Preencher'!L368</f>
        <v>26231069944973000185550030016922071140415110</v>
      </c>
      <c r="K359" s="5" t="str">
        <f>IF(F359="B",LEFT('[1]TCE - ANEXO IV - Preencher'!M368,2),IF(F359="S",LEFT('[1]TCE - ANEXO IV - Preencher'!M368,7),IF('[1]TCE - ANEXO IV - Preencher'!H368="","")))</f>
        <v>26</v>
      </c>
      <c r="L359" s="8">
        <f>'[1]TCE - ANEXO IV - Preencher'!N368</f>
        <v>198.24</v>
      </c>
      <c r="M359" s="9"/>
      <c r="N359" s="9"/>
      <c r="O359" s="9"/>
      <c r="P359" s="9"/>
      <c r="Q359" s="9"/>
      <c r="R359" s="9"/>
      <c r="S359" s="9"/>
      <c r="T359" s="9"/>
      <c r="U359" s="9"/>
      <c r="V359" s="9"/>
      <c r="W359" s="9"/>
      <c r="X359" s="9"/>
      <c r="Y359" s="9"/>
      <c r="Z359" s="9"/>
    </row>
    <row r="360" spans="1:26" ht="19.5" customHeight="1" x14ac:dyDescent="0.2">
      <c r="A360" s="3">
        <f>IFERROR(VLOOKUP(B360,'[1]DADOS (OCULTAR)'!$Q$3:$S$134,3,0),"")</f>
        <v>9039744000194</v>
      </c>
      <c r="B360" s="4" t="str">
        <f>'[1]TCE - ANEXO IV - Preencher'!C369</f>
        <v>HOSPITAL PELÓPIDAS SILVEIRA - CG Nº 017/2022</v>
      </c>
      <c r="C360" s="4" t="str">
        <f>'[1]TCE - ANEXO IV - Preencher'!E369</f>
        <v>3.14 - Alimentação Preparada</v>
      </c>
      <c r="D360" s="3">
        <f>'[1]TCE - ANEXO IV - Preencher'!F369</f>
        <v>8593008000110</v>
      </c>
      <c r="E360" s="5" t="str">
        <f>'[1]TCE - ANEXO IV - Preencher'!G369</f>
        <v>DISTCARNES DISTRIBUIDORA</v>
      </c>
      <c r="F360" s="5" t="str">
        <f>'[1]TCE - ANEXO IV - Preencher'!H369</f>
        <v>B</v>
      </c>
      <c r="G360" s="5" t="str">
        <f>'[1]TCE - ANEXO IV - Preencher'!I369</f>
        <v>N</v>
      </c>
      <c r="H360" s="6" t="str">
        <f>'[1]TCE - ANEXO IV - Preencher'!J369</f>
        <v>000913093</v>
      </c>
      <c r="I360" s="7">
        <f>IF('[1]TCE - ANEXO IV - Preencher'!K369="","",'[1]TCE - ANEXO IV - Preencher'!K369)</f>
        <v>45210</v>
      </c>
      <c r="J360" s="6" t="str">
        <f>'[1]TCE - ANEXO IV - Preencher'!L369</f>
        <v>26231008593008000110550010009130931009674991</v>
      </c>
      <c r="K360" s="5" t="str">
        <f>IF(F360="B",LEFT('[1]TCE - ANEXO IV - Preencher'!M369,2),IF(F360="S",LEFT('[1]TCE - ANEXO IV - Preencher'!M369,7),IF('[1]TCE - ANEXO IV - Preencher'!H369="","")))</f>
        <v>26</v>
      </c>
      <c r="L360" s="8">
        <f>'[1]TCE - ANEXO IV - Preencher'!N369</f>
        <v>6065.14</v>
      </c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9"/>
      <c r="X360" s="9"/>
      <c r="Y360" s="9"/>
      <c r="Z360" s="9"/>
    </row>
    <row r="361" spans="1:26" ht="19.5" customHeight="1" x14ac:dyDescent="0.2">
      <c r="A361" s="3">
        <f>IFERROR(VLOOKUP(B361,'[1]DADOS (OCULTAR)'!$Q$3:$S$134,3,0),"")</f>
        <v>9039744000194</v>
      </c>
      <c r="B361" s="4" t="str">
        <f>'[1]TCE - ANEXO IV - Preencher'!C370</f>
        <v>HOSPITAL PELÓPIDAS SILVEIRA - CG Nº 017/2022</v>
      </c>
      <c r="C361" s="4" t="str">
        <f>'[1]TCE - ANEXO IV - Preencher'!E370</f>
        <v>3.14 - Alimentação Preparada</v>
      </c>
      <c r="D361" s="3">
        <f>'[1]TCE - ANEXO IV - Preencher'!F370</f>
        <v>9257917000140</v>
      </c>
      <c r="E361" s="5" t="str">
        <f>'[1]TCE - ANEXO IV - Preencher'!G370</f>
        <v>EPITACIO PESCADOS IMPORTADORA LTDA</v>
      </c>
      <c r="F361" s="5" t="str">
        <f>'[1]TCE - ANEXO IV - Preencher'!H370</f>
        <v>B</v>
      </c>
      <c r="G361" s="5" t="str">
        <f>'[1]TCE - ANEXO IV - Preencher'!I370</f>
        <v>N</v>
      </c>
      <c r="H361" s="6" t="str">
        <f>'[1]TCE - ANEXO IV - Preencher'!J370</f>
        <v>366084</v>
      </c>
      <c r="I361" s="7">
        <f>IF('[1]TCE - ANEXO IV - Preencher'!K370="","",'[1]TCE - ANEXO IV - Preencher'!K370)</f>
        <v>45209</v>
      </c>
      <c r="J361" s="6" t="str">
        <f>'[1]TCE - ANEXO IV - Preencher'!L370</f>
        <v>26231009257917000140550010003660841847364202</v>
      </c>
      <c r="K361" s="5" t="str">
        <f>IF(F361="B",LEFT('[1]TCE - ANEXO IV - Preencher'!M370,2),IF(F361="S",LEFT('[1]TCE - ANEXO IV - Preencher'!M370,7),IF('[1]TCE - ANEXO IV - Preencher'!H370="","")))</f>
        <v>26</v>
      </c>
      <c r="L361" s="8">
        <f>'[1]TCE - ANEXO IV - Preencher'!N370</f>
        <v>2337.79</v>
      </c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9"/>
      <c r="X361" s="9"/>
      <c r="Y361" s="9"/>
      <c r="Z361" s="9"/>
    </row>
    <row r="362" spans="1:26" ht="19.5" customHeight="1" x14ac:dyDescent="0.2">
      <c r="A362" s="3">
        <f>IFERROR(VLOOKUP(B362,'[1]DADOS (OCULTAR)'!$Q$3:$S$134,3,0),"")</f>
        <v>9039744000194</v>
      </c>
      <c r="B362" s="4" t="str">
        <f>'[1]TCE - ANEXO IV - Preencher'!C371</f>
        <v>HOSPITAL PELÓPIDAS SILVEIRA - CG Nº 017/2022</v>
      </c>
      <c r="C362" s="4" t="str">
        <f>'[1]TCE - ANEXO IV - Preencher'!E371</f>
        <v>3.14 - Alimentação Preparada</v>
      </c>
      <c r="D362" s="3">
        <f>'[1]TCE - ANEXO IV - Preencher'!F371</f>
        <v>9257917000140</v>
      </c>
      <c r="E362" s="5" t="str">
        <f>'[1]TCE - ANEXO IV - Preencher'!G371</f>
        <v>EPITACIO PESCADOS IMPORTADORA LTDA</v>
      </c>
      <c r="F362" s="5" t="str">
        <f>'[1]TCE - ANEXO IV - Preencher'!H371</f>
        <v>B</v>
      </c>
      <c r="G362" s="5" t="str">
        <f>'[1]TCE - ANEXO IV - Preencher'!I371</f>
        <v>N</v>
      </c>
      <c r="H362" s="6" t="str">
        <f>'[1]TCE - ANEXO IV - Preencher'!J371</f>
        <v>367753</v>
      </c>
      <c r="I362" s="7">
        <f>IF('[1]TCE - ANEXO IV - Preencher'!K371="","",'[1]TCE - ANEXO IV - Preencher'!K371)</f>
        <v>45223</v>
      </c>
      <c r="J362" s="6" t="str">
        <f>'[1]TCE - ANEXO IV - Preencher'!L371</f>
        <v>26231009257917000140550010003677531510620265</v>
      </c>
      <c r="K362" s="5" t="str">
        <f>IF(F362="B",LEFT('[1]TCE - ANEXO IV - Preencher'!M371,2),IF(F362="S",LEFT('[1]TCE - ANEXO IV - Preencher'!M371,7),IF('[1]TCE - ANEXO IV - Preencher'!H371="","")))</f>
        <v>26</v>
      </c>
      <c r="L362" s="8">
        <f>'[1]TCE - ANEXO IV - Preencher'!N371</f>
        <v>4586.3999999999996</v>
      </c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9"/>
      <c r="X362" s="9"/>
      <c r="Y362" s="9"/>
      <c r="Z362" s="9"/>
    </row>
    <row r="363" spans="1:26" ht="19.5" customHeight="1" x14ac:dyDescent="0.2">
      <c r="A363" s="3">
        <f>IFERROR(VLOOKUP(B363,'[1]DADOS (OCULTAR)'!$Q$3:$S$134,3,0),"")</f>
        <v>9039744000194</v>
      </c>
      <c r="B363" s="4" t="str">
        <f>'[1]TCE - ANEXO IV - Preencher'!C372</f>
        <v>HOSPITAL PELÓPIDAS SILVEIRA - CG Nº 017/2022</v>
      </c>
      <c r="C363" s="4" t="str">
        <f>'[1]TCE - ANEXO IV - Preencher'!E372</f>
        <v>3.14 - Alimentação Preparada</v>
      </c>
      <c r="D363" s="3">
        <f>'[1]TCE - ANEXO IV - Preencher'!F372</f>
        <v>51103242000141</v>
      </c>
      <c r="E363" s="5" t="str">
        <f>'[1]TCE - ANEXO IV - Preencher'!G372</f>
        <v>H V C S S S COMERCIO DE HORTIFRUTI LTDA</v>
      </c>
      <c r="F363" s="5" t="str">
        <f>'[1]TCE - ANEXO IV - Preencher'!H372</f>
        <v>B</v>
      </c>
      <c r="G363" s="5" t="str">
        <f>'[1]TCE - ANEXO IV - Preencher'!I372</f>
        <v>N</v>
      </c>
      <c r="H363" s="6" t="str">
        <f>'[1]TCE - ANEXO IV - Preencher'!J372</f>
        <v>325</v>
      </c>
      <c r="I363" s="7">
        <f>IF('[1]TCE - ANEXO IV - Preencher'!K372="","",'[1]TCE - ANEXO IV - Preencher'!K372)</f>
        <v>45203</v>
      </c>
      <c r="J363" s="6" t="str">
        <f>'[1]TCE - ANEXO IV - Preencher'!L372</f>
        <v>26231051103242000141550010000003251609981485</v>
      </c>
      <c r="K363" s="5" t="str">
        <f>IF(F363="B",LEFT('[1]TCE - ANEXO IV - Preencher'!M372,2),IF(F363="S",LEFT('[1]TCE - ANEXO IV - Preencher'!M372,7),IF('[1]TCE - ANEXO IV - Preencher'!H372="","")))</f>
        <v>26</v>
      </c>
      <c r="L363" s="8">
        <f>'[1]TCE - ANEXO IV - Preencher'!N372</f>
        <v>896.15</v>
      </c>
      <c r="M363" s="9"/>
      <c r="N363" s="9"/>
      <c r="O363" s="9"/>
      <c r="P363" s="9"/>
      <c r="Q363" s="9"/>
      <c r="R363" s="9"/>
      <c r="S363" s="9"/>
      <c r="T363" s="9"/>
      <c r="U363" s="9"/>
      <c r="V363" s="9"/>
      <c r="W363" s="9"/>
      <c r="X363" s="9"/>
      <c r="Y363" s="9"/>
      <c r="Z363" s="9"/>
    </row>
    <row r="364" spans="1:26" ht="19.5" customHeight="1" x14ac:dyDescent="0.2">
      <c r="A364" s="3">
        <f>IFERROR(VLOOKUP(B364,'[1]DADOS (OCULTAR)'!$Q$3:$S$134,3,0),"")</f>
        <v>9039744000194</v>
      </c>
      <c r="B364" s="4" t="str">
        <f>'[1]TCE - ANEXO IV - Preencher'!C373</f>
        <v>HOSPITAL PELÓPIDAS SILVEIRA - CG Nº 017/2022</v>
      </c>
      <c r="C364" s="4" t="str">
        <f>'[1]TCE - ANEXO IV - Preencher'!E373</f>
        <v>3.14 - Alimentação Preparada</v>
      </c>
      <c r="D364" s="3">
        <f>'[1]TCE - ANEXO IV - Preencher'!F373</f>
        <v>18993815000184</v>
      </c>
      <c r="E364" s="5" t="str">
        <f>'[1]TCE - ANEXO IV - Preencher'!G373</f>
        <v>HILTON VIEIRA COSTA</v>
      </c>
      <c r="F364" s="5" t="str">
        <f>'[1]TCE - ANEXO IV - Preencher'!H373</f>
        <v>B</v>
      </c>
      <c r="G364" s="5" t="str">
        <f>'[1]TCE - ANEXO IV - Preencher'!I373</f>
        <v>N</v>
      </c>
      <c r="H364" s="6" t="str">
        <f>'[1]TCE - ANEXO IV - Preencher'!J373</f>
        <v>3953</v>
      </c>
      <c r="I364" s="7">
        <f>IF('[1]TCE - ANEXO IV - Preencher'!K373="","",'[1]TCE - ANEXO IV - Preencher'!K373)</f>
        <v>45205</v>
      </c>
      <c r="J364" s="6" t="str">
        <f>'[1]TCE - ANEXO IV - Preencher'!L373</f>
        <v>26231018993815000184550010000039531903800807</v>
      </c>
      <c r="K364" s="5" t="str">
        <f>IF(F364="B",LEFT('[1]TCE - ANEXO IV - Preencher'!M373,2),IF(F364="S",LEFT('[1]TCE - ANEXO IV - Preencher'!M373,7),IF('[1]TCE - ANEXO IV - Preencher'!H373="","")))</f>
        <v>26</v>
      </c>
      <c r="L364" s="8">
        <f>'[1]TCE - ANEXO IV - Preencher'!N373</f>
        <v>776.04</v>
      </c>
      <c r="M364" s="9"/>
      <c r="N364" s="9"/>
      <c r="O364" s="9"/>
      <c r="P364" s="9"/>
      <c r="Q364" s="9"/>
      <c r="R364" s="9"/>
      <c r="S364" s="9"/>
      <c r="T364" s="9"/>
      <c r="U364" s="9"/>
      <c r="V364" s="9"/>
      <c r="W364" s="9"/>
      <c r="X364" s="9"/>
      <c r="Y364" s="9"/>
      <c r="Z364" s="9"/>
    </row>
    <row r="365" spans="1:26" ht="19.5" customHeight="1" x14ac:dyDescent="0.2">
      <c r="A365" s="3">
        <f>IFERROR(VLOOKUP(B365,'[1]DADOS (OCULTAR)'!$Q$3:$S$134,3,0),"")</f>
        <v>9039744000194</v>
      </c>
      <c r="B365" s="4" t="str">
        <f>'[1]TCE - ANEXO IV - Preencher'!C374</f>
        <v>HOSPITAL PELÓPIDAS SILVEIRA - CG Nº 017/2022</v>
      </c>
      <c r="C365" s="4" t="str">
        <f>'[1]TCE - ANEXO IV - Preencher'!E374</f>
        <v>3.14 - Alimentação Preparada</v>
      </c>
      <c r="D365" s="3">
        <f>'[1]TCE - ANEXO IV - Preencher'!F374</f>
        <v>18993815000184</v>
      </c>
      <c r="E365" s="5" t="str">
        <f>'[1]TCE - ANEXO IV - Preencher'!G374</f>
        <v>HILTON VIEIRA COSTA</v>
      </c>
      <c r="F365" s="5" t="str">
        <f>'[1]TCE - ANEXO IV - Preencher'!H374</f>
        <v>B</v>
      </c>
      <c r="G365" s="5" t="str">
        <f>'[1]TCE - ANEXO IV - Preencher'!I374</f>
        <v>N</v>
      </c>
      <c r="H365" s="6" t="str">
        <f>'[1]TCE - ANEXO IV - Preencher'!J374</f>
        <v>3954</v>
      </c>
      <c r="I365" s="7">
        <f>IF('[1]TCE - ANEXO IV - Preencher'!K374="","",'[1]TCE - ANEXO IV - Preencher'!K374)</f>
        <v>45209</v>
      </c>
      <c r="J365" s="6" t="str">
        <f>'[1]TCE - ANEXO IV - Preencher'!L374</f>
        <v>26231018993815000184550010000039541984594584</v>
      </c>
      <c r="K365" s="5" t="str">
        <f>IF(F365="B",LEFT('[1]TCE - ANEXO IV - Preencher'!M374,2),IF(F365="S",LEFT('[1]TCE - ANEXO IV - Preencher'!M374,7),IF('[1]TCE - ANEXO IV - Preencher'!H374="","")))</f>
        <v>26</v>
      </c>
      <c r="L365" s="8">
        <f>'[1]TCE - ANEXO IV - Preencher'!N374</f>
        <v>1042.32</v>
      </c>
      <c r="M365" s="9"/>
      <c r="N365" s="9"/>
      <c r="O365" s="9"/>
      <c r="P365" s="9"/>
      <c r="Q365" s="9"/>
      <c r="R365" s="9"/>
      <c r="S365" s="9"/>
      <c r="T365" s="9"/>
      <c r="U365" s="9"/>
      <c r="V365" s="9"/>
      <c r="W365" s="9"/>
      <c r="X365" s="9"/>
      <c r="Y365" s="9"/>
      <c r="Z365" s="9"/>
    </row>
    <row r="366" spans="1:26" ht="19.5" customHeight="1" x14ac:dyDescent="0.2">
      <c r="A366" s="3">
        <f>IFERROR(VLOOKUP(B366,'[1]DADOS (OCULTAR)'!$Q$3:$S$134,3,0),"")</f>
        <v>9039744000194</v>
      </c>
      <c r="B366" s="4" t="str">
        <f>'[1]TCE - ANEXO IV - Preencher'!C375</f>
        <v>HOSPITAL PELÓPIDAS SILVEIRA - CG Nº 017/2022</v>
      </c>
      <c r="C366" s="4" t="str">
        <f>'[1]TCE - ANEXO IV - Preencher'!E375</f>
        <v>3.14 - Alimentação Preparada</v>
      </c>
      <c r="D366" s="3">
        <f>'[1]TCE - ANEXO IV - Preencher'!F375</f>
        <v>18993815000184</v>
      </c>
      <c r="E366" s="5" t="str">
        <f>'[1]TCE - ANEXO IV - Preencher'!G375</f>
        <v>HILTON VIEIRA COSTA</v>
      </c>
      <c r="F366" s="5" t="str">
        <f>'[1]TCE - ANEXO IV - Preencher'!H375</f>
        <v>B</v>
      </c>
      <c r="G366" s="5" t="str">
        <f>'[1]TCE - ANEXO IV - Preencher'!I375</f>
        <v>N</v>
      </c>
      <c r="H366" s="6" t="str">
        <f>'[1]TCE - ANEXO IV - Preencher'!J375</f>
        <v>3956</v>
      </c>
      <c r="I366" s="7">
        <f>IF('[1]TCE - ANEXO IV - Preencher'!K375="","",'[1]TCE - ANEXO IV - Preencher'!K375)</f>
        <v>45210</v>
      </c>
      <c r="J366" s="6" t="str">
        <f>'[1]TCE - ANEXO IV - Preencher'!L375</f>
        <v>26231018993815000184550010000039561397800750</v>
      </c>
      <c r="K366" s="5" t="str">
        <f>IF(F366="B",LEFT('[1]TCE - ANEXO IV - Preencher'!M375,2),IF(F366="S",LEFT('[1]TCE - ANEXO IV - Preencher'!M375,7),IF('[1]TCE - ANEXO IV - Preencher'!H375="","")))</f>
        <v>26</v>
      </c>
      <c r="L366" s="8">
        <f>'[1]TCE - ANEXO IV - Preencher'!N375</f>
        <v>715.09</v>
      </c>
      <c r="M366" s="9"/>
      <c r="N366" s="9"/>
      <c r="O366" s="9"/>
      <c r="P366" s="9"/>
      <c r="Q366" s="9"/>
      <c r="R366" s="9"/>
      <c r="S366" s="9"/>
      <c r="T366" s="9"/>
      <c r="U366" s="9"/>
      <c r="V366" s="9"/>
      <c r="W366" s="9"/>
      <c r="X366" s="9"/>
      <c r="Y366" s="9"/>
      <c r="Z366" s="9"/>
    </row>
    <row r="367" spans="1:26" ht="19.5" customHeight="1" x14ac:dyDescent="0.2">
      <c r="A367" s="3">
        <f>IFERROR(VLOOKUP(B367,'[1]DADOS (OCULTAR)'!$Q$3:$S$134,3,0),"")</f>
        <v>9039744000194</v>
      </c>
      <c r="B367" s="4" t="str">
        <f>'[1]TCE - ANEXO IV - Preencher'!C376</f>
        <v>HOSPITAL PELÓPIDAS SILVEIRA - CG Nº 017/2022</v>
      </c>
      <c r="C367" s="4" t="str">
        <f>'[1]TCE - ANEXO IV - Preencher'!E376</f>
        <v>3.14 - Alimentação Preparada</v>
      </c>
      <c r="D367" s="3">
        <f>'[1]TCE - ANEXO IV - Preencher'!F376</f>
        <v>18993815000184</v>
      </c>
      <c r="E367" s="5" t="str">
        <f>'[1]TCE - ANEXO IV - Preencher'!G376</f>
        <v>HILTON VIEIRA COSTA</v>
      </c>
      <c r="F367" s="5" t="str">
        <f>'[1]TCE - ANEXO IV - Preencher'!H376</f>
        <v>B</v>
      </c>
      <c r="G367" s="5" t="str">
        <f>'[1]TCE - ANEXO IV - Preencher'!I376</f>
        <v>N</v>
      </c>
      <c r="H367" s="6" t="str">
        <f>'[1]TCE - ANEXO IV - Preencher'!J376</f>
        <v>3958</v>
      </c>
      <c r="I367" s="7">
        <f>IF('[1]TCE - ANEXO IV - Preencher'!K376="","",'[1]TCE - ANEXO IV - Preencher'!K376)</f>
        <v>45217</v>
      </c>
      <c r="J367" s="6" t="str">
        <f>'[1]TCE - ANEXO IV - Preencher'!L376</f>
        <v>26231018993815000184550010000039581514171430</v>
      </c>
      <c r="K367" s="5" t="str">
        <f>IF(F367="B",LEFT('[1]TCE - ANEXO IV - Preencher'!M376,2),IF(F367="S",LEFT('[1]TCE - ANEXO IV - Preencher'!M376,7),IF('[1]TCE - ANEXO IV - Preencher'!H376="","")))</f>
        <v>26</v>
      </c>
      <c r="L367" s="8">
        <f>'[1]TCE - ANEXO IV - Preencher'!N376</f>
        <v>852.7</v>
      </c>
      <c r="M367" s="9"/>
      <c r="N367" s="9"/>
      <c r="O367" s="9"/>
      <c r="P367" s="9"/>
      <c r="Q367" s="9"/>
      <c r="R367" s="9"/>
      <c r="S367" s="9"/>
      <c r="T367" s="9"/>
      <c r="U367" s="9"/>
      <c r="V367" s="9"/>
      <c r="W367" s="9"/>
      <c r="X367" s="9"/>
      <c r="Y367" s="9"/>
      <c r="Z367" s="9"/>
    </row>
    <row r="368" spans="1:26" ht="19.5" customHeight="1" x14ac:dyDescent="0.2">
      <c r="A368" s="3">
        <f>IFERROR(VLOOKUP(B368,'[1]DADOS (OCULTAR)'!$Q$3:$S$134,3,0),"")</f>
        <v>9039744000194</v>
      </c>
      <c r="B368" s="4" t="str">
        <f>'[1]TCE - ANEXO IV - Preencher'!C377</f>
        <v>HOSPITAL PELÓPIDAS SILVEIRA - CG Nº 017/2022</v>
      </c>
      <c r="C368" s="4" t="str">
        <f>'[1]TCE - ANEXO IV - Preencher'!E377</f>
        <v>3.14 - Alimentação Preparada</v>
      </c>
      <c r="D368" s="3">
        <f>'[1]TCE - ANEXO IV - Preencher'!F377</f>
        <v>18993815000184</v>
      </c>
      <c r="E368" s="5" t="str">
        <f>'[1]TCE - ANEXO IV - Preencher'!G377</f>
        <v>HILTON VIEIRA COSTA</v>
      </c>
      <c r="F368" s="5" t="str">
        <f>'[1]TCE - ANEXO IV - Preencher'!H377</f>
        <v>B</v>
      </c>
      <c r="G368" s="5" t="str">
        <f>'[1]TCE - ANEXO IV - Preencher'!I377</f>
        <v>N</v>
      </c>
      <c r="H368" s="6" t="str">
        <f>'[1]TCE - ANEXO IV - Preencher'!J377</f>
        <v>3959</v>
      </c>
      <c r="I368" s="7">
        <f>IF('[1]TCE - ANEXO IV - Preencher'!K377="","",'[1]TCE - ANEXO IV - Preencher'!K377)</f>
        <v>45219</v>
      </c>
      <c r="J368" s="6" t="str">
        <f>'[1]TCE - ANEXO IV - Preencher'!L377</f>
        <v>26231018993815000184550010000039591312555707</v>
      </c>
      <c r="K368" s="5" t="str">
        <f>IF(F368="B",LEFT('[1]TCE - ANEXO IV - Preencher'!M377,2),IF(F368="S",LEFT('[1]TCE - ANEXO IV - Preencher'!M377,7),IF('[1]TCE - ANEXO IV - Preencher'!H377="","")))</f>
        <v>26</v>
      </c>
      <c r="L368" s="8">
        <f>'[1]TCE - ANEXO IV - Preencher'!N377</f>
        <v>887.47</v>
      </c>
      <c r="M368" s="9"/>
      <c r="N368" s="9"/>
      <c r="O368" s="9"/>
      <c r="P368" s="9"/>
      <c r="Q368" s="9"/>
      <c r="R368" s="9"/>
      <c r="S368" s="9"/>
      <c r="T368" s="9"/>
      <c r="U368" s="9"/>
      <c r="V368" s="9"/>
      <c r="W368" s="9"/>
      <c r="X368" s="9"/>
      <c r="Y368" s="9"/>
      <c r="Z368" s="9"/>
    </row>
    <row r="369" spans="1:26" ht="19.5" customHeight="1" x14ac:dyDescent="0.2">
      <c r="A369" s="3">
        <f>IFERROR(VLOOKUP(B369,'[1]DADOS (OCULTAR)'!$Q$3:$S$134,3,0),"")</f>
        <v>9039744000194</v>
      </c>
      <c r="B369" s="4" t="str">
        <f>'[1]TCE - ANEXO IV - Preencher'!C378</f>
        <v>HOSPITAL PELÓPIDAS SILVEIRA - CG Nº 017/2022</v>
      </c>
      <c r="C369" s="4" t="str">
        <f>'[1]TCE - ANEXO IV - Preencher'!E378</f>
        <v>3.14 - Alimentação Preparada</v>
      </c>
      <c r="D369" s="3">
        <f>'[1]TCE - ANEXO IV - Preencher'!F378</f>
        <v>18993815000184</v>
      </c>
      <c r="E369" s="5" t="str">
        <f>'[1]TCE - ANEXO IV - Preencher'!G378</f>
        <v>HILTON VIEIRA COSTA</v>
      </c>
      <c r="F369" s="5" t="str">
        <f>'[1]TCE - ANEXO IV - Preencher'!H378</f>
        <v>B</v>
      </c>
      <c r="G369" s="5" t="str">
        <f>'[1]TCE - ANEXO IV - Preencher'!I378</f>
        <v>N</v>
      </c>
      <c r="H369" s="6" t="str">
        <f>'[1]TCE - ANEXO IV - Preencher'!J378</f>
        <v>3963</v>
      </c>
      <c r="I369" s="7">
        <f>IF('[1]TCE - ANEXO IV - Preencher'!K378="","",'[1]TCE - ANEXO IV - Preencher'!K378)</f>
        <v>45224</v>
      </c>
      <c r="J369" s="6" t="str">
        <f>'[1]TCE - ANEXO IV - Preencher'!L378</f>
        <v>26231018993815000184550010000039631824457381</v>
      </c>
      <c r="K369" s="5" t="str">
        <f>IF(F369="B",LEFT('[1]TCE - ANEXO IV - Preencher'!M378,2),IF(F369="S",LEFT('[1]TCE - ANEXO IV - Preencher'!M378,7),IF('[1]TCE - ANEXO IV - Preencher'!H378="","")))</f>
        <v>26</v>
      </c>
      <c r="L369" s="8">
        <f>'[1]TCE - ANEXO IV - Preencher'!N378</f>
        <v>965.9</v>
      </c>
      <c r="M369" s="9"/>
      <c r="N369" s="9"/>
      <c r="O369" s="9"/>
      <c r="P369" s="9"/>
      <c r="Q369" s="9"/>
      <c r="R369" s="9"/>
      <c r="S369" s="9"/>
      <c r="T369" s="9"/>
      <c r="U369" s="9"/>
      <c r="V369" s="9"/>
      <c r="W369" s="9"/>
      <c r="X369" s="9"/>
      <c r="Y369" s="9"/>
      <c r="Z369" s="9"/>
    </row>
    <row r="370" spans="1:26" ht="19.5" customHeight="1" x14ac:dyDescent="0.2">
      <c r="A370" s="3">
        <f>IFERROR(VLOOKUP(B370,'[1]DADOS (OCULTAR)'!$Q$3:$S$134,3,0),"")</f>
        <v>9039744000194</v>
      </c>
      <c r="B370" s="4" t="str">
        <f>'[1]TCE - ANEXO IV - Preencher'!C379</f>
        <v>HOSPITAL PELÓPIDAS SILVEIRA - CG Nº 017/2022</v>
      </c>
      <c r="C370" s="4" t="str">
        <f>'[1]TCE - ANEXO IV - Preencher'!E379</f>
        <v>3.14 - Alimentação Preparada</v>
      </c>
      <c r="D370" s="3">
        <f>'[1]TCE - ANEXO IV - Preencher'!F379</f>
        <v>18993815000184</v>
      </c>
      <c r="E370" s="5" t="str">
        <f>'[1]TCE - ANEXO IV - Preencher'!G379</f>
        <v>HILTON VIEIRA COSTA</v>
      </c>
      <c r="F370" s="5" t="str">
        <f>'[1]TCE - ANEXO IV - Preencher'!H379</f>
        <v>B</v>
      </c>
      <c r="G370" s="5" t="str">
        <f>'[1]TCE - ANEXO IV - Preencher'!I379</f>
        <v>N</v>
      </c>
      <c r="H370" s="6" t="str">
        <f>'[1]TCE - ANEXO IV - Preencher'!J379</f>
        <v>3964</v>
      </c>
      <c r="I370" s="7">
        <f>IF('[1]TCE - ANEXO IV - Preencher'!K379="","",'[1]TCE - ANEXO IV - Preencher'!K379)</f>
        <v>45226</v>
      </c>
      <c r="J370" s="6" t="str">
        <f>'[1]TCE - ANEXO IV - Preencher'!L379</f>
        <v>26231018993815000184550010000039641806848900</v>
      </c>
      <c r="K370" s="5" t="str">
        <f>IF(F370="B",LEFT('[1]TCE - ANEXO IV - Preencher'!M379,2),IF(F370="S",LEFT('[1]TCE - ANEXO IV - Preencher'!M379,7),IF('[1]TCE - ANEXO IV - Preencher'!H379="","")))</f>
        <v>26</v>
      </c>
      <c r="L370" s="8">
        <f>'[1]TCE - ANEXO IV - Preencher'!N379</f>
        <v>737.83</v>
      </c>
      <c r="M370" s="9"/>
      <c r="N370" s="9"/>
      <c r="O370" s="9"/>
      <c r="P370" s="9"/>
      <c r="Q370" s="9"/>
      <c r="R370" s="9"/>
      <c r="S370" s="9"/>
      <c r="T370" s="9"/>
      <c r="U370" s="9"/>
      <c r="V370" s="9"/>
      <c r="W370" s="9"/>
      <c r="X370" s="9"/>
      <c r="Y370" s="9"/>
      <c r="Z370" s="9"/>
    </row>
    <row r="371" spans="1:26" ht="19.5" customHeight="1" x14ac:dyDescent="0.2">
      <c r="A371" s="3">
        <f>IFERROR(VLOOKUP(B371,'[1]DADOS (OCULTAR)'!$Q$3:$S$134,3,0),"")</f>
        <v>9039744000194</v>
      </c>
      <c r="B371" s="4" t="str">
        <f>'[1]TCE - ANEXO IV - Preencher'!C380</f>
        <v>HOSPITAL PELÓPIDAS SILVEIRA - CG Nº 017/2022</v>
      </c>
      <c r="C371" s="4" t="str">
        <f>'[1]TCE - ANEXO IV - Preencher'!E380</f>
        <v>3.14 - Alimentação Preparada</v>
      </c>
      <c r="D371" s="3">
        <f>'[1]TCE - ANEXO IV - Preencher'!F380</f>
        <v>18993815000184</v>
      </c>
      <c r="E371" s="5" t="str">
        <f>'[1]TCE - ANEXO IV - Preencher'!G380</f>
        <v>HILTON VIEIRA COSTA</v>
      </c>
      <c r="F371" s="5" t="str">
        <f>'[1]TCE - ANEXO IV - Preencher'!H380</f>
        <v>B</v>
      </c>
      <c r="G371" s="5" t="str">
        <f>'[1]TCE - ANEXO IV - Preencher'!I380</f>
        <v>N</v>
      </c>
      <c r="H371" s="6" t="str">
        <f>'[1]TCE - ANEXO IV - Preencher'!J380</f>
        <v>3966</v>
      </c>
      <c r="I371" s="7">
        <f>IF('[1]TCE - ANEXO IV - Preencher'!K380="","",'[1]TCE - ANEXO IV - Preencher'!K380)</f>
        <v>45230</v>
      </c>
      <c r="J371" s="6" t="str">
        <f>'[1]TCE - ANEXO IV - Preencher'!L380</f>
        <v>26231018993815000184550010000039661390521542</v>
      </c>
      <c r="K371" s="5" t="str">
        <f>IF(F371="B",LEFT('[1]TCE - ANEXO IV - Preencher'!M380,2),IF(F371="S",LEFT('[1]TCE - ANEXO IV - Preencher'!M380,7),IF('[1]TCE - ANEXO IV - Preencher'!H380="","")))</f>
        <v>26</v>
      </c>
      <c r="L371" s="8">
        <f>'[1]TCE - ANEXO IV - Preencher'!N380</f>
        <v>1041.19</v>
      </c>
      <c r="M371" s="9"/>
      <c r="N371" s="9"/>
      <c r="O371" s="9"/>
      <c r="P371" s="9"/>
      <c r="Q371" s="9"/>
      <c r="R371" s="9"/>
      <c r="S371" s="9"/>
      <c r="T371" s="9"/>
      <c r="U371" s="9"/>
      <c r="V371" s="9"/>
      <c r="W371" s="9"/>
      <c r="X371" s="9"/>
      <c r="Y371" s="9"/>
      <c r="Z371" s="9"/>
    </row>
    <row r="372" spans="1:26" ht="19.5" customHeight="1" x14ac:dyDescent="0.2">
      <c r="A372" s="3">
        <f>IFERROR(VLOOKUP(B372,'[1]DADOS (OCULTAR)'!$Q$3:$S$134,3,0),"")</f>
        <v>9039744000194</v>
      </c>
      <c r="B372" s="4" t="str">
        <f>'[1]TCE - ANEXO IV - Preencher'!C381</f>
        <v>HOSPITAL PELÓPIDAS SILVEIRA - CG Nº 017/2022</v>
      </c>
      <c r="C372" s="4" t="str">
        <f>'[1]TCE - ANEXO IV - Preencher'!E381</f>
        <v>3.14 - Alimentação Preparada</v>
      </c>
      <c r="D372" s="3">
        <f>'[1]TCE - ANEXO IV - Preencher'!F381</f>
        <v>24150377000195</v>
      </c>
      <c r="E372" s="5" t="str">
        <f>'[1]TCE - ANEXO IV - Preencher'!G381</f>
        <v>KARNE E KEIJO LOGISTICA INTEGRADA LTDA</v>
      </c>
      <c r="F372" s="5" t="str">
        <f>'[1]TCE - ANEXO IV - Preencher'!H381</f>
        <v>B</v>
      </c>
      <c r="G372" s="5" t="str">
        <f>'[1]TCE - ANEXO IV - Preencher'!I381</f>
        <v>N</v>
      </c>
      <c r="H372" s="6" t="str">
        <f>'[1]TCE - ANEXO IV - Preencher'!J381</f>
        <v>005031177</v>
      </c>
      <c r="I372" s="7">
        <f>IF('[1]TCE - ANEXO IV - Preencher'!K381="","",'[1]TCE - ANEXO IV - Preencher'!K381)</f>
        <v>45200</v>
      </c>
      <c r="J372" s="6" t="str">
        <f>'[1]TCE - ANEXO IV - Preencher'!L381</f>
        <v>26231024150377000195550010050311771366181080</v>
      </c>
      <c r="K372" s="5" t="str">
        <f>IF(F372="B",LEFT('[1]TCE - ANEXO IV - Preencher'!M381,2),IF(F372="S",LEFT('[1]TCE - ANEXO IV - Preencher'!M381,7),IF('[1]TCE - ANEXO IV - Preencher'!H381="","")))</f>
        <v>26</v>
      </c>
      <c r="L372" s="8">
        <f>'[1]TCE - ANEXO IV - Preencher'!N381</f>
        <v>1259</v>
      </c>
      <c r="M372" s="9"/>
      <c r="N372" s="9"/>
      <c r="O372" s="9"/>
      <c r="P372" s="9"/>
      <c r="Q372" s="9"/>
      <c r="R372" s="9"/>
      <c r="S372" s="9"/>
      <c r="T372" s="9"/>
      <c r="U372" s="9"/>
      <c r="V372" s="9"/>
      <c r="W372" s="9"/>
      <c r="X372" s="9"/>
      <c r="Y372" s="9"/>
      <c r="Z372" s="9"/>
    </row>
    <row r="373" spans="1:26" ht="19.5" customHeight="1" x14ac:dyDescent="0.2">
      <c r="A373" s="3">
        <f>IFERROR(VLOOKUP(B373,'[1]DADOS (OCULTAR)'!$Q$3:$S$134,3,0),"")</f>
        <v>9039744000194</v>
      </c>
      <c r="B373" s="4" t="str">
        <f>'[1]TCE - ANEXO IV - Preencher'!C382</f>
        <v>HOSPITAL PELÓPIDAS SILVEIRA - CG Nº 017/2022</v>
      </c>
      <c r="C373" s="4" t="str">
        <f>'[1]TCE - ANEXO IV - Preencher'!E382</f>
        <v>3.14 - Alimentação Preparada</v>
      </c>
      <c r="D373" s="3">
        <f>'[1]TCE - ANEXO IV - Preencher'!F382</f>
        <v>24150377000195</v>
      </c>
      <c r="E373" s="5" t="str">
        <f>'[1]TCE - ANEXO IV - Preencher'!G382</f>
        <v>KARNE E KEIJO LOGISTICA INTEGRADA LTDA</v>
      </c>
      <c r="F373" s="5" t="str">
        <f>'[1]TCE - ANEXO IV - Preencher'!H382</f>
        <v>B</v>
      </c>
      <c r="G373" s="5" t="str">
        <f>'[1]TCE - ANEXO IV - Preencher'!I382</f>
        <v>N</v>
      </c>
      <c r="H373" s="6" t="str">
        <f>'[1]TCE - ANEXO IV - Preencher'!J382</f>
        <v>005037934</v>
      </c>
      <c r="I373" s="7">
        <f>IF('[1]TCE - ANEXO IV - Preencher'!K382="","",'[1]TCE - ANEXO IV - Preencher'!K382)</f>
        <v>45207</v>
      </c>
      <c r="J373" s="6" t="str">
        <f>'[1]TCE - ANEXO IV - Preencher'!L382</f>
        <v>26231024150377000195550010050379341170972160</v>
      </c>
      <c r="K373" s="5" t="str">
        <f>IF(F373="B",LEFT('[1]TCE - ANEXO IV - Preencher'!M382,2),IF(F373="S",LEFT('[1]TCE - ANEXO IV - Preencher'!M382,7),IF('[1]TCE - ANEXO IV - Preencher'!H382="","")))</f>
        <v>26</v>
      </c>
      <c r="L373" s="8">
        <f>'[1]TCE - ANEXO IV - Preencher'!N382</f>
        <v>605</v>
      </c>
      <c r="M373" s="9"/>
      <c r="N373" s="9"/>
      <c r="O373" s="9"/>
      <c r="P373" s="9"/>
      <c r="Q373" s="9"/>
      <c r="R373" s="9"/>
      <c r="S373" s="9"/>
      <c r="T373" s="9"/>
      <c r="U373" s="9"/>
      <c r="V373" s="9"/>
      <c r="W373" s="9"/>
      <c r="X373" s="9"/>
      <c r="Y373" s="9"/>
      <c r="Z373" s="9"/>
    </row>
    <row r="374" spans="1:26" ht="19.5" customHeight="1" x14ac:dyDescent="0.2">
      <c r="A374" s="3">
        <f>IFERROR(VLOOKUP(B374,'[1]DADOS (OCULTAR)'!$Q$3:$S$134,3,0),"")</f>
        <v>9039744000194</v>
      </c>
      <c r="B374" s="4" t="str">
        <f>'[1]TCE - ANEXO IV - Preencher'!C383</f>
        <v>HOSPITAL PELÓPIDAS SILVEIRA - CG Nº 017/2022</v>
      </c>
      <c r="C374" s="4" t="str">
        <f>'[1]TCE - ANEXO IV - Preencher'!E383</f>
        <v>3.14 - Alimentação Preparada</v>
      </c>
      <c r="D374" s="3">
        <f>'[1]TCE - ANEXO IV - Preencher'!F383</f>
        <v>24150377000195</v>
      </c>
      <c r="E374" s="5" t="str">
        <f>'[1]TCE - ANEXO IV - Preencher'!G383</f>
        <v>KARNE E KEIJO LOGISTICA INTEGRADA LTDA</v>
      </c>
      <c r="F374" s="5" t="str">
        <f>'[1]TCE - ANEXO IV - Preencher'!H383</f>
        <v>B</v>
      </c>
      <c r="G374" s="5" t="str">
        <f>'[1]TCE - ANEXO IV - Preencher'!I383</f>
        <v>N</v>
      </c>
      <c r="H374" s="6" t="str">
        <f>'[1]TCE - ANEXO IV - Preencher'!J383</f>
        <v>005039026</v>
      </c>
      <c r="I374" s="7">
        <f>IF('[1]TCE - ANEXO IV - Preencher'!K383="","",'[1]TCE - ANEXO IV - Preencher'!K383)</f>
        <v>45208</v>
      </c>
      <c r="J374" s="6" t="str">
        <f>'[1]TCE - ANEXO IV - Preencher'!L383</f>
        <v>26231024150377000195550010050390261273114148</v>
      </c>
      <c r="K374" s="5" t="str">
        <f>IF(F374="B",LEFT('[1]TCE - ANEXO IV - Preencher'!M383,2),IF(F374="S",LEFT('[1]TCE - ANEXO IV - Preencher'!M383,7),IF('[1]TCE - ANEXO IV - Preencher'!H383="","")))</f>
        <v>26</v>
      </c>
      <c r="L374" s="8">
        <f>'[1]TCE - ANEXO IV - Preencher'!N383</f>
        <v>3229.37</v>
      </c>
      <c r="M374" s="9"/>
      <c r="N374" s="9"/>
      <c r="O374" s="9"/>
      <c r="P374" s="9"/>
      <c r="Q374" s="9"/>
      <c r="R374" s="9"/>
      <c r="S374" s="9"/>
      <c r="T374" s="9"/>
      <c r="U374" s="9"/>
      <c r="V374" s="9"/>
      <c r="W374" s="9"/>
      <c r="X374" s="9"/>
      <c r="Y374" s="9"/>
      <c r="Z374" s="9"/>
    </row>
    <row r="375" spans="1:26" ht="19.5" customHeight="1" x14ac:dyDescent="0.2">
      <c r="A375" s="3">
        <f>IFERROR(VLOOKUP(B375,'[1]DADOS (OCULTAR)'!$Q$3:$S$134,3,0),"")</f>
        <v>9039744000194</v>
      </c>
      <c r="B375" s="4" t="str">
        <f>'[1]TCE - ANEXO IV - Preencher'!C384</f>
        <v>HOSPITAL PELÓPIDAS SILVEIRA - CG Nº 017/2022</v>
      </c>
      <c r="C375" s="4" t="str">
        <f>'[1]TCE - ANEXO IV - Preencher'!E384</f>
        <v>3.14 - Alimentação Preparada</v>
      </c>
      <c r="D375" s="3">
        <f>'[1]TCE - ANEXO IV - Preencher'!F384</f>
        <v>29139948000104</v>
      </c>
      <c r="E375" s="5" t="str">
        <f>'[1]TCE - ANEXO IV - Preencher'!G384</f>
        <v>MARCELO MESQUITA DE ALMEIDA PROD ALIMENTICIOS</v>
      </c>
      <c r="F375" s="5" t="str">
        <f>'[1]TCE - ANEXO IV - Preencher'!H384</f>
        <v>B</v>
      </c>
      <c r="G375" s="5" t="str">
        <f>'[1]TCE - ANEXO IV - Preencher'!I384</f>
        <v>N</v>
      </c>
      <c r="H375" s="6" t="str">
        <f>'[1]TCE - ANEXO IV - Preencher'!J384</f>
        <v>003190</v>
      </c>
      <c r="I375" s="7">
        <f>IF('[1]TCE - ANEXO IV - Preencher'!K384="","",'[1]TCE - ANEXO IV - Preencher'!K384)</f>
        <v>45203</v>
      </c>
      <c r="J375" s="6" t="str">
        <f>'[1]TCE - ANEXO IV - Preencher'!L384</f>
        <v>26231029139948000104550010000031901963324017</v>
      </c>
      <c r="K375" s="5" t="str">
        <f>IF(F375="B",LEFT('[1]TCE - ANEXO IV - Preencher'!M384,2),IF(F375="S",LEFT('[1]TCE - ANEXO IV - Preencher'!M384,7),IF('[1]TCE - ANEXO IV - Preencher'!H384="","")))</f>
        <v>26</v>
      </c>
      <c r="L375" s="8">
        <f>'[1]TCE - ANEXO IV - Preencher'!N384</f>
        <v>1722</v>
      </c>
      <c r="M375" s="9"/>
      <c r="N375" s="9"/>
      <c r="O375" s="9"/>
      <c r="P375" s="9"/>
      <c r="Q375" s="9"/>
      <c r="R375" s="9"/>
      <c r="S375" s="9"/>
      <c r="T375" s="9"/>
      <c r="U375" s="9"/>
      <c r="V375" s="9"/>
      <c r="W375" s="9"/>
      <c r="X375" s="9"/>
      <c r="Y375" s="9"/>
      <c r="Z375" s="9"/>
    </row>
    <row r="376" spans="1:26" ht="19.5" customHeight="1" x14ac:dyDescent="0.2">
      <c r="A376" s="3">
        <f>IFERROR(VLOOKUP(B376,'[1]DADOS (OCULTAR)'!$Q$3:$S$134,3,0),"")</f>
        <v>9039744000194</v>
      </c>
      <c r="B376" s="4" t="str">
        <f>'[1]TCE - ANEXO IV - Preencher'!C385</f>
        <v>HOSPITAL PELÓPIDAS SILVEIRA - CG Nº 017/2022</v>
      </c>
      <c r="C376" s="4" t="str">
        <f>'[1]TCE - ANEXO IV - Preencher'!E385</f>
        <v>3.14 - Alimentação Preparada</v>
      </c>
      <c r="D376" s="3">
        <f>'[1]TCE - ANEXO IV - Preencher'!F385</f>
        <v>29139948000104</v>
      </c>
      <c r="E376" s="5" t="str">
        <f>'[1]TCE - ANEXO IV - Preencher'!G385</f>
        <v>MARCELO MESQUITA DE ALMEIDA PROD ALIMENTICIOS</v>
      </c>
      <c r="F376" s="5" t="str">
        <f>'[1]TCE - ANEXO IV - Preencher'!H385</f>
        <v>B</v>
      </c>
      <c r="G376" s="5" t="str">
        <f>'[1]TCE - ANEXO IV - Preencher'!I385</f>
        <v>N</v>
      </c>
      <c r="H376" s="6" t="str">
        <f>'[1]TCE - ANEXO IV - Preencher'!J385</f>
        <v>003199</v>
      </c>
      <c r="I376" s="7">
        <f>IF('[1]TCE - ANEXO IV - Preencher'!K385="","",'[1]TCE - ANEXO IV - Preencher'!K385)</f>
        <v>45205</v>
      </c>
      <c r="J376" s="6" t="str">
        <f>'[1]TCE - ANEXO IV - Preencher'!L385</f>
        <v>26231029139948000104550010000031991961220350</v>
      </c>
      <c r="K376" s="5" t="str">
        <f>IF(F376="B",LEFT('[1]TCE - ANEXO IV - Preencher'!M385,2),IF(F376="S",LEFT('[1]TCE - ANEXO IV - Preencher'!M385,7),IF('[1]TCE - ANEXO IV - Preencher'!H385="","")))</f>
        <v>26</v>
      </c>
      <c r="L376" s="8">
        <f>'[1]TCE - ANEXO IV - Preencher'!N385</f>
        <v>1883.9</v>
      </c>
      <c r="M376" s="9"/>
      <c r="N376" s="9"/>
      <c r="O376" s="9"/>
      <c r="P376" s="9"/>
      <c r="Q376" s="9"/>
      <c r="R376" s="9"/>
      <c r="S376" s="9"/>
      <c r="T376" s="9"/>
      <c r="U376" s="9"/>
      <c r="V376" s="9"/>
      <c r="W376" s="9"/>
      <c r="X376" s="9"/>
      <c r="Y376" s="9"/>
      <c r="Z376" s="9"/>
    </row>
    <row r="377" spans="1:26" ht="19.5" customHeight="1" x14ac:dyDescent="0.2">
      <c r="A377" s="3">
        <f>IFERROR(VLOOKUP(B377,'[1]DADOS (OCULTAR)'!$Q$3:$S$134,3,0),"")</f>
        <v>9039744000194</v>
      </c>
      <c r="B377" s="4" t="str">
        <f>'[1]TCE - ANEXO IV - Preencher'!C386</f>
        <v>HOSPITAL PELÓPIDAS SILVEIRA - CG Nº 017/2022</v>
      </c>
      <c r="C377" s="4" t="str">
        <f>'[1]TCE - ANEXO IV - Preencher'!E386</f>
        <v>3.14 - Alimentação Preparada</v>
      </c>
      <c r="D377" s="3">
        <f>'[1]TCE - ANEXO IV - Preencher'!F386</f>
        <v>29139948000104</v>
      </c>
      <c r="E377" s="5" t="str">
        <f>'[1]TCE - ANEXO IV - Preencher'!G386</f>
        <v>MARCELO MESQUITA DE ALMEIDA PROD ALIMENTICIOS</v>
      </c>
      <c r="F377" s="5" t="str">
        <f>'[1]TCE - ANEXO IV - Preencher'!H386</f>
        <v>B</v>
      </c>
      <c r="G377" s="5" t="str">
        <f>'[1]TCE - ANEXO IV - Preencher'!I386</f>
        <v>N</v>
      </c>
      <c r="H377" s="6" t="str">
        <f>'[1]TCE - ANEXO IV - Preencher'!J386</f>
        <v>003213</v>
      </c>
      <c r="I377" s="7">
        <f>IF('[1]TCE - ANEXO IV - Preencher'!K386="","",'[1]TCE - ANEXO IV - Preencher'!K386)</f>
        <v>45209</v>
      </c>
      <c r="J377" s="6" t="str">
        <f>'[1]TCE - ANEXO IV - Preencher'!L386</f>
        <v>26231029139948000104550010000032131962428451</v>
      </c>
      <c r="K377" s="5" t="str">
        <f>IF(F377="B",LEFT('[1]TCE - ANEXO IV - Preencher'!M386,2),IF(F377="S",LEFT('[1]TCE - ANEXO IV - Preencher'!M386,7),IF('[1]TCE - ANEXO IV - Preencher'!H386="","")))</f>
        <v>26</v>
      </c>
      <c r="L377" s="8">
        <f>'[1]TCE - ANEXO IV - Preencher'!N386</f>
        <v>1755.8</v>
      </c>
      <c r="M377" s="9"/>
      <c r="N377" s="9"/>
      <c r="O377" s="9"/>
      <c r="P377" s="9"/>
      <c r="Q377" s="9"/>
      <c r="R377" s="9"/>
      <c r="S377" s="9"/>
      <c r="T377" s="9"/>
      <c r="U377" s="9"/>
      <c r="V377" s="9"/>
      <c r="W377" s="9"/>
      <c r="X377" s="9"/>
      <c r="Y377" s="9"/>
      <c r="Z377" s="9"/>
    </row>
    <row r="378" spans="1:26" ht="19.5" customHeight="1" x14ac:dyDescent="0.2">
      <c r="A378" s="3">
        <f>IFERROR(VLOOKUP(B378,'[1]DADOS (OCULTAR)'!$Q$3:$S$134,3,0),"")</f>
        <v>9039744000194</v>
      </c>
      <c r="B378" s="4" t="str">
        <f>'[1]TCE - ANEXO IV - Preencher'!C387</f>
        <v>HOSPITAL PELÓPIDAS SILVEIRA - CG Nº 017/2022</v>
      </c>
      <c r="C378" s="4" t="str">
        <f>'[1]TCE - ANEXO IV - Preencher'!E387</f>
        <v>3.14 - Alimentação Preparada</v>
      </c>
      <c r="D378" s="3">
        <f>'[1]TCE - ANEXO IV - Preencher'!F387</f>
        <v>29139948000104</v>
      </c>
      <c r="E378" s="5" t="str">
        <f>'[1]TCE - ANEXO IV - Preencher'!G387</f>
        <v>MARCELO MESQUITA DE ALMEIDA PROD ALIMENTICIOS</v>
      </c>
      <c r="F378" s="5" t="str">
        <f>'[1]TCE - ANEXO IV - Preencher'!H387</f>
        <v>B</v>
      </c>
      <c r="G378" s="5" t="str">
        <f>'[1]TCE - ANEXO IV - Preencher'!I387</f>
        <v>N</v>
      </c>
      <c r="H378" s="6" t="str">
        <f>'[1]TCE - ANEXO IV - Preencher'!J387</f>
        <v>003219</v>
      </c>
      <c r="I378" s="7">
        <f>IF('[1]TCE - ANEXO IV - Preencher'!K387="","",'[1]TCE - ANEXO IV - Preencher'!K387)</f>
        <v>45210</v>
      </c>
      <c r="J378" s="6" t="str">
        <f>'[1]TCE - ANEXO IV - Preencher'!L387</f>
        <v>26231029139948000104550010000032191980203559</v>
      </c>
      <c r="K378" s="5" t="str">
        <f>IF(F378="B",LEFT('[1]TCE - ANEXO IV - Preencher'!M387,2),IF(F378="S",LEFT('[1]TCE - ANEXO IV - Preencher'!M387,7),IF('[1]TCE - ANEXO IV - Preencher'!H387="","")))</f>
        <v>26</v>
      </c>
      <c r="L378" s="8">
        <f>'[1]TCE - ANEXO IV - Preencher'!N387</f>
        <v>2202.6999999999998</v>
      </c>
      <c r="M378" s="9"/>
      <c r="N378" s="9"/>
      <c r="O378" s="9"/>
      <c r="P378" s="9"/>
      <c r="Q378" s="9"/>
      <c r="R378" s="9"/>
      <c r="S378" s="9"/>
      <c r="T378" s="9"/>
      <c r="U378" s="9"/>
      <c r="V378" s="9"/>
      <c r="W378" s="9"/>
      <c r="X378" s="9"/>
      <c r="Y378" s="9"/>
      <c r="Z378" s="9"/>
    </row>
    <row r="379" spans="1:26" ht="19.5" customHeight="1" x14ac:dyDescent="0.2">
      <c r="A379" s="3">
        <f>IFERROR(VLOOKUP(B379,'[1]DADOS (OCULTAR)'!$Q$3:$S$134,3,0),"")</f>
        <v>9039744000194</v>
      </c>
      <c r="B379" s="4" t="str">
        <f>'[1]TCE - ANEXO IV - Preencher'!C388</f>
        <v>HOSPITAL PELÓPIDAS SILVEIRA - CG Nº 017/2022</v>
      </c>
      <c r="C379" s="4" t="str">
        <f>'[1]TCE - ANEXO IV - Preencher'!E388</f>
        <v>3.14 - Alimentação Preparada</v>
      </c>
      <c r="D379" s="3">
        <f>'[1]TCE - ANEXO IV - Preencher'!F388</f>
        <v>29139948000104</v>
      </c>
      <c r="E379" s="5" t="str">
        <f>'[1]TCE - ANEXO IV - Preencher'!G388</f>
        <v>MARCELO MESQUITA DE ALMEIDA PROD ALIMENTICIOS</v>
      </c>
      <c r="F379" s="5" t="str">
        <f>'[1]TCE - ANEXO IV - Preencher'!H388</f>
        <v>B</v>
      </c>
      <c r="G379" s="5" t="str">
        <f>'[1]TCE - ANEXO IV - Preencher'!I388</f>
        <v>N</v>
      </c>
      <c r="H379" s="6" t="str">
        <f>'[1]TCE - ANEXO IV - Preencher'!J388</f>
        <v>003239</v>
      </c>
      <c r="I379" s="7">
        <f>IF('[1]TCE - ANEXO IV - Preencher'!K388="","",'[1]TCE - ANEXO IV - Preencher'!K388)</f>
        <v>45217</v>
      </c>
      <c r="J379" s="6" t="str">
        <f>'[1]TCE - ANEXO IV - Preencher'!L388</f>
        <v>26231029139948000104550010000032391981824207</v>
      </c>
      <c r="K379" s="5" t="str">
        <f>IF(F379="B",LEFT('[1]TCE - ANEXO IV - Preencher'!M388,2),IF(F379="S",LEFT('[1]TCE - ANEXO IV - Preencher'!M388,7),IF('[1]TCE - ANEXO IV - Preencher'!H388="","")))</f>
        <v>26</v>
      </c>
      <c r="L379" s="8">
        <f>'[1]TCE - ANEXO IV - Preencher'!N388</f>
        <v>2011.5</v>
      </c>
      <c r="M379" s="9"/>
      <c r="N379" s="9"/>
      <c r="O379" s="9"/>
      <c r="P379" s="9"/>
      <c r="Q379" s="9"/>
      <c r="R379" s="9"/>
      <c r="S379" s="9"/>
      <c r="T379" s="9"/>
      <c r="U379" s="9"/>
      <c r="V379" s="9"/>
      <c r="W379" s="9"/>
      <c r="X379" s="9"/>
      <c r="Y379" s="9"/>
      <c r="Z379" s="9"/>
    </row>
    <row r="380" spans="1:26" ht="19.5" customHeight="1" x14ac:dyDescent="0.2">
      <c r="A380" s="3">
        <f>IFERROR(VLOOKUP(B380,'[1]DADOS (OCULTAR)'!$Q$3:$S$134,3,0),"")</f>
        <v>9039744000194</v>
      </c>
      <c r="B380" s="4" t="str">
        <f>'[1]TCE - ANEXO IV - Preencher'!C389</f>
        <v>HOSPITAL PELÓPIDAS SILVEIRA - CG Nº 017/2022</v>
      </c>
      <c r="C380" s="4" t="str">
        <f>'[1]TCE - ANEXO IV - Preencher'!E389</f>
        <v>3.14 - Alimentação Preparada</v>
      </c>
      <c r="D380" s="3">
        <f>'[1]TCE - ANEXO IV - Preencher'!F389</f>
        <v>29139948000104</v>
      </c>
      <c r="E380" s="5" t="str">
        <f>'[1]TCE - ANEXO IV - Preencher'!G389</f>
        <v>MARCELO MESQUITA DE ALMEIDA PROD ALIMENTICIOS</v>
      </c>
      <c r="F380" s="5" t="str">
        <f>'[1]TCE - ANEXO IV - Preencher'!H389</f>
        <v>B</v>
      </c>
      <c r="G380" s="5" t="str">
        <f>'[1]TCE - ANEXO IV - Preencher'!I389</f>
        <v>N</v>
      </c>
      <c r="H380" s="6" t="str">
        <f>'[1]TCE - ANEXO IV - Preencher'!J389</f>
        <v>003250</v>
      </c>
      <c r="I380" s="7">
        <f>IF('[1]TCE - ANEXO IV - Preencher'!K389="","",'[1]TCE - ANEXO IV - Preencher'!K389)</f>
        <v>45219</v>
      </c>
      <c r="J380" s="6" t="str">
        <f>'[1]TCE - ANEXO IV - Preencher'!L389</f>
        <v>26231029139948000104550010000032501982736104</v>
      </c>
      <c r="K380" s="5" t="str">
        <f>IF(F380="B",LEFT('[1]TCE - ANEXO IV - Preencher'!M389,2),IF(F380="S",LEFT('[1]TCE - ANEXO IV - Preencher'!M389,7),IF('[1]TCE - ANEXO IV - Preencher'!H389="","")))</f>
        <v>26</v>
      </c>
      <c r="L380" s="8">
        <f>'[1]TCE - ANEXO IV - Preencher'!N389</f>
        <v>1885.3</v>
      </c>
      <c r="M380" s="9"/>
      <c r="N380" s="9"/>
      <c r="O380" s="9"/>
      <c r="P380" s="9"/>
      <c r="Q380" s="9"/>
      <c r="R380" s="9"/>
      <c r="S380" s="9"/>
      <c r="T380" s="9"/>
      <c r="U380" s="9"/>
      <c r="V380" s="9"/>
      <c r="W380" s="9"/>
      <c r="X380" s="9"/>
      <c r="Y380" s="9"/>
      <c r="Z380" s="9"/>
    </row>
    <row r="381" spans="1:26" ht="19.5" customHeight="1" x14ac:dyDescent="0.2">
      <c r="A381" s="3">
        <f>IFERROR(VLOOKUP(B381,'[1]DADOS (OCULTAR)'!$Q$3:$S$134,3,0),"")</f>
        <v>9039744000194</v>
      </c>
      <c r="B381" s="4" t="str">
        <f>'[1]TCE - ANEXO IV - Preencher'!C390</f>
        <v>HOSPITAL PELÓPIDAS SILVEIRA - CG Nº 017/2022</v>
      </c>
      <c r="C381" s="4" t="str">
        <f>'[1]TCE - ANEXO IV - Preencher'!E390</f>
        <v>3.14 - Alimentação Preparada</v>
      </c>
      <c r="D381" s="3">
        <f>'[1]TCE - ANEXO IV - Preencher'!F390</f>
        <v>29139948000104</v>
      </c>
      <c r="E381" s="5" t="str">
        <f>'[1]TCE - ANEXO IV - Preencher'!G390</f>
        <v>MARCELO MESQUITA DE ALMEIDA PROD ALIMENTICIOS</v>
      </c>
      <c r="F381" s="5" t="str">
        <f>'[1]TCE - ANEXO IV - Preencher'!H390</f>
        <v>B</v>
      </c>
      <c r="G381" s="5" t="str">
        <f>'[1]TCE - ANEXO IV - Preencher'!I390</f>
        <v>N</v>
      </c>
      <c r="H381" s="6" t="str">
        <f>'[1]TCE - ANEXO IV - Preencher'!J390</f>
        <v>003262</v>
      </c>
      <c r="I381" s="7">
        <f>IF('[1]TCE - ANEXO IV - Preencher'!K390="","",'[1]TCE - ANEXO IV - Preencher'!K390)</f>
        <v>45224</v>
      </c>
      <c r="J381" s="6" t="str">
        <f>'[1]TCE - ANEXO IV - Preencher'!L390</f>
        <v>26231029139948000104550010000032621910920457</v>
      </c>
      <c r="K381" s="5" t="str">
        <f>IF(F381="B",LEFT('[1]TCE - ANEXO IV - Preencher'!M390,2),IF(F381="S",LEFT('[1]TCE - ANEXO IV - Preencher'!M390,7),IF('[1]TCE - ANEXO IV - Preencher'!H390="","")))</f>
        <v>26</v>
      </c>
      <c r="L381" s="8">
        <f>'[1]TCE - ANEXO IV - Preencher'!N390</f>
        <v>1903.5</v>
      </c>
      <c r="M381" s="9"/>
      <c r="N381" s="9"/>
      <c r="O381" s="9"/>
      <c r="P381" s="9"/>
      <c r="Q381" s="9"/>
      <c r="R381" s="9"/>
      <c r="S381" s="9"/>
      <c r="T381" s="9"/>
      <c r="U381" s="9"/>
      <c r="V381" s="9"/>
      <c r="W381" s="9"/>
      <c r="X381" s="9"/>
      <c r="Y381" s="9"/>
      <c r="Z381" s="9"/>
    </row>
    <row r="382" spans="1:26" ht="19.5" customHeight="1" x14ac:dyDescent="0.2">
      <c r="A382" s="3">
        <f>IFERROR(VLOOKUP(B382,'[1]DADOS (OCULTAR)'!$Q$3:$S$134,3,0),"")</f>
        <v>9039744000194</v>
      </c>
      <c r="B382" s="4" t="str">
        <f>'[1]TCE - ANEXO IV - Preencher'!C391</f>
        <v>HOSPITAL PELÓPIDAS SILVEIRA - CG Nº 017/2022</v>
      </c>
      <c r="C382" s="4" t="str">
        <f>'[1]TCE - ANEXO IV - Preencher'!E391</f>
        <v>3.14 - Alimentação Preparada</v>
      </c>
      <c r="D382" s="3">
        <f>'[1]TCE - ANEXO IV - Preencher'!F391</f>
        <v>29139948000104</v>
      </c>
      <c r="E382" s="5" t="str">
        <f>'[1]TCE - ANEXO IV - Preencher'!G391</f>
        <v>MARCELO MESQUITA DE ALMEIDA PROD ALIMENTICIOS</v>
      </c>
      <c r="F382" s="5" t="str">
        <f>'[1]TCE - ANEXO IV - Preencher'!H391</f>
        <v>B</v>
      </c>
      <c r="G382" s="5" t="str">
        <f>'[1]TCE - ANEXO IV - Preencher'!I391</f>
        <v>N</v>
      </c>
      <c r="H382" s="6" t="str">
        <f>'[1]TCE - ANEXO IV - Preencher'!J391</f>
        <v>003274</v>
      </c>
      <c r="I382" s="7">
        <f>IF('[1]TCE - ANEXO IV - Preencher'!K391="","",'[1]TCE - ANEXO IV - Preencher'!K391)</f>
        <v>45226</v>
      </c>
      <c r="J382" s="6" t="str">
        <f>'[1]TCE - ANEXO IV - Preencher'!L391</f>
        <v>26231029139948000104550010000032741910214359</v>
      </c>
      <c r="K382" s="5" t="str">
        <f>IF(F382="B",LEFT('[1]TCE - ANEXO IV - Preencher'!M391,2),IF(F382="S",LEFT('[1]TCE - ANEXO IV - Preencher'!M391,7),IF('[1]TCE - ANEXO IV - Preencher'!H391="","")))</f>
        <v>26</v>
      </c>
      <c r="L382" s="8">
        <f>'[1]TCE - ANEXO IV - Preencher'!N391</f>
        <v>1698.6</v>
      </c>
      <c r="M382" s="9"/>
      <c r="N382" s="9"/>
      <c r="O382" s="9"/>
      <c r="P382" s="9"/>
      <c r="Q382" s="9"/>
      <c r="R382" s="9"/>
      <c r="S382" s="9"/>
      <c r="T382" s="9"/>
      <c r="U382" s="9"/>
      <c r="V382" s="9"/>
      <c r="W382" s="9"/>
      <c r="X382" s="9"/>
      <c r="Y382" s="9"/>
      <c r="Z382" s="9"/>
    </row>
    <row r="383" spans="1:26" ht="19.5" customHeight="1" x14ac:dyDescent="0.2">
      <c r="A383" s="3">
        <f>IFERROR(VLOOKUP(B383,'[1]DADOS (OCULTAR)'!$Q$3:$S$134,3,0),"")</f>
        <v>9039744000194</v>
      </c>
      <c r="B383" s="4" t="str">
        <f>'[1]TCE - ANEXO IV - Preencher'!C392</f>
        <v>HOSPITAL PELÓPIDAS SILVEIRA - CG Nº 017/2022</v>
      </c>
      <c r="C383" s="4" t="str">
        <f>'[1]TCE - ANEXO IV - Preencher'!E392</f>
        <v>3.14 - Alimentação Preparada</v>
      </c>
      <c r="D383" s="3">
        <f>'[1]TCE - ANEXO IV - Preencher'!F392</f>
        <v>29139948000104</v>
      </c>
      <c r="E383" s="5" t="str">
        <f>'[1]TCE - ANEXO IV - Preencher'!G392</f>
        <v>MARCELO MESQUITA DE ALMEIDA PROD ALIMENTICIOS</v>
      </c>
      <c r="F383" s="5" t="str">
        <f>'[1]TCE - ANEXO IV - Preencher'!H392</f>
        <v>B</v>
      </c>
      <c r="G383" s="5" t="str">
        <f>'[1]TCE - ANEXO IV - Preencher'!I392</f>
        <v>N</v>
      </c>
      <c r="H383" s="6" t="str">
        <f>'[1]TCE - ANEXO IV - Preencher'!J392</f>
        <v>003285</v>
      </c>
      <c r="I383" s="7">
        <f>IF('[1]TCE - ANEXO IV - Preencher'!K392="","",'[1]TCE - ANEXO IV - Preencher'!K392)</f>
        <v>45230</v>
      </c>
      <c r="J383" s="6" t="str">
        <f>'[1]TCE - ANEXO IV - Preencher'!L392</f>
        <v>26231029139948000104550010000032851912020555</v>
      </c>
      <c r="K383" s="5" t="str">
        <f>IF(F383="B",LEFT('[1]TCE - ANEXO IV - Preencher'!M392,2),IF(F383="S",LEFT('[1]TCE - ANEXO IV - Preencher'!M392,7),IF('[1]TCE - ANEXO IV - Preencher'!H392="","")))</f>
        <v>26</v>
      </c>
      <c r="L383" s="8">
        <f>'[1]TCE - ANEXO IV - Preencher'!N392</f>
        <v>1752.5</v>
      </c>
      <c r="M383" s="9"/>
      <c r="N383" s="9"/>
      <c r="O383" s="9"/>
      <c r="P383" s="9"/>
      <c r="Q383" s="9"/>
      <c r="R383" s="9"/>
      <c r="S383" s="9"/>
      <c r="T383" s="9"/>
      <c r="U383" s="9"/>
      <c r="V383" s="9"/>
      <c r="W383" s="9"/>
      <c r="X383" s="9"/>
      <c r="Y383" s="9"/>
      <c r="Z383" s="9"/>
    </row>
    <row r="384" spans="1:26" ht="19.5" customHeight="1" x14ac:dyDescent="0.2">
      <c r="A384" s="3">
        <f>IFERROR(VLOOKUP(B384,'[1]DADOS (OCULTAR)'!$Q$3:$S$134,3,0),"")</f>
        <v>9039744000194</v>
      </c>
      <c r="B384" s="4" t="str">
        <f>'[1]TCE - ANEXO IV - Preencher'!C393</f>
        <v>HOSPITAL PELÓPIDAS SILVEIRA - CG Nº 017/2022</v>
      </c>
      <c r="C384" s="4" t="str">
        <f>'[1]TCE - ANEXO IV - Preencher'!E393</f>
        <v>3.14 - Alimentação Preparada</v>
      </c>
      <c r="D384" s="3">
        <f>'[1]TCE - ANEXO IV - Preencher'!F393</f>
        <v>22940455000120</v>
      </c>
      <c r="E384" s="5" t="str">
        <f>'[1]TCE - ANEXO IV - Preencher'!G393</f>
        <v>MOURA E MELO COMERCIO E SERVICOS LTDA</v>
      </c>
      <c r="F384" s="5" t="str">
        <f>'[1]TCE - ANEXO IV - Preencher'!H393</f>
        <v>B</v>
      </c>
      <c r="G384" s="5" t="str">
        <f>'[1]TCE - ANEXO IV - Preencher'!I393</f>
        <v>N</v>
      </c>
      <c r="H384" s="6" t="str">
        <f>'[1]TCE - ANEXO IV - Preencher'!J393</f>
        <v>000018384</v>
      </c>
      <c r="I384" s="7">
        <f>IF('[1]TCE - ANEXO IV - Preencher'!K393="","",'[1]TCE - ANEXO IV - Preencher'!K393)</f>
        <v>45201</v>
      </c>
      <c r="J384" s="6" t="str">
        <f>'[1]TCE - ANEXO IV - Preencher'!L393</f>
        <v>26231022940455000120550010000183841910647529</v>
      </c>
      <c r="K384" s="5" t="str">
        <f>IF(F384="B",LEFT('[1]TCE - ANEXO IV - Preencher'!M393,2),IF(F384="S",LEFT('[1]TCE - ANEXO IV - Preencher'!M393,7),IF('[1]TCE - ANEXO IV - Preencher'!H393="","")))</f>
        <v>26</v>
      </c>
      <c r="L384" s="8">
        <f>'[1]TCE - ANEXO IV - Preencher'!N393</f>
        <v>700.92</v>
      </c>
      <c r="M384" s="9"/>
      <c r="N384" s="9"/>
      <c r="O384" s="9"/>
      <c r="P384" s="9"/>
      <c r="Q384" s="9"/>
      <c r="R384" s="9"/>
      <c r="S384" s="9"/>
      <c r="T384" s="9"/>
      <c r="U384" s="9"/>
      <c r="V384" s="9"/>
      <c r="W384" s="9"/>
      <c r="X384" s="9"/>
      <c r="Y384" s="9"/>
      <c r="Z384" s="9"/>
    </row>
    <row r="385" spans="1:26" ht="19.5" customHeight="1" x14ac:dyDescent="0.2">
      <c r="A385" s="3">
        <f>IFERROR(VLOOKUP(B385,'[1]DADOS (OCULTAR)'!$Q$3:$S$134,3,0),"")</f>
        <v>9039744000194</v>
      </c>
      <c r="B385" s="4" t="str">
        <f>'[1]TCE - ANEXO IV - Preencher'!C394</f>
        <v>HOSPITAL PELÓPIDAS SILVEIRA - CG Nº 017/2022</v>
      </c>
      <c r="C385" s="4" t="str">
        <f>'[1]TCE - ANEXO IV - Preencher'!E394</f>
        <v>3.14 - Alimentação Preparada</v>
      </c>
      <c r="D385" s="3">
        <f>'[1]TCE - ANEXO IV - Preencher'!F394</f>
        <v>11529351000100</v>
      </c>
      <c r="E385" s="5" t="str">
        <f>'[1]TCE - ANEXO IV - Preencher'!G394</f>
        <v>PANIFICADORA CRUZ DE CRISTO</v>
      </c>
      <c r="F385" s="5" t="str">
        <f>'[1]TCE - ANEXO IV - Preencher'!H394</f>
        <v>B</v>
      </c>
      <c r="G385" s="5" t="str">
        <f>'[1]TCE - ANEXO IV - Preencher'!I394</f>
        <v>N</v>
      </c>
      <c r="H385" s="6" t="str">
        <f>'[1]TCE - ANEXO IV - Preencher'!J394</f>
        <v>000006568</v>
      </c>
      <c r="I385" s="7">
        <f>IF('[1]TCE - ANEXO IV - Preencher'!K394="","",'[1]TCE - ANEXO IV - Preencher'!K394)</f>
        <v>45230</v>
      </c>
      <c r="J385" s="6" t="str">
        <f>'[1]TCE - ANEXO IV - Preencher'!L394</f>
        <v>26231011529351000100550010000065681003796890</v>
      </c>
      <c r="K385" s="5" t="str">
        <f>IF(F385="B",LEFT('[1]TCE - ANEXO IV - Preencher'!M394,2),IF(F385="S",LEFT('[1]TCE - ANEXO IV - Preencher'!M394,7),IF('[1]TCE - ANEXO IV - Preencher'!H394="","")))</f>
        <v>26</v>
      </c>
      <c r="L385" s="8">
        <f>'[1]TCE - ANEXO IV - Preencher'!N394</f>
        <v>12393.83</v>
      </c>
      <c r="M385" s="9"/>
      <c r="N385" s="9"/>
      <c r="O385" s="9"/>
      <c r="P385" s="9"/>
      <c r="Q385" s="9"/>
      <c r="R385" s="9"/>
      <c r="S385" s="9"/>
      <c r="T385" s="9"/>
      <c r="U385" s="9"/>
      <c r="V385" s="9"/>
      <c r="W385" s="9"/>
      <c r="X385" s="9"/>
      <c r="Y385" s="9"/>
      <c r="Z385" s="9"/>
    </row>
    <row r="386" spans="1:26" ht="19.5" customHeight="1" x14ac:dyDescent="0.2">
      <c r="A386" s="3">
        <f>IFERROR(VLOOKUP(B386,'[1]DADOS (OCULTAR)'!$Q$3:$S$134,3,0),"")</f>
        <v>9039744000194</v>
      </c>
      <c r="B386" s="4" t="str">
        <f>'[1]TCE - ANEXO IV - Preencher'!C395</f>
        <v>HOSPITAL PELÓPIDAS SILVEIRA - CG Nº 017/2022</v>
      </c>
      <c r="C386" s="4" t="str">
        <f>'[1]TCE - ANEXO IV - Preencher'!E395</f>
        <v>3.14 - Alimentação Preparada</v>
      </c>
      <c r="D386" s="3">
        <f>'[1]TCE - ANEXO IV - Preencher'!F395</f>
        <v>24560896000121</v>
      </c>
      <c r="E386" s="5" t="str">
        <f>'[1]TCE - ANEXO IV - Preencher'!G395</f>
        <v>24.560.896 ROBERTA MARIA OLIVEIRA DE LIRA</v>
      </c>
      <c r="F386" s="5" t="str">
        <f>'[1]TCE - ANEXO IV - Preencher'!H395</f>
        <v>B</v>
      </c>
      <c r="G386" s="5" t="str">
        <f>'[1]TCE - ANEXO IV - Preencher'!I395</f>
        <v>N</v>
      </c>
      <c r="H386" s="6" t="str">
        <f>'[1]TCE - ANEXO IV - Preencher'!J395</f>
        <v>000000228</v>
      </c>
      <c r="I386" s="7">
        <f>IF('[1]TCE - ANEXO IV - Preencher'!K395="","",'[1]TCE - ANEXO IV - Preencher'!K395)</f>
        <v>45202</v>
      </c>
      <c r="J386" s="6" t="str">
        <f>'[1]TCE - ANEXO IV - Preencher'!L395</f>
        <v>26231024560896000121550010000002281614402869</v>
      </c>
      <c r="K386" s="5" t="str">
        <f>IF(F386="B",LEFT('[1]TCE - ANEXO IV - Preencher'!M395,2),IF(F386="S",LEFT('[1]TCE - ANEXO IV - Preencher'!M395,7),IF('[1]TCE - ANEXO IV - Preencher'!H395="","")))</f>
        <v>26</v>
      </c>
      <c r="L386" s="8">
        <f>'[1]TCE - ANEXO IV - Preencher'!N395</f>
        <v>199.9</v>
      </c>
      <c r="M386" s="9"/>
      <c r="N386" s="9"/>
      <c r="O386" s="9"/>
      <c r="P386" s="9"/>
      <c r="Q386" s="9"/>
      <c r="R386" s="9"/>
      <c r="S386" s="9"/>
      <c r="T386" s="9"/>
      <c r="U386" s="9"/>
      <c r="V386" s="9"/>
      <c r="W386" s="9"/>
      <c r="X386" s="9"/>
      <c r="Y386" s="9"/>
      <c r="Z386" s="9"/>
    </row>
    <row r="387" spans="1:26" ht="19.5" customHeight="1" x14ac:dyDescent="0.2">
      <c r="A387" s="3">
        <f>IFERROR(VLOOKUP(B387,'[1]DADOS (OCULTAR)'!$Q$3:$S$134,3,0),"")</f>
        <v>9039744000194</v>
      </c>
      <c r="B387" s="4" t="str">
        <f>'[1]TCE - ANEXO IV - Preencher'!C396</f>
        <v>HOSPITAL PELÓPIDAS SILVEIRA - CG Nº 017/2022</v>
      </c>
      <c r="C387" s="4" t="str">
        <f>'[1]TCE - ANEXO IV - Preencher'!E396</f>
        <v>3.14 - Alimentação Preparada</v>
      </c>
      <c r="D387" s="3">
        <f>'[1]TCE - ANEXO IV - Preencher'!F396</f>
        <v>24560896000121</v>
      </c>
      <c r="E387" s="5" t="str">
        <f>'[1]TCE - ANEXO IV - Preencher'!G396</f>
        <v>24.560.896 ROBERTA MARIA OLIVEIRA DE LIRA</v>
      </c>
      <c r="F387" s="5" t="str">
        <f>'[1]TCE - ANEXO IV - Preencher'!H396</f>
        <v>B</v>
      </c>
      <c r="G387" s="5" t="str">
        <f>'[1]TCE - ANEXO IV - Preencher'!I396</f>
        <v>N</v>
      </c>
      <c r="H387" s="6" t="str">
        <f>'[1]TCE - ANEXO IV - Preencher'!J396</f>
        <v>000000306</v>
      </c>
      <c r="I387" s="7">
        <f>IF('[1]TCE - ANEXO IV - Preencher'!K396="","",'[1]TCE - ANEXO IV - Preencher'!K396)</f>
        <v>45230</v>
      </c>
      <c r="J387" s="6" t="str">
        <f>'[1]TCE - ANEXO IV - Preencher'!L396</f>
        <v>26231024560896000121550010000003061371814561</v>
      </c>
      <c r="K387" s="5" t="str">
        <f>IF(F387="B",LEFT('[1]TCE - ANEXO IV - Preencher'!M396,2),IF(F387="S",LEFT('[1]TCE - ANEXO IV - Preencher'!M396,7),IF('[1]TCE - ANEXO IV - Preencher'!H396="","")))</f>
        <v>26</v>
      </c>
      <c r="L387" s="8">
        <f>'[1]TCE - ANEXO IV - Preencher'!N396</f>
        <v>331.1</v>
      </c>
      <c r="M387" s="9"/>
      <c r="N387" s="9"/>
      <c r="O387" s="9"/>
      <c r="P387" s="9"/>
      <c r="Q387" s="9"/>
      <c r="R387" s="9"/>
      <c r="S387" s="9"/>
      <c r="T387" s="9"/>
      <c r="U387" s="9"/>
      <c r="V387" s="9"/>
      <c r="W387" s="9"/>
      <c r="X387" s="9"/>
      <c r="Y387" s="9"/>
      <c r="Z387" s="9"/>
    </row>
    <row r="388" spans="1:26" ht="19.5" customHeight="1" x14ac:dyDescent="0.2">
      <c r="A388" s="3">
        <f>IFERROR(VLOOKUP(B388,'[1]DADOS (OCULTAR)'!$Q$3:$S$134,3,0),"")</f>
        <v>9039744000194</v>
      </c>
      <c r="B388" s="4" t="str">
        <f>'[1]TCE - ANEXO IV - Preencher'!C397</f>
        <v>HOSPITAL PELÓPIDAS SILVEIRA - CG Nº 017/2022</v>
      </c>
      <c r="C388" s="4" t="str">
        <f>'[1]TCE - ANEXO IV - Preencher'!E397</f>
        <v>3.14 - Alimentação Preparada</v>
      </c>
      <c r="D388" s="3">
        <f>'[1]TCE - ANEXO IV - Preencher'!F397</f>
        <v>18804868000100</v>
      </c>
      <c r="E388" s="5" t="str">
        <f>'[1]TCE - ANEXO IV - Preencher'!G397</f>
        <v>SILVANO SOTERO DA SILVA HORTIFRUTI</v>
      </c>
      <c r="F388" s="5" t="str">
        <f>'[1]TCE - ANEXO IV - Preencher'!H397</f>
        <v>B</v>
      </c>
      <c r="G388" s="5" t="str">
        <f>'[1]TCE - ANEXO IV - Preencher'!I397</f>
        <v>N</v>
      </c>
      <c r="H388" s="6" t="str">
        <f>'[1]TCE - ANEXO IV - Preencher'!J397</f>
        <v>000012954</v>
      </c>
      <c r="I388" s="7">
        <f>IF('[1]TCE - ANEXO IV - Preencher'!K397="","",'[1]TCE - ANEXO IV - Preencher'!K397)</f>
        <v>45201</v>
      </c>
      <c r="J388" s="6" t="str">
        <f>'[1]TCE - ANEXO IV - Preencher'!L397</f>
        <v>26231018804868000100550010000129541001390391</v>
      </c>
      <c r="K388" s="5" t="str">
        <f>IF(F388="B",LEFT('[1]TCE - ANEXO IV - Preencher'!M397,2),IF(F388="S",LEFT('[1]TCE - ANEXO IV - Preencher'!M397,7),IF('[1]TCE - ANEXO IV - Preencher'!H397="","")))</f>
        <v>32</v>
      </c>
      <c r="L388" s="8">
        <f>'[1]TCE - ANEXO IV - Preencher'!N397</f>
        <v>292</v>
      </c>
      <c r="M388" s="9"/>
      <c r="N388" s="9"/>
      <c r="O388" s="9"/>
      <c r="P388" s="9"/>
      <c r="Q388" s="9"/>
      <c r="R388" s="9"/>
      <c r="S388" s="9"/>
      <c r="T388" s="9"/>
      <c r="U388" s="9"/>
      <c r="V388" s="9"/>
      <c r="W388" s="9"/>
      <c r="X388" s="9"/>
      <c r="Y388" s="9"/>
      <c r="Z388" s="9"/>
    </row>
    <row r="389" spans="1:26" ht="19.5" customHeight="1" x14ac:dyDescent="0.2">
      <c r="A389" s="3">
        <f>IFERROR(VLOOKUP(B389,'[1]DADOS (OCULTAR)'!$Q$3:$S$134,3,0),"")</f>
        <v>9039744000194</v>
      </c>
      <c r="B389" s="4" t="str">
        <f>'[1]TCE - ANEXO IV - Preencher'!C398</f>
        <v>HOSPITAL PELÓPIDAS SILVEIRA - CG Nº 017/2022</v>
      </c>
      <c r="C389" s="4" t="str">
        <f>'[1]TCE - ANEXO IV - Preencher'!E398</f>
        <v>3.14 - Alimentação Preparada</v>
      </c>
      <c r="D389" s="3">
        <f>'[1]TCE - ANEXO IV - Preencher'!F398</f>
        <v>18804868000100</v>
      </c>
      <c r="E389" s="5" t="str">
        <f>'[1]TCE - ANEXO IV - Preencher'!G398</f>
        <v>SILVANO SOTERO DA SILVA HORTIFRUTI</v>
      </c>
      <c r="F389" s="5" t="str">
        <f>'[1]TCE - ANEXO IV - Preencher'!H398</f>
        <v>B</v>
      </c>
      <c r="G389" s="5" t="str">
        <f>'[1]TCE - ANEXO IV - Preencher'!I398</f>
        <v>N</v>
      </c>
      <c r="H389" s="6" t="str">
        <f>'[1]TCE - ANEXO IV - Preencher'!J398</f>
        <v>000012966</v>
      </c>
      <c r="I389" s="7">
        <f>IF('[1]TCE - ANEXO IV - Preencher'!K398="","",'[1]TCE - ANEXO IV - Preencher'!K398)</f>
        <v>45203</v>
      </c>
      <c r="J389" s="6" t="str">
        <f>'[1]TCE - ANEXO IV - Preencher'!L398</f>
        <v>26231018804868000100550010000129661001390643</v>
      </c>
      <c r="K389" s="5" t="str">
        <f>IF(F389="B",LEFT('[1]TCE - ANEXO IV - Preencher'!M398,2),IF(F389="S",LEFT('[1]TCE - ANEXO IV - Preencher'!M398,7),IF('[1]TCE - ANEXO IV - Preencher'!H398="","")))</f>
        <v>32</v>
      </c>
      <c r="L389" s="8">
        <f>'[1]TCE - ANEXO IV - Preencher'!N398</f>
        <v>100</v>
      </c>
      <c r="M389" s="9"/>
      <c r="N389" s="9"/>
      <c r="O389" s="9"/>
      <c r="P389" s="9"/>
      <c r="Q389" s="9"/>
      <c r="R389" s="9"/>
      <c r="S389" s="9"/>
      <c r="T389" s="9"/>
      <c r="U389" s="9"/>
      <c r="V389" s="9"/>
      <c r="W389" s="9"/>
      <c r="X389" s="9"/>
      <c r="Y389" s="9"/>
      <c r="Z389" s="9"/>
    </row>
    <row r="390" spans="1:26" ht="19.5" customHeight="1" x14ac:dyDescent="0.2">
      <c r="A390" s="3">
        <f>IFERROR(VLOOKUP(B390,'[1]DADOS (OCULTAR)'!$Q$3:$S$134,3,0),"")</f>
        <v>9039744000194</v>
      </c>
      <c r="B390" s="4" t="str">
        <f>'[1]TCE - ANEXO IV - Preencher'!C399</f>
        <v>HOSPITAL PELÓPIDAS SILVEIRA - CG Nº 017/2022</v>
      </c>
      <c r="C390" s="4" t="str">
        <f>'[1]TCE - ANEXO IV - Preencher'!E399</f>
        <v>3.14 - Alimentação Preparada</v>
      </c>
      <c r="D390" s="3">
        <f>'[1]TCE - ANEXO IV - Preencher'!F399</f>
        <v>18804868000100</v>
      </c>
      <c r="E390" s="5" t="str">
        <f>'[1]TCE - ANEXO IV - Preencher'!G399</f>
        <v>SILVANO SOTERO DA SILVA HORTIFRUTI</v>
      </c>
      <c r="F390" s="5" t="str">
        <f>'[1]TCE - ANEXO IV - Preencher'!H399</f>
        <v>B</v>
      </c>
      <c r="G390" s="5" t="str">
        <f>'[1]TCE - ANEXO IV - Preencher'!I399</f>
        <v>N</v>
      </c>
      <c r="H390" s="6" t="str">
        <f>'[1]TCE - ANEXO IV - Preencher'!J399</f>
        <v>000013001</v>
      </c>
      <c r="I390" s="7">
        <f>IF('[1]TCE - ANEXO IV - Preencher'!K399="","",'[1]TCE - ANEXO IV - Preencher'!K399)</f>
        <v>45207</v>
      </c>
      <c r="J390" s="6" t="str">
        <f>'[1]TCE - ANEXO IV - Preencher'!L399</f>
        <v>26231018804868000100550010000130011001391373</v>
      </c>
      <c r="K390" s="5" t="str">
        <f>IF(F390="B",LEFT('[1]TCE - ANEXO IV - Preencher'!M399,2),IF(F390="S",LEFT('[1]TCE - ANEXO IV - Preencher'!M399,7),IF('[1]TCE - ANEXO IV - Preencher'!H399="","")))</f>
        <v>32</v>
      </c>
      <c r="L390" s="8">
        <f>'[1]TCE - ANEXO IV - Preencher'!N399</f>
        <v>209.4</v>
      </c>
      <c r="M390" s="9"/>
      <c r="N390" s="9"/>
      <c r="O390" s="9"/>
      <c r="P390" s="9"/>
      <c r="Q390" s="9"/>
      <c r="R390" s="9"/>
      <c r="S390" s="9"/>
      <c r="T390" s="9"/>
      <c r="U390" s="9"/>
      <c r="V390" s="9"/>
      <c r="W390" s="9"/>
      <c r="X390" s="9"/>
      <c r="Y390" s="9"/>
      <c r="Z390" s="9"/>
    </row>
    <row r="391" spans="1:26" ht="19.5" customHeight="1" x14ac:dyDescent="0.2">
      <c r="A391" s="3">
        <f>IFERROR(VLOOKUP(B391,'[1]DADOS (OCULTAR)'!$Q$3:$S$134,3,0),"")</f>
        <v>9039744000194</v>
      </c>
      <c r="B391" s="4" t="str">
        <f>'[1]TCE - ANEXO IV - Preencher'!C400</f>
        <v>HOSPITAL PELÓPIDAS SILVEIRA - CG Nº 017/2022</v>
      </c>
      <c r="C391" s="4" t="str">
        <f>'[1]TCE - ANEXO IV - Preencher'!E400</f>
        <v>3.14 - Alimentação Preparada</v>
      </c>
      <c r="D391" s="3">
        <f>'[1]TCE - ANEXO IV - Preencher'!F400</f>
        <v>18804868000100</v>
      </c>
      <c r="E391" s="5" t="str">
        <f>'[1]TCE - ANEXO IV - Preencher'!G400</f>
        <v>SILVANO SOTERO DA SILVA HORTIFRUTI</v>
      </c>
      <c r="F391" s="5" t="str">
        <f>'[1]TCE - ANEXO IV - Preencher'!H400</f>
        <v>B</v>
      </c>
      <c r="G391" s="5" t="str">
        <f>'[1]TCE - ANEXO IV - Preencher'!I400</f>
        <v>N</v>
      </c>
      <c r="H391" s="6" t="str">
        <f>'[1]TCE - ANEXO IV - Preencher'!J400</f>
        <v>000013023</v>
      </c>
      <c r="I391" s="7">
        <f>IF('[1]TCE - ANEXO IV - Preencher'!K400="","",'[1]TCE - ANEXO IV - Preencher'!K400)</f>
        <v>45209</v>
      </c>
      <c r="J391" s="6" t="str">
        <f>'[1]TCE - ANEXO IV - Preencher'!L400</f>
        <v>26231018804868000100550010000130231001391940</v>
      </c>
      <c r="K391" s="5" t="str">
        <f>IF(F391="B",LEFT('[1]TCE - ANEXO IV - Preencher'!M400,2),IF(F391="S",LEFT('[1]TCE - ANEXO IV - Preencher'!M400,7),IF('[1]TCE - ANEXO IV - Preencher'!H400="","")))</f>
        <v>32</v>
      </c>
      <c r="L391" s="8">
        <f>'[1]TCE - ANEXO IV - Preencher'!N400</f>
        <v>118.5</v>
      </c>
      <c r="M391" s="9"/>
      <c r="N391" s="9"/>
      <c r="O391" s="9"/>
      <c r="P391" s="9"/>
      <c r="Q391" s="9"/>
      <c r="R391" s="9"/>
      <c r="S391" s="9"/>
      <c r="T391" s="9"/>
      <c r="U391" s="9"/>
      <c r="V391" s="9"/>
      <c r="W391" s="9"/>
      <c r="X391" s="9"/>
      <c r="Y391" s="9"/>
      <c r="Z391" s="9"/>
    </row>
    <row r="392" spans="1:26" ht="19.5" customHeight="1" x14ac:dyDescent="0.2">
      <c r="A392" s="3">
        <f>IFERROR(VLOOKUP(B392,'[1]DADOS (OCULTAR)'!$Q$3:$S$134,3,0),"")</f>
        <v>9039744000194</v>
      </c>
      <c r="B392" s="4" t="str">
        <f>'[1]TCE - ANEXO IV - Preencher'!C401</f>
        <v>HOSPITAL PELÓPIDAS SILVEIRA - CG Nº 017/2022</v>
      </c>
      <c r="C392" s="4" t="str">
        <f>'[1]TCE - ANEXO IV - Preencher'!E401</f>
        <v>3.14 - Alimentação Preparada</v>
      </c>
      <c r="D392" s="3">
        <f>'[1]TCE - ANEXO IV - Preencher'!F401</f>
        <v>18804868000100</v>
      </c>
      <c r="E392" s="5" t="str">
        <f>'[1]TCE - ANEXO IV - Preencher'!G401</f>
        <v>SILVANO SOTERO DA SILVA HORTIFRUTI</v>
      </c>
      <c r="F392" s="5" t="str">
        <f>'[1]TCE - ANEXO IV - Preencher'!H401</f>
        <v>B</v>
      </c>
      <c r="G392" s="5" t="str">
        <f>'[1]TCE - ANEXO IV - Preencher'!I401</f>
        <v>N</v>
      </c>
      <c r="H392" s="6" t="str">
        <f>'[1]TCE - ANEXO IV - Preencher'!J401</f>
        <v>000013033</v>
      </c>
      <c r="I392" s="7">
        <f>IF('[1]TCE - ANEXO IV - Preencher'!K401="","",'[1]TCE - ANEXO IV - Preencher'!K401)</f>
        <v>45211</v>
      </c>
      <c r="J392" s="6" t="str">
        <f>'[1]TCE - ANEXO IV - Preencher'!L401</f>
        <v>26231018804868000100550010000130331001392179</v>
      </c>
      <c r="K392" s="5" t="str">
        <f>IF(F392="B",LEFT('[1]TCE - ANEXO IV - Preencher'!M401,2),IF(F392="S",LEFT('[1]TCE - ANEXO IV - Preencher'!M401,7),IF('[1]TCE - ANEXO IV - Preencher'!H401="","")))</f>
        <v>32</v>
      </c>
      <c r="L392" s="8">
        <f>'[1]TCE - ANEXO IV - Preencher'!N401</f>
        <v>291</v>
      </c>
      <c r="M392" s="9"/>
      <c r="N392" s="9"/>
      <c r="O392" s="9"/>
      <c r="P392" s="9"/>
      <c r="Q392" s="9"/>
      <c r="R392" s="9"/>
      <c r="S392" s="9"/>
      <c r="T392" s="9"/>
      <c r="U392" s="9"/>
      <c r="V392" s="9"/>
      <c r="W392" s="9"/>
      <c r="X392" s="9"/>
      <c r="Y392" s="9"/>
      <c r="Z392" s="9"/>
    </row>
    <row r="393" spans="1:26" ht="19.5" customHeight="1" x14ac:dyDescent="0.2">
      <c r="A393" s="3">
        <f>IFERROR(VLOOKUP(B393,'[1]DADOS (OCULTAR)'!$Q$3:$S$134,3,0),"")</f>
        <v>9039744000194</v>
      </c>
      <c r="B393" s="4" t="str">
        <f>'[1]TCE - ANEXO IV - Preencher'!C402</f>
        <v>HOSPITAL PELÓPIDAS SILVEIRA - CG Nº 017/2022</v>
      </c>
      <c r="C393" s="4" t="str">
        <f>'[1]TCE - ANEXO IV - Preencher'!E402</f>
        <v>3.14 - Alimentação Preparada</v>
      </c>
      <c r="D393" s="3">
        <f>'[1]TCE - ANEXO IV - Preencher'!F402</f>
        <v>18804868000100</v>
      </c>
      <c r="E393" s="5" t="str">
        <f>'[1]TCE - ANEXO IV - Preencher'!G402</f>
        <v>SILVANO SOTERO DA SILVA HORTIFRUTI</v>
      </c>
      <c r="F393" s="5" t="str">
        <f>'[1]TCE - ANEXO IV - Preencher'!H402</f>
        <v>B</v>
      </c>
      <c r="G393" s="5" t="str">
        <f>'[1]TCE - ANEXO IV - Preencher'!I402</f>
        <v>N</v>
      </c>
      <c r="H393" s="6" t="str">
        <f>'[1]TCE - ANEXO IV - Preencher'!J402</f>
        <v>000013075</v>
      </c>
      <c r="I393" s="7">
        <f>IF('[1]TCE - ANEXO IV - Preencher'!K402="","",'[1]TCE - ANEXO IV - Preencher'!K402)</f>
        <v>45217</v>
      </c>
      <c r="J393" s="6" t="str">
        <f>'[1]TCE - ANEXO IV - Preencher'!L402</f>
        <v>26231018804868000100550010000130751001393221</v>
      </c>
      <c r="K393" s="5" t="str">
        <f>IF(F393="B",LEFT('[1]TCE - ANEXO IV - Preencher'!M402,2),IF(F393="S",LEFT('[1]TCE - ANEXO IV - Preencher'!M402,7),IF('[1]TCE - ANEXO IV - Preencher'!H402="","")))</f>
        <v>32</v>
      </c>
      <c r="L393" s="8">
        <f>'[1]TCE - ANEXO IV - Preencher'!N402</f>
        <v>117.5</v>
      </c>
      <c r="M393" s="9"/>
      <c r="N393" s="9"/>
      <c r="O393" s="9"/>
      <c r="P393" s="9"/>
      <c r="Q393" s="9"/>
      <c r="R393" s="9"/>
      <c r="S393" s="9"/>
      <c r="T393" s="9"/>
      <c r="U393" s="9"/>
      <c r="V393" s="9"/>
      <c r="W393" s="9"/>
      <c r="X393" s="9"/>
      <c r="Y393" s="9"/>
      <c r="Z393" s="9"/>
    </row>
    <row r="394" spans="1:26" ht="19.5" customHeight="1" x14ac:dyDescent="0.2">
      <c r="A394" s="3">
        <f>IFERROR(VLOOKUP(B394,'[1]DADOS (OCULTAR)'!$Q$3:$S$134,3,0),"")</f>
        <v>9039744000194</v>
      </c>
      <c r="B394" s="4" t="str">
        <f>'[1]TCE - ANEXO IV - Preencher'!C403</f>
        <v>HOSPITAL PELÓPIDAS SILVEIRA - CG Nº 017/2022</v>
      </c>
      <c r="C394" s="4" t="str">
        <f>'[1]TCE - ANEXO IV - Preencher'!E403</f>
        <v>3.14 - Alimentação Preparada</v>
      </c>
      <c r="D394" s="3">
        <f>'[1]TCE - ANEXO IV - Preencher'!F403</f>
        <v>18804868000100</v>
      </c>
      <c r="E394" s="5" t="str">
        <f>'[1]TCE - ANEXO IV - Preencher'!G403</f>
        <v>SILVANO SOTERO DA SILVA HORTIFRUTI</v>
      </c>
      <c r="F394" s="5" t="str">
        <f>'[1]TCE - ANEXO IV - Preencher'!H403</f>
        <v>B</v>
      </c>
      <c r="G394" s="5" t="str">
        <f>'[1]TCE - ANEXO IV - Preencher'!I403</f>
        <v>N</v>
      </c>
      <c r="H394" s="6" t="str">
        <f>'[1]TCE - ANEXO IV - Preencher'!J403</f>
        <v>000013101</v>
      </c>
      <c r="I394" s="7">
        <f>IF('[1]TCE - ANEXO IV - Preencher'!K403="","",'[1]TCE - ANEXO IV - Preencher'!K403)</f>
        <v>45221</v>
      </c>
      <c r="J394" s="6" t="str">
        <f>'[1]TCE - ANEXO IV - Preencher'!L403</f>
        <v>26231018804868000100550010000131011001393916</v>
      </c>
      <c r="K394" s="5" t="str">
        <f>IF(F394="B",LEFT('[1]TCE - ANEXO IV - Preencher'!M403,2),IF(F394="S",LEFT('[1]TCE - ANEXO IV - Preencher'!M403,7),IF('[1]TCE - ANEXO IV - Preencher'!H403="","")))</f>
        <v>32</v>
      </c>
      <c r="L394" s="8">
        <f>'[1]TCE - ANEXO IV - Preencher'!N403</f>
        <v>273</v>
      </c>
      <c r="M394" s="9"/>
      <c r="N394" s="9"/>
      <c r="O394" s="9"/>
      <c r="P394" s="9"/>
      <c r="Q394" s="9"/>
      <c r="R394" s="9"/>
      <c r="S394" s="9"/>
      <c r="T394" s="9"/>
      <c r="U394" s="9"/>
      <c r="V394" s="9"/>
      <c r="W394" s="9"/>
      <c r="X394" s="9"/>
      <c r="Y394" s="9"/>
      <c r="Z394" s="9"/>
    </row>
    <row r="395" spans="1:26" ht="19.5" customHeight="1" x14ac:dyDescent="0.2">
      <c r="A395" s="3">
        <f>IFERROR(VLOOKUP(B395,'[1]DADOS (OCULTAR)'!$Q$3:$S$134,3,0),"")</f>
        <v>9039744000194</v>
      </c>
      <c r="B395" s="4" t="str">
        <f>'[1]TCE - ANEXO IV - Preencher'!C404</f>
        <v>HOSPITAL PELÓPIDAS SILVEIRA - CG Nº 017/2022</v>
      </c>
      <c r="C395" s="4" t="str">
        <f>'[1]TCE - ANEXO IV - Preencher'!E404</f>
        <v>3.14 - Alimentação Preparada</v>
      </c>
      <c r="D395" s="3">
        <f>'[1]TCE - ANEXO IV - Preencher'!F404</f>
        <v>18804868000100</v>
      </c>
      <c r="E395" s="5" t="str">
        <f>'[1]TCE - ANEXO IV - Preencher'!G404</f>
        <v>SILVANO SOTERO DA SILVA HORTIFRUTI</v>
      </c>
      <c r="F395" s="5" t="str">
        <f>'[1]TCE - ANEXO IV - Preencher'!H404</f>
        <v>B</v>
      </c>
      <c r="G395" s="5" t="str">
        <f>'[1]TCE - ANEXO IV - Preencher'!I404</f>
        <v>N</v>
      </c>
      <c r="H395" s="6" t="str">
        <f>'[1]TCE - ANEXO IV - Preencher'!J404</f>
        <v>000013129</v>
      </c>
      <c r="I395" s="7">
        <f>IF('[1]TCE - ANEXO IV - Preencher'!K404="","",'[1]TCE - ANEXO IV - Preencher'!K404)</f>
        <v>45224</v>
      </c>
      <c r="J395" s="6" t="str">
        <f>'[1]TCE - ANEXO IV - Preencher'!L404</f>
        <v>26231018804868000100550010000131291001394506</v>
      </c>
      <c r="K395" s="5" t="str">
        <f>IF(F395="B",LEFT('[1]TCE - ANEXO IV - Preencher'!M404,2),IF(F395="S",LEFT('[1]TCE - ANEXO IV - Preencher'!M404,7),IF('[1]TCE - ANEXO IV - Preencher'!H404="","")))</f>
        <v>32</v>
      </c>
      <c r="L395" s="8">
        <f>'[1]TCE - ANEXO IV - Preencher'!N404</f>
        <v>117.5</v>
      </c>
      <c r="M395" s="9"/>
      <c r="N395" s="9"/>
      <c r="O395" s="9"/>
      <c r="P395" s="9"/>
      <c r="Q395" s="9"/>
      <c r="R395" s="9"/>
      <c r="S395" s="9"/>
      <c r="T395" s="9"/>
      <c r="U395" s="9"/>
      <c r="V395" s="9"/>
      <c r="W395" s="9"/>
      <c r="X395" s="9"/>
      <c r="Y395" s="9"/>
      <c r="Z395" s="9"/>
    </row>
    <row r="396" spans="1:26" ht="19.5" customHeight="1" x14ac:dyDescent="0.2">
      <c r="A396" s="3">
        <f>IFERROR(VLOOKUP(B396,'[1]DADOS (OCULTAR)'!$Q$3:$S$134,3,0),"")</f>
        <v>9039744000194</v>
      </c>
      <c r="B396" s="4" t="str">
        <f>'[1]TCE - ANEXO IV - Preencher'!C405</f>
        <v>HOSPITAL PELÓPIDAS SILVEIRA - CG Nº 017/2022</v>
      </c>
      <c r="C396" s="4" t="str">
        <f>'[1]TCE - ANEXO IV - Preencher'!E405</f>
        <v>3.14 - Alimentação Preparada</v>
      </c>
      <c r="D396" s="3">
        <f>'[1]TCE - ANEXO IV - Preencher'!F405</f>
        <v>18804868000100</v>
      </c>
      <c r="E396" s="5" t="str">
        <f>'[1]TCE - ANEXO IV - Preencher'!G405</f>
        <v>SILVANO SOTERO DA SILVA HORTIFRUTI</v>
      </c>
      <c r="F396" s="5" t="str">
        <f>'[1]TCE - ANEXO IV - Preencher'!H405</f>
        <v>B</v>
      </c>
      <c r="G396" s="5" t="str">
        <f>'[1]TCE - ANEXO IV - Preencher'!I405</f>
        <v>N</v>
      </c>
      <c r="H396" s="6" t="str">
        <f>'[1]TCE - ANEXO IV - Preencher'!J405</f>
        <v>000013163</v>
      </c>
      <c r="I396" s="7">
        <f>IF('[1]TCE - ANEXO IV - Preencher'!K405="","",'[1]TCE - ANEXO IV - Preencher'!K405)</f>
        <v>45228</v>
      </c>
      <c r="J396" s="6" t="str">
        <f>'[1]TCE - ANEXO IV - Preencher'!L405</f>
        <v>26231018804868000100550010000131631001395334</v>
      </c>
      <c r="K396" s="5" t="str">
        <f>IF(F396="B",LEFT('[1]TCE - ANEXO IV - Preencher'!M405,2),IF(F396="S",LEFT('[1]TCE - ANEXO IV - Preencher'!M405,7),IF('[1]TCE - ANEXO IV - Preencher'!H405="","")))</f>
        <v>32</v>
      </c>
      <c r="L396" s="8">
        <f>'[1]TCE - ANEXO IV - Preencher'!N405</f>
        <v>216</v>
      </c>
      <c r="M396" s="9"/>
      <c r="N396" s="9"/>
      <c r="O396" s="9"/>
      <c r="P396" s="9"/>
      <c r="Q396" s="9"/>
      <c r="R396" s="9"/>
      <c r="S396" s="9"/>
      <c r="T396" s="9"/>
      <c r="U396" s="9"/>
      <c r="V396" s="9"/>
      <c r="W396" s="9"/>
      <c r="X396" s="9"/>
      <c r="Y396" s="9"/>
      <c r="Z396" s="9"/>
    </row>
    <row r="397" spans="1:26" ht="19.5" customHeight="1" x14ac:dyDescent="0.2">
      <c r="A397" s="3">
        <f>IFERROR(VLOOKUP(B397,'[1]DADOS (OCULTAR)'!$Q$3:$S$134,3,0),"")</f>
        <v>9039744000194</v>
      </c>
      <c r="B397" s="4" t="str">
        <f>'[1]TCE - ANEXO IV - Preencher'!C406</f>
        <v>HOSPITAL PELÓPIDAS SILVEIRA - CG Nº 017/2022</v>
      </c>
      <c r="C397" s="4" t="str">
        <f>'[1]TCE - ANEXO IV - Preencher'!E406</f>
        <v>3.14 - Alimentação Preparada</v>
      </c>
      <c r="D397" s="3">
        <f>'[1]TCE - ANEXO IV - Preencher'!F406</f>
        <v>18804868000100</v>
      </c>
      <c r="E397" s="5" t="str">
        <f>'[1]TCE - ANEXO IV - Preencher'!G406</f>
        <v>SILVANO SOTERO DA SILVA HORTIFRUTI</v>
      </c>
      <c r="F397" s="5" t="str">
        <f>'[1]TCE - ANEXO IV - Preencher'!H406</f>
        <v>B</v>
      </c>
      <c r="G397" s="5" t="str">
        <f>'[1]TCE - ANEXO IV - Preencher'!I406</f>
        <v>N</v>
      </c>
      <c r="H397" s="6" t="str">
        <f>'[1]TCE - ANEXO IV - Preencher'!J406</f>
        <v>000013177</v>
      </c>
      <c r="I397" s="7">
        <f>IF('[1]TCE - ANEXO IV - Preencher'!K406="","",'[1]TCE - ANEXO IV - Preencher'!K406)</f>
        <v>45230</v>
      </c>
      <c r="J397" s="6" t="str">
        <f>'[1]TCE - ANEXO IV - Preencher'!L406</f>
        <v>26231018804868000100550010000131771001395712</v>
      </c>
      <c r="K397" s="5" t="str">
        <f>IF(F397="B",LEFT('[1]TCE - ANEXO IV - Preencher'!M406,2),IF(F397="S",LEFT('[1]TCE - ANEXO IV - Preencher'!M406,7),IF('[1]TCE - ANEXO IV - Preencher'!H406="","")))</f>
        <v>32</v>
      </c>
      <c r="L397" s="8">
        <f>'[1]TCE - ANEXO IV - Preencher'!N406</f>
        <v>165.5</v>
      </c>
      <c r="M397" s="9"/>
      <c r="N397" s="9"/>
      <c r="O397" s="9"/>
      <c r="P397" s="9"/>
      <c r="Q397" s="9"/>
      <c r="R397" s="9"/>
      <c r="S397" s="9"/>
      <c r="T397" s="9"/>
      <c r="U397" s="9"/>
      <c r="V397" s="9"/>
      <c r="W397" s="9"/>
      <c r="X397" s="9"/>
      <c r="Y397" s="9"/>
      <c r="Z397" s="9"/>
    </row>
    <row r="398" spans="1:26" ht="19.5" customHeight="1" x14ac:dyDescent="0.2">
      <c r="A398" s="3">
        <f>IFERROR(VLOOKUP(B398,'[1]DADOS (OCULTAR)'!$Q$3:$S$134,3,0),"")</f>
        <v>9039744000194</v>
      </c>
      <c r="B398" s="4" t="str">
        <f>'[1]TCE - ANEXO IV - Preencher'!C407</f>
        <v>HOSPITAL PELÓPIDAS SILVEIRA - CG Nº 017/2022</v>
      </c>
      <c r="C398" s="4" t="str">
        <f>'[1]TCE - ANEXO IV - Preencher'!E407</f>
        <v>3.14 - Alimentação Preparada</v>
      </c>
      <c r="D398" s="3">
        <f>'[1]TCE - ANEXO IV - Preencher'!F407</f>
        <v>25529293000120</v>
      </c>
      <c r="E398" s="5" t="str">
        <f>'[1]TCE - ANEXO IV - Preencher'!G407</f>
        <v>TAYNA NASCIMENTO DE MELO</v>
      </c>
      <c r="F398" s="5" t="str">
        <f>'[1]TCE - ANEXO IV - Preencher'!H407</f>
        <v>B</v>
      </c>
      <c r="G398" s="5" t="str">
        <f>'[1]TCE - ANEXO IV - Preencher'!I407</f>
        <v>N</v>
      </c>
      <c r="H398" s="6" t="str">
        <f>'[1]TCE - ANEXO IV - Preencher'!J407</f>
        <v>20834</v>
      </c>
      <c r="I398" s="7">
        <f>IF('[1]TCE - ANEXO IV - Preencher'!K407="","",'[1]TCE - ANEXO IV - Preencher'!K407)</f>
        <v>45203</v>
      </c>
      <c r="J398" s="6" t="str">
        <f>'[1]TCE - ANEXO IV - Preencher'!L407</f>
        <v>26231025529293000120550010000208341616026973</v>
      </c>
      <c r="K398" s="5" t="str">
        <f>IF(F398="B",LEFT('[1]TCE - ANEXO IV - Preencher'!M407,2),IF(F398="S",LEFT('[1]TCE - ANEXO IV - Preencher'!M407,7),IF('[1]TCE - ANEXO IV - Preencher'!H407="","")))</f>
        <v>26</v>
      </c>
      <c r="L398" s="8">
        <f>'[1]TCE - ANEXO IV - Preencher'!N407</f>
        <v>1049.5</v>
      </c>
      <c r="M398" s="9"/>
      <c r="N398" s="9"/>
      <c r="O398" s="9"/>
      <c r="P398" s="9"/>
      <c r="Q398" s="9"/>
      <c r="R398" s="9"/>
      <c r="S398" s="9"/>
      <c r="T398" s="9"/>
      <c r="U398" s="9"/>
      <c r="V398" s="9"/>
      <c r="W398" s="9"/>
      <c r="X398" s="9"/>
      <c r="Y398" s="9"/>
      <c r="Z398" s="9"/>
    </row>
    <row r="399" spans="1:26" ht="19.5" customHeight="1" x14ac:dyDescent="0.2">
      <c r="A399" s="3">
        <f>IFERROR(VLOOKUP(B399,'[1]DADOS (OCULTAR)'!$Q$3:$S$134,3,0),"")</f>
        <v>9039744000194</v>
      </c>
      <c r="B399" s="4" t="str">
        <f>'[1]TCE - ANEXO IV - Preencher'!C408</f>
        <v>HOSPITAL PELÓPIDAS SILVEIRA - CG Nº 017/2022</v>
      </c>
      <c r="C399" s="4" t="str">
        <f>'[1]TCE - ANEXO IV - Preencher'!E408</f>
        <v>3.14 - Alimentação Preparada</v>
      </c>
      <c r="D399" s="3">
        <f>'[1]TCE - ANEXO IV - Preencher'!F408</f>
        <v>25529293000120</v>
      </c>
      <c r="E399" s="5" t="str">
        <f>'[1]TCE - ANEXO IV - Preencher'!G408</f>
        <v>TAYNA NASCIMENTO DE MELO</v>
      </c>
      <c r="F399" s="5" t="str">
        <f>'[1]TCE - ANEXO IV - Preencher'!H408</f>
        <v>B</v>
      </c>
      <c r="G399" s="5" t="str">
        <f>'[1]TCE - ANEXO IV - Preencher'!I408</f>
        <v>N</v>
      </c>
      <c r="H399" s="6" t="str">
        <f>'[1]TCE - ANEXO IV - Preencher'!J408</f>
        <v>20938</v>
      </c>
      <c r="I399" s="7">
        <f>IF('[1]TCE - ANEXO IV - Preencher'!K408="","",'[1]TCE - ANEXO IV - Preencher'!K408)</f>
        <v>45209</v>
      </c>
      <c r="J399" s="6" t="str">
        <f>'[1]TCE - ANEXO IV - Preencher'!L408</f>
        <v>26231025529293000120550010000209381961936894</v>
      </c>
      <c r="K399" s="5" t="str">
        <f>IF(F399="B",LEFT('[1]TCE - ANEXO IV - Preencher'!M408,2),IF(F399="S",LEFT('[1]TCE - ANEXO IV - Preencher'!M408,7),IF('[1]TCE - ANEXO IV - Preencher'!H408="","")))</f>
        <v>26</v>
      </c>
      <c r="L399" s="8">
        <f>'[1]TCE - ANEXO IV - Preencher'!N408</f>
        <v>1063.5</v>
      </c>
      <c r="M399" s="9"/>
      <c r="N399" s="9"/>
      <c r="O399" s="9"/>
      <c r="P399" s="9"/>
      <c r="Q399" s="9"/>
      <c r="R399" s="9"/>
      <c r="S399" s="9"/>
      <c r="T399" s="9"/>
      <c r="U399" s="9"/>
      <c r="V399" s="9"/>
      <c r="W399" s="9"/>
      <c r="X399" s="9"/>
      <c r="Y399" s="9"/>
      <c r="Z399" s="9"/>
    </row>
    <row r="400" spans="1:26" ht="19.5" customHeight="1" x14ac:dyDescent="0.2">
      <c r="A400" s="3">
        <f>IFERROR(VLOOKUP(B400,'[1]DADOS (OCULTAR)'!$Q$3:$S$134,3,0),"")</f>
        <v>9039744000194</v>
      </c>
      <c r="B400" s="4" t="str">
        <f>'[1]TCE - ANEXO IV - Preencher'!C409</f>
        <v>HOSPITAL PELÓPIDAS SILVEIRA - CG Nº 017/2022</v>
      </c>
      <c r="C400" s="4" t="str">
        <f>'[1]TCE - ANEXO IV - Preencher'!E409</f>
        <v>3.14 - Alimentação Preparada</v>
      </c>
      <c r="D400" s="3">
        <f>'[1]TCE - ANEXO IV - Preencher'!F409</f>
        <v>25529293000120</v>
      </c>
      <c r="E400" s="5" t="str">
        <f>'[1]TCE - ANEXO IV - Preencher'!G409</f>
        <v>TAYNA NASCIMENTO DE MELO</v>
      </c>
      <c r="F400" s="5" t="str">
        <f>'[1]TCE - ANEXO IV - Preencher'!H409</f>
        <v>B</v>
      </c>
      <c r="G400" s="5" t="str">
        <f>'[1]TCE - ANEXO IV - Preencher'!I409</f>
        <v>N</v>
      </c>
      <c r="H400" s="6" t="str">
        <f>'[1]TCE - ANEXO IV - Preencher'!J409</f>
        <v>21041</v>
      </c>
      <c r="I400" s="7">
        <f>IF('[1]TCE - ANEXO IV - Preencher'!K409="","",'[1]TCE - ANEXO IV - Preencher'!K409)</f>
        <v>45218</v>
      </c>
      <c r="J400" s="6" t="str">
        <f>'[1]TCE - ANEXO IV - Preencher'!L409</f>
        <v>26231025529293000120550010000210411394282095</v>
      </c>
      <c r="K400" s="5" t="str">
        <f>IF(F400="B",LEFT('[1]TCE - ANEXO IV - Preencher'!M409,2),IF(F400="S",LEFT('[1]TCE - ANEXO IV - Preencher'!M409,7),IF('[1]TCE - ANEXO IV - Preencher'!H409="","")))</f>
        <v>26</v>
      </c>
      <c r="L400" s="8">
        <f>'[1]TCE - ANEXO IV - Preencher'!N409</f>
        <v>835</v>
      </c>
      <c r="M400" s="9"/>
      <c r="N400" s="9"/>
      <c r="O400" s="9"/>
      <c r="P400" s="9"/>
      <c r="Q400" s="9"/>
      <c r="R400" s="9"/>
      <c r="S400" s="9"/>
      <c r="T400" s="9"/>
      <c r="U400" s="9"/>
      <c r="V400" s="9"/>
      <c r="W400" s="9"/>
      <c r="X400" s="9"/>
      <c r="Y400" s="9"/>
      <c r="Z400" s="9"/>
    </row>
    <row r="401" spans="1:26" ht="19.5" customHeight="1" x14ac:dyDescent="0.2">
      <c r="A401" s="3">
        <f>IFERROR(VLOOKUP(B401,'[1]DADOS (OCULTAR)'!$Q$3:$S$134,3,0),"")</f>
        <v>9039744000194</v>
      </c>
      <c r="B401" s="4" t="str">
        <f>'[1]TCE - ANEXO IV - Preencher'!C410</f>
        <v>HOSPITAL PELÓPIDAS SILVEIRA - CG Nº 017/2022</v>
      </c>
      <c r="C401" s="4" t="str">
        <f>'[1]TCE - ANEXO IV - Preencher'!E410</f>
        <v>3.14 - Alimentação Preparada</v>
      </c>
      <c r="D401" s="3">
        <f>'[1]TCE - ANEXO IV - Preencher'!F410</f>
        <v>25529293000120</v>
      </c>
      <c r="E401" s="5" t="str">
        <f>'[1]TCE - ANEXO IV - Preencher'!G410</f>
        <v>TAYNA NASCIMENTO DE MELO</v>
      </c>
      <c r="F401" s="5" t="str">
        <f>'[1]TCE - ANEXO IV - Preencher'!H410</f>
        <v>B</v>
      </c>
      <c r="G401" s="5" t="str">
        <f>'[1]TCE - ANEXO IV - Preencher'!I410</f>
        <v>N</v>
      </c>
      <c r="H401" s="6" t="str">
        <f>'[1]TCE - ANEXO IV - Preencher'!J410</f>
        <v>21123</v>
      </c>
      <c r="I401" s="7">
        <f>IF('[1]TCE - ANEXO IV - Preencher'!K410="","",'[1]TCE - ANEXO IV - Preencher'!K410)</f>
        <v>45224</v>
      </c>
      <c r="J401" s="6" t="str">
        <f>'[1]TCE - ANEXO IV - Preencher'!L410</f>
        <v>26231025529293000120550010000211231666139928</v>
      </c>
      <c r="K401" s="5" t="str">
        <f>IF(F401="B",LEFT('[1]TCE - ANEXO IV - Preencher'!M410,2),IF(F401="S",LEFT('[1]TCE - ANEXO IV - Preencher'!M410,7),IF('[1]TCE - ANEXO IV - Preencher'!H410="","")))</f>
        <v>26</v>
      </c>
      <c r="L401" s="8">
        <f>'[1]TCE - ANEXO IV - Preencher'!N410</f>
        <v>778.5</v>
      </c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9"/>
      <c r="X401" s="9"/>
      <c r="Y401" s="9"/>
      <c r="Z401" s="9"/>
    </row>
    <row r="402" spans="1:26" ht="19.5" customHeight="1" x14ac:dyDescent="0.2">
      <c r="A402" s="3">
        <f>IFERROR(VLOOKUP(B402,'[1]DADOS (OCULTAR)'!$Q$3:$S$134,3,0),"")</f>
        <v>9039744000194</v>
      </c>
      <c r="B402" s="4" t="str">
        <f>'[1]TCE - ANEXO IV - Preencher'!C411</f>
        <v>HOSPITAL PELÓPIDAS SILVEIRA - CG Nº 017/2022</v>
      </c>
      <c r="C402" s="4" t="str">
        <f>'[1]TCE - ANEXO IV - Preencher'!E411</f>
        <v>3.14 - Alimentação Preparada</v>
      </c>
      <c r="D402" s="3">
        <f>'[1]TCE - ANEXO IV - Preencher'!F411</f>
        <v>30743270000153</v>
      </c>
      <c r="E402" s="5" t="str">
        <f>'[1]TCE - ANEXO IV - Preencher'!G411</f>
        <v>TRIUNFO COMERCIO DE ALIMENTOS PAPEIS E MATERIAL DE LIMPEZA EIRELI</v>
      </c>
      <c r="F402" s="5" t="str">
        <f>'[1]TCE - ANEXO IV - Preencher'!H411</f>
        <v>B</v>
      </c>
      <c r="G402" s="5" t="str">
        <f>'[1]TCE - ANEXO IV - Preencher'!I411</f>
        <v>N</v>
      </c>
      <c r="H402" s="6" t="str">
        <f>'[1]TCE - ANEXO IV - Preencher'!J411</f>
        <v>000018707</v>
      </c>
      <c r="I402" s="7">
        <f>IF('[1]TCE - ANEXO IV - Preencher'!K411="","",'[1]TCE - ANEXO IV - Preencher'!K411)</f>
        <v>45209</v>
      </c>
      <c r="J402" s="6" t="str">
        <f>'[1]TCE - ANEXO IV - Preencher'!L411</f>
        <v>26231030743270000153550010000187071133942907</v>
      </c>
      <c r="K402" s="5" t="str">
        <f>IF(F402="B",LEFT('[1]TCE - ANEXO IV - Preencher'!M411,2),IF(F402="S",LEFT('[1]TCE - ANEXO IV - Preencher'!M411,7),IF('[1]TCE - ANEXO IV - Preencher'!H411="","")))</f>
        <v>26</v>
      </c>
      <c r="L402" s="8">
        <f>'[1]TCE - ANEXO IV - Preencher'!N411</f>
        <v>1267.8800000000001</v>
      </c>
      <c r="M402" s="9"/>
      <c r="N402" s="9"/>
      <c r="O402" s="9"/>
      <c r="P402" s="9"/>
      <c r="Q402" s="9"/>
      <c r="R402" s="9"/>
      <c r="S402" s="9"/>
      <c r="T402" s="9"/>
      <c r="U402" s="9"/>
      <c r="V402" s="9"/>
      <c r="W402" s="9"/>
      <c r="X402" s="9"/>
      <c r="Y402" s="9"/>
      <c r="Z402" s="9"/>
    </row>
    <row r="403" spans="1:26" ht="19.5" customHeight="1" x14ac:dyDescent="0.2">
      <c r="A403" s="3">
        <f>IFERROR(VLOOKUP(B403,'[1]DADOS (OCULTAR)'!$Q$3:$S$134,3,0),"")</f>
        <v>9039744000194</v>
      </c>
      <c r="B403" s="4" t="str">
        <f>'[1]TCE - ANEXO IV - Preencher'!C412</f>
        <v>HOSPITAL PELÓPIDAS SILVEIRA - CG Nº 017/2022</v>
      </c>
      <c r="C403" s="4" t="str">
        <f>'[1]TCE - ANEXO IV - Preencher'!E412</f>
        <v>3.14 - Alimentação Preparada</v>
      </c>
      <c r="D403" s="3">
        <f>'[1]TCE - ANEXO IV - Preencher'!F412</f>
        <v>30743270000153</v>
      </c>
      <c r="E403" s="5" t="str">
        <f>'[1]TCE - ANEXO IV - Preencher'!G412</f>
        <v>TRIUNFO COMERCIO DE ALIMENTOS PAPEIS E MATERIAL DE LIMPEZA EIRELI</v>
      </c>
      <c r="F403" s="5" t="str">
        <f>'[1]TCE - ANEXO IV - Preencher'!H412</f>
        <v>B</v>
      </c>
      <c r="G403" s="5" t="str">
        <f>'[1]TCE - ANEXO IV - Preencher'!I412</f>
        <v>N</v>
      </c>
      <c r="H403" s="6" t="str">
        <f>'[1]TCE - ANEXO IV - Preencher'!J412</f>
        <v>000018794</v>
      </c>
      <c r="I403" s="7">
        <f>IF('[1]TCE - ANEXO IV - Preencher'!K412="","",'[1]TCE - ANEXO IV - Preencher'!K412)</f>
        <v>45205</v>
      </c>
      <c r="J403" s="6" t="str">
        <f>'[1]TCE - ANEXO IV - Preencher'!L412</f>
        <v>26231030743270000153550010000187941545514665</v>
      </c>
      <c r="K403" s="5" t="str">
        <f>IF(F403="B",LEFT('[1]TCE - ANEXO IV - Preencher'!M412,2),IF(F403="S",LEFT('[1]TCE - ANEXO IV - Preencher'!M412,7),IF('[1]TCE - ANEXO IV - Preencher'!H412="","")))</f>
        <v>26</v>
      </c>
      <c r="L403" s="8">
        <f>'[1]TCE - ANEXO IV - Preencher'!N412</f>
        <v>756</v>
      </c>
      <c r="M403" s="9"/>
      <c r="N403" s="9"/>
      <c r="O403" s="9"/>
      <c r="P403" s="9"/>
      <c r="Q403" s="9"/>
      <c r="R403" s="9"/>
      <c r="S403" s="9"/>
      <c r="T403" s="9"/>
      <c r="U403" s="9"/>
      <c r="V403" s="9"/>
      <c r="W403" s="9"/>
      <c r="X403" s="9"/>
      <c r="Y403" s="9"/>
      <c r="Z403" s="9"/>
    </row>
    <row r="404" spans="1:26" ht="19.5" customHeight="1" x14ac:dyDescent="0.2">
      <c r="A404" s="3">
        <f>IFERROR(VLOOKUP(B404,'[1]DADOS (OCULTAR)'!$Q$3:$S$134,3,0),"")</f>
        <v>9039744000194</v>
      </c>
      <c r="B404" s="4" t="str">
        <f>'[1]TCE - ANEXO IV - Preencher'!C413</f>
        <v>HOSPITAL PELÓPIDAS SILVEIRA - CG Nº 017/2022</v>
      </c>
      <c r="C404" s="4" t="str">
        <f>'[1]TCE - ANEXO IV - Preencher'!E413</f>
        <v>3.14 - Alimentação Preparada</v>
      </c>
      <c r="D404" s="3">
        <f>'[1]TCE - ANEXO IV - Preencher'!F413</f>
        <v>794258000107</v>
      </c>
      <c r="E404" s="5" t="str">
        <f>'[1]TCE - ANEXO IV - Preencher'!G413</f>
        <v>ADILSON RAMOS MOURA</v>
      </c>
      <c r="F404" s="5" t="str">
        <f>'[1]TCE - ANEXO IV - Preencher'!H413</f>
        <v>B</v>
      </c>
      <c r="G404" s="5" t="str">
        <f>'[1]TCE - ANEXO IV - Preencher'!I413</f>
        <v>N</v>
      </c>
      <c r="H404" s="6" t="str">
        <f>'[1]TCE - ANEXO IV - Preencher'!J413</f>
        <v>000028118</v>
      </c>
      <c r="I404" s="7">
        <f>IF('[1]TCE - ANEXO IV - Preencher'!K413="","",'[1]TCE - ANEXO IV - Preencher'!K413)</f>
        <v>45204</v>
      </c>
      <c r="J404" s="6" t="str">
        <f>'[1]TCE - ANEXO IV - Preencher'!L413</f>
        <v>26231000794258000107550010000281181000000310</v>
      </c>
      <c r="K404" s="5" t="str">
        <f>IF(F404="B",LEFT('[1]TCE - ANEXO IV - Preencher'!M413,2),IF(F404="S",LEFT('[1]TCE - ANEXO IV - Preencher'!M413,7),IF('[1]TCE - ANEXO IV - Preencher'!H413="","")))</f>
        <v>26</v>
      </c>
      <c r="L404" s="8">
        <f>'[1]TCE - ANEXO IV - Preencher'!N413</f>
        <v>1756.8</v>
      </c>
      <c r="M404" s="9"/>
      <c r="N404" s="9"/>
      <c r="O404" s="9"/>
      <c r="P404" s="9"/>
      <c r="Q404" s="9"/>
      <c r="R404" s="9"/>
      <c r="S404" s="9"/>
      <c r="T404" s="9"/>
      <c r="U404" s="9"/>
      <c r="V404" s="9"/>
      <c r="W404" s="9"/>
      <c r="X404" s="9"/>
      <c r="Y404" s="9"/>
      <c r="Z404" s="9"/>
    </row>
    <row r="405" spans="1:26" ht="19.5" customHeight="1" x14ac:dyDescent="0.2">
      <c r="A405" s="3">
        <f>IFERROR(VLOOKUP(B405,'[1]DADOS (OCULTAR)'!$Q$3:$S$134,3,0),"")</f>
        <v>9039744000194</v>
      </c>
      <c r="B405" s="4" t="str">
        <f>'[1]TCE - ANEXO IV - Preencher'!C414</f>
        <v>HOSPITAL PELÓPIDAS SILVEIRA - CG Nº 017/2022</v>
      </c>
      <c r="C405" s="4" t="str">
        <f>'[1]TCE - ANEXO IV - Preencher'!E414</f>
        <v>3.14 - Alimentação Preparada</v>
      </c>
      <c r="D405" s="3">
        <f>'[1]TCE - ANEXO IV - Preencher'!F414</f>
        <v>22006201000139</v>
      </c>
      <c r="E405" s="5" t="str">
        <f>'[1]TCE - ANEXO IV - Preencher'!G414</f>
        <v>FORTPEL COMERCIO DE DESCARTAVEIS LTDA</v>
      </c>
      <c r="F405" s="5" t="str">
        <f>'[1]TCE - ANEXO IV - Preencher'!H414</f>
        <v>B</v>
      </c>
      <c r="G405" s="5" t="str">
        <f>'[1]TCE - ANEXO IV - Preencher'!I414</f>
        <v>N</v>
      </c>
      <c r="H405" s="6" t="str">
        <f>'[1]TCE - ANEXO IV - Preencher'!J414</f>
        <v>203981</v>
      </c>
      <c r="I405" s="7">
        <f>IF('[1]TCE - ANEXO IV - Preencher'!K414="","",'[1]TCE - ANEXO IV - Preencher'!K414)</f>
        <v>45217</v>
      </c>
      <c r="J405" s="6" t="str">
        <f>'[1]TCE - ANEXO IV - Preencher'!L414</f>
        <v>26231022006201000139550000002039811102039811</v>
      </c>
      <c r="K405" s="5" t="str">
        <f>IF(F405="B",LEFT('[1]TCE - ANEXO IV - Preencher'!M414,2),IF(F405="S",LEFT('[1]TCE - ANEXO IV - Preencher'!M414,7),IF('[1]TCE - ANEXO IV - Preencher'!H414="","")))</f>
        <v>26</v>
      </c>
      <c r="L405" s="8">
        <f>'[1]TCE - ANEXO IV - Preencher'!N414</f>
        <v>2911.35</v>
      </c>
      <c r="M405" s="9"/>
      <c r="N405" s="9"/>
      <c r="O405" s="9"/>
      <c r="P405" s="9"/>
      <c r="Q405" s="9"/>
      <c r="R405" s="9"/>
      <c r="S405" s="9"/>
      <c r="T405" s="9"/>
      <c r="U405" s="9"/>
      <c r="V405" s="9"/>
      <c r="W405" s="9"/>
      <c r="X405" s="9"/>
      <c r="Y405" s="9"/>
      <c r="Z405" s="9"/>
    </row>
    <row r="406" spans="1:26" ht="19.5" customHeight="1" x14ac:dyDescent="0.2">
      <c r="A406" s="3">
        <f>IFERROR(VLOOKUP(B406,'[1]DADOS (OCULTAR)'!$Q$3:$S$134,3,0),"")</f>
        <v>9039744000194</v>
      </c>
      <c r="B406" s="4" t="str">
        <f>'[1]TCE - ANEXO IV - Preencher'!C415</f>
        <v>HOSPITAL PELÓPIDAS SILVEIRA - CG Nº 017/2022</v>
      </c>
      <c r="C406" s="4" t="str">
        <f>'[1]TCE - ANEXO IV - Preencher'!E415</f>
        <v>3.14 - Alimentação Preparada</v>
      </c>
      <c r="D406" s="3">
        <f>'[1]TCE - ANEXO IV - Preencher'!F415</f>
        <v>22006201000139</v>
      </c>
      <c r="E406" s="5" t="str">
        <f>'[1]TCE - ANEXO IV - Preencher'!G415</f>
        <v>FORTPEL COMERCIO DE DESCARTAVEIS LTDA</v>
      </c>
      <c r="F406" s="5" t="str">
        <f>'[1]TCE - ANEXO IV - Preencher'!H415</f>
        <v>B</v>
      </c>
      <c r="G406" s="5" t="str">
        <f>'[1]TCE - ANEXO IV - Preencher'!I415</f>
        <v>N</v>
      </c>
      <c r="H406" s="6" t="str">
        <f>'[1]TCE - ANEXO IV - Preencher'!J415</f>
        <v>204028</v>
      </c>
      <c r="I406" s="7">
        <f>IF('[1]TCE - ANEXO IV - Preencher'!K415="","",'[1]TCE - ANEXO IV - Preencher'!K415)</f>
        <v>45218</v>
      </c>
      <c r="J406" s="6" t="str">
        <f>'[1]TCE - ANEXO IV - Preencher'!L415</f>
        <v>26231022006201000139550000002040281102040281</v>
      </c>
      <c r="K406" s="5" t="str">
        <f>IF(F406="B",LEFT('[1]TCE - ANEXO IV - Preencher'!M415,2),IF(F406="S",LEFT('[1]TCE - ANEXO IV - Preencher'!M415,7),IF('[1]TCE - ANEXO IV - Preencher'!H415="","")))</f>
        <v>26</v>
      </c>
      <c r="L406" s="8">
        <f>'[1]TCE - ANEXO IV - Preencher'!N415</f>
        <v>245.75</v>
      </c>
      <c r="M406" s="9"/>
      <c r="N406" s="9"/>
      <c r="O406" s="9"/>
      <c r="P406" s="9"/>
      <c r="Q406" s="9"/>
      <c r="R406" s="9"/>
      <c r="S406" s="9"/>
      <c r="T406" s="9"/>
      <c r="U406" s="9"/>
      <c r="V406" s="9"/>
      <c r="W406" s="9"/>
      <c r="X406" s="9"/>
      <c r="Y406" s="9"/>
      <c r="Z406" s="9"/>
    </row>
    <row r="407" spans="1:26" ht="19.5" customHeight="1" x14ac:dyDescent="0.2">
      <c r="A407" s="3">
        <f>IFERROR(VLOOKUP(B407,'[1]DADOS (OCULTAR)'!$Q$3:$S$134,3,0),"")</f>
        <v>9039744000194</v>
      </c>
      <c r="B407" s="4" t="str">
        <f>'[1]TCE - ANEXO IV - Preencher'!C416</f>
        <v>HOSPITAL PELÓPIDAS SILVEIRA - CG Nº 017/2022</v>
      </c>
      <c r="C407" s="4" t="str">
        <f>'[1]TCE - ANEXO IV - Preencher'!E416</f>
        <v>3.14 - Alimentação Preparada</v>
      </c>
      <c r="D407" s="3">
        <f>'[1]TCE - ANEXO IV - Preencher'!F416</f>
        <v>22423890000187</v>
      </c>
      <c r="E407" s="5" t="str">
        <f>'[1]TCE - ANEXO IV - Preencher'!G416</f>
        <v>HOSP LIGHT - MATERIAIS HOSPITALARES E ELETRICOS ESPECIAIS LTDA</v>
      </c>
      <c r="F407" s="5" t="str">
        <f>'[1]TCE - ANEXO IV - Preencher'!H416</f>
        <v>B</v>
      </c>
      <c r="G407" s="5" t="str">
        <f>'[1]TCE - ANEXO IV - Preencher'!I416</f>
        <v>N</v>
      </c>
      <c r="H407" s="6" t="str">
        <f>'[1]TCE - ANEXO IV - Preencher'!J416</f>
        <v>0000014370</v>
      </c>
      <c r="I407" s="7">
        <f>IF('[1]TCE - ANEXO IV - Preencher'!K416="","",'[1]TCE - ANEXO IV - Preencher'!K416)</f>
        <v>45209</v>
      </c>
      <c r="J407" s="6" t="str">
        <f>'[1]TCE - ANEXO IV - Preencher'!L416</f>
        <v>35231022423890000187550010000143701501696413</v>
      </c>
      <c r="K407" s="5" t="str">
        <f>IF(F407="B",LEFT('[1]TCE - ANEXO IV - Preencher'!M416,2),IF(F407="S",LEFT('[1]TCE - ANEXO IV - Preencher'!M416,7),IF('[1]TCE - ANEXO IV - Preencher'!H416="","")))</f>
        <v>35</v>
      </c>
      <c r="L407" s="8">
        <f>'[1]TCE - ANEXO IV - Preencher'!N416</f>
        <v>97.93</v>
      </c>
      <c r="M407" s="9"/>
      <c r="N407" s="9"/>
      <c r="O407" s="9"/>
      <c r="P407" s="9"/>
      <c r="Q407" s="9"/>
      <c r="R407" s="9"/>
      <c r="S407" s="9"/>
      <c r="T407" s="9"/>
      <c r="U407" s="9"/>
      <c r="V407" s="9"/>
      <c r="W407" s="9"/>
      <c r="X407" s="9"/>
      <c r="Y407" s="9"/>
      <c r="Z407" s="9"/>
    </row>
    <row r="408" spans="1:26" ht="19.5" customHeight="1" x14ac:dyDescent="0.2">
      <c r="A408" s="3">
        <f>IFERROR(VLOOKUP(B408,'[1]DADOS (OCULTAR)'!$Q$3:$S$134,3,0),"")</f>
        <v>9039744000194</v>
      </c>
      <c r="B408" s="4" t="str">
        <f>'[1]TCE - ANEXO IV - Preencher'!C417</f>
        <v>HOSPITAL PELÓPIDAS SILVEIRA - CG Nº 017/2022</v>
      </c>
      <c r="C408" s="4" t="str">
        <f>'[1]TCE - ANEXO IV - Preencher'!E417</f>
        <v>3.14 - Alimentação Preparada</v>
      </c>
      <c r="D408" s="3">
        <f>'[1]TCE - ANEXO IV - Preencher'!F417</f>
        <v>10773984000105</v>
      </c>
      <c r="E408" s="5" t="str">
        <f>'[1]TCE - ANEXO IV - Preencher'!G417</f>
        <v>IRMAOS HALULI LTDA</v>
      </c>
      <c r="F408" s="5" t="str">
        <f>'[1]TCE - ANEXO IV - Preencher'!H417</f>
        <v>B</v>
      </c>
      <c r="G408" s="5" t="str">
        <f>'[1]TCE - ANEXO IV - Preencher'!I417</f>
        <v>N</v>
      </c>
      <c r="H408" s="6" t="str">
        <f>'[1]TCE - ANEXO IV - Preencher'!J417</f>
        <v>000101405</v>
      </c>
      <c r="I408" s="7">
        <f>IF('[1]TCE - ANEXO IV - Preencher'!K417="","",'[1]TCE - ANEXO IV - Preencher'!K417)</f>
        <v>45230</v>
      </c>
      <c r="J408" s="6" t="str">
        <f>'[1]TCE - ANEXO IV - Preencher'!L417</f>
        <v>26231010773984000105550010001014051445765204</v>
      </c>
      <c r="K408" s="5" t="str">
        <f>IF(F408="B",LEFT('[1]TCE - ANEXO IV - Preencher'!M417,2),IF(F408="S",LEFT('[1]TCE - ANEXO IV - Preencher'!M417,7),IF('[1]TCE - ANEXO IV - Preencher'!H417="","")))</f>
        <v>26</v>
      </c>
      <c r="L408" s="8">
        <f>'[1]TCE - ANEXO IV - Preencher'!N417</f>
        <v>102</v>
      </c>
      <c r="M408" s="9"/>
      <c r="N408" s="9"/>
      <c r="O408" s="9"/>
      <c r="P408" s="9"/>
      <c r="Q408" s="9"/>
      <c r="R408" s="9"/>
      <c r="S408" s="9"/>
      <c r="T408" s="9"/>
      <c r="U408" s="9"/>
      <c r="V408" s="9"/>
      <c r="W408" s="9"/>
      <c r="X408" s="9"/>
      <c r="Y408" s="9"/>
      <c r="Z408" s="9"/>
    </row>
    <row r="409" spans="1:26" ht="19.5" customHeight="1" x14ac:dyDescent="0.2">
      <c r="A409" s="3">
        <f>IFERROR(VLOOKUP(B409,'[1]DADOS (OCULTAR)'!$Q$3:$S$134,3,0),"")</f>
        <v>9039744000194</v>
      </c>
      <c r="B409" s="4" t="str">
        <f>'[1]TCE - ANEXO IV - Preencher'!C418</f>
        <v>HOSPITAL PELÓPIDAS SILVEIRA - CG Nº 017/2022</v>
      </c>
      <c r="C409" s="4" t="str">
        <f>'[1]TCE - ANEXO IV - Preencher'!E418</f>
        <v>3.14 - Alimentação Preparada</v>
      </c>
      <c r="D409" s="3">
        <f>'[1]TCE - ANEXO IV - Preencher'!F418</f>
        <v>5919583000172</v>
      </c>
      <c r="E409" s="5" t="str">
        <f>'[1]TCE - ANEXO IV - Preencher'!G418</f>
        <v>PEROLA COMERCIO DE EMBALAGENS LTDA</v>
      </c>
      <c r="F409" s="5" t="str">
        <f>'[1]TCE - ANEXO IV - Preencher'!H418</f>
        <v>B</v>
      </c>
      <c r="G409" s="5" t="str">
        <f>'[1]TCE - ANEXO IV - Preencher'!I418</f>
        <v>N</v>
      </c>
      <c r="H409" s="6" t="str">
        <f>'[1]TCE - ANEXO IV - Preencher'!J418</f>
        <v>27608</v>
      </c>
      <c r="I409" s="7">
        <f>IF('[1]TCE - ANEXO IV - Preencher'!K418="","",'[1]TCE - ANEXO IV - Preencher'!K418)</f>
        <v>45202</v>
      </c>
      <c r="J409" s="6" t="str">
        <f>'[1]TCE - ANEXO IV - Preencher'!L418</f>
        <v>26231005919583000172550010000276081505761087</v>
      </c>
      <c r="K409" s="5" t="str">
        <f>IF(F409="B",LEFT('[1]TCE - ANEXO IV - Preencher'!M418,2),IF(F409="S",LEFT('[1]TCE - ANEXO IV - Preencher'!M418,7),IF('[1]TCE - ANEXO IV - Preencher'!H418="","")))</f>
        <v>26</v>
      </c>
      <c r="L409" s="8">
        <f>'[1]TCE - ANEXO IV - Preencher'!N418</f>
        <v>2676</v>
      </c>
      <c r="M409" s="9"/>
      <c r="N409" s="9"/>
      <c r="O409" s="9"/>
      <c r="P409" s="9"/>
      <c r="Q409" s="9"/>
      <c r="R409" s="9"/>
      <c r="S409" s="9"/>
      <c r="T409" s="9"/>
      <c r="U409" s="9"/>
      <c r="V409" s="9"/>
      <c r="W409" s="9"/>
      <c r="X409" s="9"/>
      <c r="Y409" s="9"/>
      <c r="Z409" s="9"/>
    </row>
    <row r="410" spans="1:26" ht="19.5" customHeight="1" x14ac:dyDescent="0.2">
      <c r="A410" s="3">
        <f>IFERROR(VLOOKUP(B410,'[1]DADOS (OCULTAR)'!$Q$3:$S$134,3,0),"")</f>
        <v>9039744000194</v>
      </c>
      <c r="B410" s="4" t="str">
        <f>'[1]TCE - ANEXO IV - Preencher'!C419</f>
        <v>HOSPITAL PELÓPIDAS SILVEIRA - CG Nº 017/2022</v>
      </c>
      <c r="C410" s="4" t="str">
        <f>'[1]TCE - ANEXO IV - Preencher'!E419</f>
        <v>3.14 - Alimentação Preparada</v>
      </c>
      <c r="D410" s="3">
        <f>'[1]TCE - ANEXO IV - Preencher'!F419</f>
        <v>5919583000172</v>
      </c>
      <c r="E410" s="5" t="str">
        <f>'[1]TCE - ANEXO IV - Preencher'!G419</f>
        <v>PEROLA COMERCIO DE EMBALAGENS LTDA</v>
      </c>
      <c r="F410" s="5" t="str">
        <f>'[1]TCE - ANEXO IV - Preencher'!H419</f>
        <v>B</v>
      </c>
      <c r="G410" s="5" t="str">
        <f>'[1]TCE - ANEXO IV - Preencher'!I419</f>
        <v>N</v>
      </c>
      <c r="H410" s="6" t="str">
        <f>'[1]TCE - ANEXO IV - Preencher'!J419</f>
        <v>27713</v>
      </c>
      <c r="I410" s="7">
        <f>IF('[1]TCE - ANEXO IV - Preencher'!K419="","",'[1]TCE - ANEXO IV - Preencher'!K419)</f>
        <v>45217</v>
      </c>
      <c r="J410" s="6" t="str">
        <f>'[1]TCE - ANEXO IV - Preencher'!L419</f>
        <v>26231005919583000172550010000277131081021613</v>
      </c>
      <c r="K410" s="5" t="str">
        <f>IF(F410="B",LEFT('[1]TCE - ANEXO IV - Preencher'!M419,2),IF(F410="S",LEFT('[1]TCE - ANEXO IV - Preencher'!M419,7),IF('[1]TCE - ANEXO IV - Preencher'!H419="","")))</f>
        <v>26</v>
      </c>
      <c r="L410" s="8">
        <f>'[1]TCE - ANEXO IV - Preencher'!N419</f>
        <v>6155</v>
      </c>
      <c r="M410" s="9"/>
      <c r="N410" s="9"/>
      <c r="O410" s="9"/>
      <c r="P410" s="9"/>
      <c r="Q410" s="9"/>
      <c r="R410" s="9"/>
      <c r="S410" s="9"/>
      <c r="T410" s="9"/>
      <c r="U410" s="9"/>
      <c r="V410" s="9"/>
      <c r="W410" s="9"/>
      <c r="X410" s="9"/>
      <c r="Y410" s="9"/>
      <c r="Z410" s="9"/>
    </row>
    <row r="411" spans="1:26" ht="19.5" customHeight="1" x14ac:dyDescent="0.2">
      <c r="A411" s="3">
        <f>IFERROR(VLOOKUP(B411,'[1]DADOS (OCULTAR)'!$Q$3:$S$134,3,0),"")</f>
        <v>9039744000194</v>
      </c>
      <c r="B411" s="4" t="str">
        <f>'[1]TCE - ANEXO IV - Preencher'!C420</f>
        <v>HOSPITAL PELÓPIDAS SILVEIRA - CG Nº 017/2022</v>
      </c>
      <c r="C411" s="4" t="str">
        <f>'[1]TCE - ANEXO IV - Preencher'!E420</f>
        <v>3.14 - Alimentação Preparada</v>
      </c>
      <c r="D411" s="3">
        <f>'[1]TCE - ANEXO IV - Preencher'!F420</f>
        <v>24560896000121</v>
      </c>
      <c r="E411" s="5" t="str">
        <f>'[1]TCE - ANEXO IV - Preencher'!G420</f>
        <v>24.560.896 ROBERTA MARIA OLIVEIRA DE LIRA</v>
      </c>
      <c r="F411" s="5" t="str">
        <f>'[1]TCE - ANEXO IV - Preencher'!H420</f>
        <v>B</v>
      </c>
      <c r="G411" s="5" t="str">
        <f>'[1]TCE - ANEXO IV - Preencher'!I420</f>
        <v>N</v>
      </c>
      <c r="H411" s="6" t="str">
        <f>'[1]TCE - ANEXO IV - Preencher'!J420</f>
        <v>000000228</v>
      </c>
      <c r="I411" s="7">
        <f>IF('[1]TCE - ANEXO IV - Preencher'!K420="","",'[1]TCE - ANEXO IV - Preencher'!K420)</f>
        <v>45202</v>
      </c>
      <c r="J411" s="6" t="str">
        <f>'[1]TCE - ANEXO IV - Preencher'!L420</f>
        <v>26231024560896000121550010000002281614402869</v>
      </c>
      <c r="K411" s="5" t="str">
        <f>IF(F411="B",LEFT('[1]TCE - ANEXO IV - Preencher'!M420,2),IF(F411="S",LEFT('[1]TCE - ANEXO IV - Preencher'!M420,7),IF('[1]TCE - ANEXO IV - Preencher'!H420="","")))</f>
        <v>26</v>
      </c>
      <c r="L411" s="8">
        <f>'[1]TCE - ANEXO IV - Preencher'!N420</f>
        <v>70</v>
      </c>
      <c r="M411" s="9"/>
      <c r="N411" s="9"/>
      <c r="O411" s="9"/>
      <c r="P411" s="9"/>
      <c r="Q411" s="9"/>
      <c r="R411" s="9"/>
      <c r="S411" s="9"/>
      <c r="T411" s="9"/>
      <c r="U411" s="9"/>
      <c r="V411" s="9"/>
      <c r="W411" s="9"/>
      <c r="X411" s="9"/>
      <c r="Y411" s="9"/>
      <c r="Z411" s="9"/>
    </row>
    <row r="412" spans="1:26" ht="19.5" customHeight="1" x14ac:dyDescent="0.2">
      <c r="A412" s="3">
        <f>IFERROR(VLOOKUP(B412,'[1]DADOS (OCULTAR)'!$Q$3:$S$134,3,0),"")</f>
        <v>9039744000194</v>
      </c>
      <c r="B412" s="4" t="str">
        <f>'[1]TCE - ANEXO IV - Preencher'!C421</f>
        <v>HOSPITAL PELÓPIDAS SILVEIRA - CG Nº 017/2022</v>
      </c>
      <c r="C412" s="4" t="str">
        <f>'[1]TCE - ANEXO IV - Preencher'!E421</f>
        <v>3.14 - Alimentação Preparada</v>
      </c>
      <c r="D412" s="3">
        <f>'[1]TCE - ANEXO IV - Preencher'!F421</f>
        <v>11336321000188</v>
      </c>
      <c r="E412" s="5" t="str">
        <f>'[1]TCE - ANEXO IV - Preencher'!G421</f>
        <v>SAMCLEAN COMERCIO E SERVICOS DE PRODUTOS</v>
      </c>
      <c r="F412" s="5" t="str">
        <f>'[1]TCE - ANEXO IV - Preencher'!H421</f>
        <v>B</v>
      </c>
      <c r="G412" s="5" t="str">
        <f>'[1]TCE - ANEXO IV - Preencher'!I421</f>
        <v>N</v>
      </c>
      <c r="H412" s="6" t="str">
        <f>'[1]TCE - ANEXO IV - Preencher'!J421</f>
        <v>20819</v>
      </c>
      <c r="I412" s="7">
        <f>IF('[1]TCE - ANEXO IV - Preencher'!K421="","",'[1]TCE - ANEXO IV - Preencher'!K421)</f>
        <v>45201</v>
      </c>
      <c r="J412" s="6" t="str">
        <f>'[1]TCE - ANEXO IV - Preencher'!L421</f>
        <v>26231011336321000188550010000208191101700417</v>
      </c>
      <c r="K412" s="5" t="str">
        <f>IF(F412="B",LEFT('[1]TCE - ANEXO IV - Preencher'!M421,2),IF(F412="S",LEFT('[1]TCE - ANEXO IV - Preencher'!M421,7),IF('[1]TCE - ANEXO IV - Preencher'!H421="","")))</f>
        <v>26</v>
      </c>
      <c r="L412" s="8">
        <f>'[1]TCE - ANEXO IV - Preencher'!N421</f>
        <v>190</v>
      </c>
      <c r="M412" s="9"/>
      <c r="N412" s="9"/>
      <c r="O412" s="9"/>
      <c r="P412" s="9"/>
      <c r="Q412" s="9"/>
      <c r="R412" s="9"/>
      <c r="S412" s="9"/>
      <c r="T412" s="9"/>
      <c r="U412" s="9"/>
      <c r="V412" s="9"/>
      <c r="W412" s="9"/>
      <c r="X412" s="9"/>
      <c r="Y412" s="9"/>
      <c r="Z412" s="9"/>
    </row>
    <row r="413" spans="1:26" ht="19.5" customHeight="1" x14ac:dyDescent="0.2">
      <c r="A413" s="3">
        <f>IFERROR(VLOOKUP(B413,'[1]DADOS (OCULTAR)'!$Q$3:$S$134,3,0),"")</f>
        <v>9039744000194</v>
      </c>
      <c r="B413" s="4" t="str">
        <f>'[1]TCE - ANEXO IV - Preencher'!C422</f>
        <v>HOSPITAL PELÓPIDAS SILVEIRA - CG Nº 017/2022</v>
      </c>
      <c r="C413" s="4" t="str">
        <f>'[1]TCE - ANEXO IV - Preencher'!E422</f>
        <v>3.6 - Material de Expediente</v>
      </c>
      <c r="D413" s="3">
        <f>'[1]TCE - ANEXO IV - Preencher'!F422</f>
        <v>51216647000196</v>
      </c>
      <c r="E413" s="5" t="str">
        <f>'[1]TCE - ANEXO IV - Preencher'!G422</f>
        <v>51.216.647 RAFAEL PEREIRA DA SILVA</v>
      </c>
      <c r="F413" s="5" t="str">
        <f>'[1]TCE - ANEXO IV - Preencher'!H422</f>
        <v>B</v>
      </c>
      <c r="G413" s="5" t="str">
        <f>'[1]TCE - ANEXO IV - Preencher'!I422</f>
        <v>N</v>
      </c>
      <c r="H413" s="6" t="str">
        <f>'[1]TCE - ANEXO IV - Preencher'!J422</f>
        <v>63</v>
      </c>
      <c r="I413" s="7">
        <f>IF('[1]TCE - ANEXO IV - Preencher'!K422="","",'[1]TCE - ANEXO IV - Preencher'!K422)</f>
        <v>45230</v>
      </c>
      <c r="J413" s="6" t="str">
        <f>'[1]TCE - ANEXO IV - Preencher'!L422</f>
        <v>26116062251216647000196000000000006323103491935818</v>
      </c>
      <c r="K413" s="5" t="str">
        <f>IF(F413="B",LEFT('[1]TCE - ANEXO IV - Preencher'!M422,2),IF(F413="S",LEFT('[1]TCE - ANEXO IV - Preencher'!M422,7),IF('[1]TCE - ANEXO IV - Preencher'!H422="","")))</f>
        <v>26</v>
      </c>
      <c r="L413" s="8">
        <f>'[1]TCE - ANEXO IV - Preencher'!N422</f>
        <v>30</v>
      </c>
      <c r="M413" s="9"/>
      <c r="N413" s="9"/>
      <c r="O413" s="9"/>
      <c r="P413" s="9"/>
      <c r="Q413" s="9"/>
      <c r="R413" s="9"/>
      <c r="S413" s="9"/>
      <c r="T413" s="9"/>
      <c r="U413" s="9"/>
      <c r="V413" s="9"/>
      <c r="W413" s="9"/>
      <c r="X413" s="9"/>
      <c r="Y413" s="9"/>
      <c r="Z413" s="9"/>
    </row>
    <row r="414" spans="1:26" ht="19.5" customHeight="1" x14ac:dyDescent="0.2">
      <c r="A414" s="3">
        <f>IFERROR(VLOOKUP(B414,'[1]DADOS (OCULTAR)'!$Q$3:$S$134,3,0),"")</f>
        <v>9039744000194</v>
      </c>
      <c r="B414" s="4" t="str">
        <f>'[1]TCE - ANEXO IV - Preencher'!C423</f>
        <v>HOSPITAL PELÓPIDAS SILVEIRA - CG Nº 017/2022</v>
      </c>
      <c r="C414" s="4" t="str">
        <f>'[1]TCE - ANEXO IV - Preencher'!E423</f>
        <v>3.6 - Material de Expediente</v>
      </c>
      <c r="D414" s="3">
        <f>'[1]TCE - ANEXO IV - Preencher'!F423</f>
        <v>10806453000163</v>
      </c>
      <c r="E414" s="5" t="str">
        <f>'[1]TCE - ANEXO IV - Preencher'!G423</f>
        <v>ALBERTO S/A INDUSTRIA E COMERCIO</v>
      </c>
      <c r="F414" s="5" t="str">
        <f>'[1]TCE - ANEXO IV - Preencher'!H423</f>
        <v>B</v>
      </c>
      <c r="G414" s="5" t="str">
        <f>'[1]TCE - ANEXO IV - Preencher'!I423</f>
        <v>N</v>
      </c>
      <c r="H414" s="6" t="str">
        <f>'[1]TCE - ANEXO IV - Preencher'!J423</f>
        <v>20814</v>
      </c>
      <c r="I414" s="7">
        <f>IF('[1]TCE - ANEXO IV - Preencher'!K423="","",'[1]TCE - ANEXO IV - Preencher'!K423)</f>
        <v>45218</v>
      </c>
      <c r="J414" s="6" t="str">
        <f>'[1]TCE - ANEXO IV - Preencher'!L423</f>
        <v>26231010806453000163550010000208141153560292</v>
      </c>
      <c r="K414" s="5" t="str">
        <f>IF(F414="B",LEFT('[1]TCE - ANEXO IV - Preencher'!M423,2),IF(F414="S",LEFT('[1]TCE - ANEXO IV - Preencher'!M423,7),IF('[1]TCE - ANEXO IV - Preencher'!H423="","")))</f>
        <v>26</v>
      </c>
      <c r="L414" s="8">
        <f>'[1]TCE - ANEXO IV - Preencher'!N423</f>
        <v>6804.5</v>
      </c>
      <c r="M414" s="9"/>
      <c r="N414" s="9"/>
      <c r="O414" s="9"/>
      <c r="P414" s="9"/>
      <c r="Q414" s="9"/>
      <c r="R414" s="9"/>
      <c r="S414" s="9"/>
      <c r="T414" s="9"/>
      <c r="U414" s="9"/>
      <c r="V414" s="9"/>
      <c r="W414" s="9"/>
      <c r="X414" s="9"/>
      <c r="Y414" s="9"/>
      <c r="Z414" s="9"/>
    </row>
    <row r="415" spans="1:26" ht="19.5" customHeight="1" x14ac:dyDescent="0.2">
      <c r="A415" s="3">
        <f>IFERROR(VLOOKUP(B415,'[1]DADOS (OCULTAR)'!$Q$3:$S$134,3,0),"")</f>
        <v>9039744000194</v>
      </c>
      <c r="B415" s="4" t="str">
        <f>'[1]TCE - ANEXO IV - Preencher'!C424</f>
        <v>HOSPITAL PELÓPIDAS SILVEIRA - CG Nº 017/2022</v>
      </c>
      <c r="C415" s="4" t="str">
        <f>'[1]TCE - ANEXO IV - Preencher'!E424</f>
        <v>3.6 - Material de Expediente</v>
      </c>
      <c r="D415" s="3">
        <f>'[1]TCE - ANEXO IV - Preencher'!F424</f>
        <v>14379649000170</v>
      </c>
      <c r="E415" s="5" t="str">
        <f>'[1]TCE - ANEXO IV - Preencher'!G424</f>
        <v>ARIELY DE MEDEIROS CUNHA-ME</v>
      </c>
      <c r="F415" s="5" t="str">
        <f>'[1]TCE - ANEXO IV - Preencher'!H424</f>
        <v>B</v>
      </c>
      <c r="G415" s="5" t="str">
        <f>'[1]TCE - ANEXO IV - Preencher'!I424</f>
        <v>N</v>
      </c>
      <c r="H415" s="6" t="str">
        <f>'[1]TCE - ANEXO IV - Preencher'!J424</f>
        <v>000003334</v>
      </c>
      <c r="I415" s="7">
        <f>IF('[1]TCE - ANEXO IV - Preencher'!K424="","",'[1]TCE - ANEXO IV - Preencher'!K424)</f>
        <v>45208</v>
      </c>
      <c r="J415" s="6" t="str">
        <f>'[1]TCE - ANEXO IV - Preencher'!L424</f>
        <v>26231014379649000170550010000033341890044737</v>
      </c>
      <c r="K415" s="5" t="str">
        <f>IF(F415="B",LEFT('[1]TCE - ANEXO IV - Preencher'!M424,2),IF(F415="S",LEFT('[1]TCE - ANEXO IV - Preencher'!M424,7),IF('[1]TCE - ANEXO IV - Preencher'!H424="","")))</f>
        <v>26</v>
      </c>
      <c r="L415" s="8">
        <f>'[1]TCE - ANEXO IV - Preencher'!N424</f>
        <v>120.8</v>
      </c>
      <c r="M415" s="9"/>
      <c r="N415" s="9"/>
      <c r="O415" s="9"/>
      <c r="P415" s="9"/>
      <c r="Q415" s="9"/>
      <c r="R415" s="9"/>
      <c r="S415" s="9"/>
      <c r="T415" s="9"/>
      <c r="U415" s="9"/>
      <c r="V415" s="9"/>
      <c r="W415" s="9"/>
      <c r="X415" s="9"/>
      <c r="Y415" s="9"/>
      <c r="Z415" s="9"/>
    </row>
    <row r="416" spans="1:26" ht="19.5" customHeight="1" x14ac:dyDescent="0.2">
      <c r="A416" s="3">
        <f>IFERROR(VLOOKUP(B416,'[1]DADOS (OCULTAR)'!$Q$3:$S$134,3,0),"")</f>
        <v>9039744000194</v>
      </c>
      <c r="B416" s="4" t="str">
        <f>'[1]TCE - ANEXO IV - Preencher'!C425</f>
        <v>HOSPITAL PELÓPIDAS SILVEIRA - CG Nº 017/2022</v>
      </c>
      <c r="C416" s="4" t="str">
        <f>'[1]TCE - ANEXO IV - Preencher'!E425</f>
        <v>3.6 - Material de Expediente</v>
      </c>
      <c r="D416" s="3">
        <f>'[1]TCE - ANEXO IV - Preencher'!F425</f>
        <v>9756925000131</v>
      </c>
      <c r="E416" s="5" t="str">
        <f>'[1]TCE - ANEXO IV - Preencher'!G425</f>
        <v>CENTRO PERNAMBUCANO PSICO APLICADA LTDA</v>
      </c>
      <c r="F416" s="5" t="str">
        <f>'[1]TCE - ANEXO IV - Preencher'!H425</f>
        <v>B</v>
      </c>
      <c r="G416" s="5" t="str">
        <f>'[1]TCE - ANEXO IV - Preencher'!I425</f>
        <v>N</v>
      </c>
      <c r="H416" s="6" t="str">
        <f>'[1]TCE - ANEXO IV - Preencher'!J425</f>
        <v>000035297</v>
      </c>
      <c r="I416" s="7">
        <f>IF('[1]TCE - ANEXO IV - Preencher'!K425="","",'[1]TCE - ANEXO IV - Preencher'!K425)</f>
        <v>45217</v>
      </c>
      <c r="J416" s="6" t="str">
        <f>'[1]TCE - ANEXO IV - Preencher'!L425</f>
        <v>26231009756925000131550020000352971859685798</v>
      </c>
      <c r="K416" s="5" t="str">
        <f>IF(F416="B",LEFT('[1]TCE - ANEXO IV - Preencher'!M425,2),IF(F416="S",LEFT('[1]TCE - ANEXO IV - Preencher'!M425,7),IF('[1]TCE - ANEXO IV - Preencher'!H425="","")))</f>
        <v>26</v>
      </c>
      <c r="L416" s="8">
        <f>'[1]TCE - ANEXO IV - Preencher'!N425</f>
        <v>148.5</v>
      </c>
      <c r="M416" s="9"/>
      <c r="N416" s="9"/>
      <c r="O416" s="9"/>
      <c r="P416" s="9"/>
      <c r="Q416" s="9"/>
      <c r="R416" s="9"/>
      <c r="S416" s="9"/>
      <c r="T416" s="9"/>
      <c r="U416" s="9"/>
      <c r="V416" s="9"/>
      <c r="W416" s="9"/>
      <c r="X416" s="9"/>
      <c r="Y416" s="9"/>
      <c r="Z416" s="9"/>
    </row>
    <row r="417" spans="1:26" ht="19.5" customHeight="1" x14ac:dyDescent="0.2">
      <c r="A417" s="3">
        <f>IFERROR(VLOOKUP(B417,'[1]DADOS (OCULTAR)'!$Q$3:$S$134,3,0),"")</f>
        <v>9039744000194</v>
      </c>
      <c r="B417" s="4" t="str">
        <f>'[1]TCE - ANEXO IV - Preencher'!C426</f>
        <v>HOSPITAL PELÓPIDAS SILVEIRA - CG Nº 017/2022</v>
      </c>
      <c r="C417" s="4" t="str">
        <f>'[1]TCE - ANEXO IV - Preencher'!E426</f>
        <v>3.6 - Material de Expediente</v>
      </c>
      <c r="D417" s="3">
        <f>'[1]TCE - ANEXO IV - Preencher'!F426</f>
        <v>1781007000150</v>
      </c>
      <c r="E417" s="5" t="str">
        <f>'[1]TCE - ANEXO IV - Preencher'!G426</f>
        <v>F G INFOTEC RECIFE</v>
      </c>
      <c r="F417" s="5" t="str">
        <f>'[1]TCE - ANEXO IV - Preencher'!H426</f>
        <v>B</v>
      </c>
      <c r="G417" s="5" t="str">
        <f>'[1]TCE - ANEXO IV - Preencher'!I426</f>
        <v>N</v>
      </c>
      <c r="H417" s="6" t="str">
        <f>'[1]TCE - ANEXO IV - Preencher'!J426</f>
        <v>009134</v>
      </c>
      <c r="I417" s="7">
        <f>IF('[1]TCE - ANEXO IV - Preencher'!K426="","",'[1]TCE - ANEXO IV - Preencher'!K426)</f>
        <v>45208</v>
      </c>
      <c r="J417" s="6" t="str">
        <f>'[1]TCE - ANEXO IV - Preencher'!L426</f>
        <v>26231001781007000150550010000091347122610920</v>
      </c>
      <c r="K417" s="5" t="str">
        <f>IF(F417="B",LEFT('[1]TCE - ANEXO IV - Preencher'!M426,2),IF(F417="S",LEFT('[1]TCE - ANEXO IV - Preencher'!M426,7),IF('[1]TCE - ANEXO IV - Preencher'!H426="","")))</f>
        <v>26</v>
      </c>
      <c r="L417" s="8">
        <f>'[1]TCE - ANEXO IV - Preencher'!N426</f>
        <v>1400</v>
      </c>
      <c r="M417" s="9"/>
      <c r="N417" s="9"/>
      <c r="O417" s="9"/>
      <c r="P417" s="9"/>
      <c r="Q417" s="9"/>
      <c r="R417" s="9"/>
      <c r="S417" s="9"/>
      <c r="T417" s="9"/>
      <c r="U417" s="9"/>
      <c r="V417" s="9"/>
      <c r="W417" s="9"/>
      <c r="X417" s="9"/>
      <c r="Y417" s="9"/>
      <c r="Z417" s="9"/>
    </row>
    <row r="418" spans="1:26" ht="19.5" customHeight="1" x14ac:dyDescent="0.2">
      <c r="A418" s="3">
        <f>IFERROR(VLOOKUP(B418,'[1]DADOS (OCULTAR)'!$Q$3:$S$134,3,0),"")</f>
        <v>9039744000194</v>
      </c>
      <c r="B418" s="4" t="str">
        <f>'[1]TCE - ANEXO IV - Preencher'!C427</f>
        <v>HOSPITAL PELÓPIDAS SILVEIRA - CG Nº 017/2022</v>
      </c>
      <c r="C418" s="4" t="str">
        <f>'[1]TCE - ANEXO IV - Preencher'!E427</f>
        <v>3.6 - Material de Expediente</v>
      </c>
      <c r="D418" s="3">
        <f>'[1]TCE - ANEXO IV - Preencher'!F427</f>
        <v>10230480001960</v>
      </c>
      <c r="E418" s="5" t="str">
        <f>'[1]TCE - ANEXO IV - Preencher'!G427</f>
        <v xml:space="preserve">FERREIRA COSTA E CIA LTDA </v>
      </c>
      <c r="F418" s="5" t="str">
        <f>'[1]TCE - ANEXO IV - Preencher'!H427</f>
        <v>B</v>
      </c>
      <c r="G418" s="5" t="str">
        <f>'[1]TCE - ANEXO IV - Preencher'!I427</f>
        <v>N</v>
      </c>
      <c r="H418" s="6" t="str">
        <f>'[1]TCE - ANEXO IV - Preencher'!J427</f>
        <v>001864829</v>
      </c>
      <c r="I418" s="7">
        <f>IF('[1]TCE - ANEXO IV - Preencher'!K427="","",'[1]TCE - ANEXO IV - Preencher'!K427)</f>
        <v>45203</v>
      </c>
      <c r="J418" s="6" t="str">
        <f>'[1]TCE - ANEXO IV - Preencher'!L427</f>
        <v>26231010230480001960550100018648291110262345</v>
      </c>
      <c r="K418" s="5" t="str">
        <f>IF(F418="B",LEFT('[1]TCE - ANEXO IV - Preencher'!M427,2),IF(F418="S",LEFT('[1]TCE - ANEXO IV - Preencher'!M427,7),IF('[1]TCE - ANEXO IV - Preencher'!H427="","")))</f>
        <v>26</v>
      </c>
      <c r="L418" s="8">
        <f>'[1]TCE - ANEXO IV - Preencher'!N427</f>
        <v>681</v>
      </c>
      <c r="M418" s="9"/>
      <c r="N418" s="9"/>
      <c r="O418" s="9"/>
      <c r="P418" s="9"/>
      <c r="Q418" s="9"/>
      <c r="R418" s="9"/>
      <c r="S418" s="9"/>
      <c r="T418" s="9"/>
      <c r="U418" s="9"/>
      <c r="V418" s="9"/>
      <c r="W418" s="9"/>
      <c r="X418" s="9"/>
      <c r="Y418" s="9"/>
      <c r="Z418" s="9"/>
    </row>
    <row r="419" spans="1:26" ht="19.5" customHeight="1" x14ac:dyDescent="0.2">
      <c r="A419" s="3">
        <f>IFERROR(VLOOKUP(B419,'[1]DADOS (OCULTAR)'!$Q$3:$S$134,3,0),"")</f>
        <v>9039744000194</v>
      </c>
      <c r="B419" s="4" t="str">
        <f>'[1]TCE - ANEXO IV - Preencher'!C428</f>
        <v>HOSPITAL PELÓPIDAS SILVEIRA - CG Nº 017/2022</v>
      </c>
      <c r="C419" s="4" t="str">
        <f>'[1]TCE - ANEXO IV - Preencher'!E428</f>
        <v>3.6 - Material de Expediente</v>
      </c>
      <c r="D419" s="3">
        <f>'[1]TCE - ANEXO IV - Preencher'!F428</f>
        <v>29447408000198</v>
      </c>
      <c r="E419" s="5" t="str">
        <f>'[1]TCE - ANEXO IV - Preencher'!G428</f>
        <v>L F DOS SANTOS GRAFICA</v>
      </c>
      <c r="F419" s="5" t="str">
        <f>'[1]TCE - ANEXO IV - Preencher'!H428</f>
        <v>B</v>
      </c>
      <c r="G419" s="5" t="str">
        <f>'[1]TCE - ANEXO IV - Preencher'!I428</f>
        <v>N</v>
      </c>
      <c r="H419" s="6" t="str">
        <f>'[1]TCE - ANEXO IV - Preencher'!J428</f>
        <v>000002013</v>
      </c>
      <c r="I419" s="7">
        <f>IF('[1]TCE - ANEXO IV - Preencher'!K428="","",'[1]TCE - ANEXO IV - Preencher'!K428)</f>
        <v>45230</v>
      </c>
      <c r="J419" s="6" t="str">
        <f>'[1]TCE - ANEXO IV - Preencher'!L428</f>
        <v>26231029447408000198550010000020131480996314</v>
      </c>
      <c r="K419" s="5" t="str">
        <f>IF(F419="B",LEFT('[1]TCE - ANEXO IV - Preencher'!M428,2),IF(F419="S",LEFT('[1]TCE - ANEXO IV - Preencher'!M428,7),IF('[1]TCE - ANEXO IV - Preencher'!H428="","")))</f>
        <v>26</v>
      </c>
      <c r="L419" s="8">
        <f>'[1]TCE - ANEXO IV - Preencher'!N428</f>
        <v>27</v>
      </c>
      <c r="M419" s="9"/>
      <c r="N419" s="9"/>
      <c r="O419" s="9"/>
      <c r="P419" s="9"/>
      <c r="Q419" s="9"/>
      <c r="R419" s="9"/>
      <c r="S419" s="9"/>
      <c r="T419" s="9"/>
      <c r="U419" s="9"/>
      <c r="V419" s="9"/>
      <c r="W419" s="9"/>
      <c r="X419" s="9"/>
      <c r="Y419" s="9"/>
      <c r="Z419" s="9"/>
    </row>
    <row r="420" spans="1:26" ht="19.5" customHeight="1" x14ac:dyDescent="0.2">
      <c r="A420" s="3">
        <f>IFERROR(VLOOKUP(B420,'[1]DADOS (OCULTAR)'!$Q$3:$S$134,3,0),"")</f>
        <v>9039744000194</v>
      </c>
      <c r="B420" s="4" t="str">
        <f>'[1]TCE - ANEXO IV - Preencher'!C429</f>
        <v>HOSPITAL PELÓPIDAS SILVEIRA - CG Nº 017/2022</v>
      </c>
      <c r="C420" s="4" t="str">
        <f>'[1]TCE - ANEXO IV - Preencher'!E429</f>
        <v>3.6 - Material de Expediente</v>
      </c>
      <c r="D420" s="3">
        <f>'[1]TCE - ANEXO IV - Preencher'!F429</f>
        <v>16432670000117</v>
      </c>
      <c r="E420" s="5" t="str">
        <f>'[1]TCE - ANEXO IV - Preencher'!G429</f>
        <v>M&amp;M COMERCIO E DISTRIBUIDORA LTDA</v>
      </c>
      <c r="F420" s="5" t="str">
        <f>'[1]TCE - ANEXO IV - Preencher'!H429</f>
        <v>B</v>
      </c>
      <c r="G420" s="5" t="str">
        <f>'[1]TCE - ANEXO IV - Preencher'!I429</f>
        <v>N</v>
      </c>
      <c r="H420" s="6" t="str">
        <f>'[1]TCE - ANEXO IV - Preencher'!J429</f>
        <v>23809</v>
      </c>
      <c r="I420" s="7">
        <f>IF('[1]TCE - ANEXO IV - Preencher'!K429="","",'[1]TCE - ANEXO IV - Preencher'!K429)</f>
        <v>45204</v>
      </c>
      <c r="J420" s="6" t="str">
        <f>'[1]TCE - ANEXO IV - Preencher'!L429</f>
        <v>26231016432670000117550010000238091922518900</v>
      </c>
      <c r="K420" s="5" t="str">
        <f>IF(F420="B",LEFT('[1]TCE - ANEXO IV - Preencher'!M429,2),IF(F420="S",LEFT('[1]TCE - ANEXO IV - Preencher'!M429,7),IF('[1]TCE - ANEXO IV - Preencher'!H429="","")))</f>
        <v>26</v>
      </c>
      <c r="L420" s="8">
        <f>'[1]TCE - ANEXO IV - Preencher'!N429</f>
        <v>30</v>
      </c>
      <c r="M420" s="9"/>
      <c r="N420" s="9"/>
      <c r="O420" s="9"/>
      <c r="P420" s="9"/>
      <c r="Q420" s="9"/>
      <c r="R420" s="9"/>
      <c r="S420" s="9"/>
      <c r="T420" s="9"/>
      <c r="U420" s="9"/>
      <c r="V420" s="9"/>
      <c r="W420" s="9"/>
      <c r="X420" s="9"/>
      <c r="Y420" s="9"/>
      <c r="Z420" s="9"/>
    </row>
    <row r="421" spans="1:26" ht="19.5" customHeight="1" x14ac:dyDescent="0.2">
      <c r="A421" s="3">
        <f>IFERROR(VLOOKUP(B421,'[1]DADOS (OCULTAR)'!$Q$3:$S$134,3,0),"")</f>
        <v>9039744000194</v>
      </c>
      <c r="B421" s="4" t="str">
        <f>'[1]TCE - ANEXO IV - Preencher'!C430</f>
        <v>HOSPITAL PELÓPIDAS SILVEIRA - CG Nº 017/2022</v>
      </c>
      <c r="C421" s="4" t="str">
        <f>'[1]TCE - ANEXO IV - Preencher'!E430</f>
        <v>3.6 - Material de Expediente</v>
      </c>
      <c r="D421" s="3">
        <f>'[1]TCE - ANEXO IV - Preencher'!F430</f>
        <v>23755654000120</v>
      </c>
      <c r="E421" s="5" t="str">
        <f>'[1]TCE - ANEXO IV - Preencher'!G430</f>
        <v>MARIA LETICIA FERREIRA GOMES DE AZEVEDO</v>
      </c>
      <c r="F421" s="5" t="str">
        <f>'[1]TCE - ANEXO IV - Preencher'!H430</f>
        <v>B</v>
      </c>
      <c r="G421" s="5" t="str">
        <f>'[1]TCE - ANEXO IV - Preencher'!I430</f>
        <v>N</v>
      </c>
      <c r="H421" s="6" t="str">
        <f>'[1]TCE - ANEXO IV - Preencher'!J430</f>
        <v>770</v>
      </c>
      <c r="I421" s="7">
        <f>IF('[1]TCE - ANEXO IV - Preencher'!K430="","",'[1]TCE - ANEXO IV - Preencher'!K430)</f>
        <v>45222</v>
      </c>
      <c r="J421" s="6" t="str">
        <f>'[1]TCE - ANEXO IV - Preencher'!L430</f>
        <v>26231023755654000120550010000007701991653220</v>
      </c>
      <c r="K421" s="5" t="str">
        <f>IF(F421="B",LEFT('[1]TCE - ANEXO IV - Preencher'!M430,2),IF(F421="S",LEFT('[1]TCE - ANEXO IV - Preencher'!M430,7),IF('[1]TCE - ANEXO IV - Preencher'!H430="","")))</f>
        <v>26</v>
      </c>
      <c r="L421" s="8">
        <f>'[1]TCE - ANEXO IV - Preencher'!N430</f>
        <v>525</v>
      </c>
      <c r="M421" s="9"/>
      <c r="N421" s="9"/>
      <c r="O421" s="9"/>
      <c r="P421" s="9"/>
      <c r="Q421" s="9"/>
      <c r="R421" s="9"/>
      <c r="S421" s="9"/>
      <c r="T421" s="9"/>
      <c r="U421" s="9"/>
      <c r="V421" s="9"/>
      <c r="W421" s="9"/>
      <c r="X421" s="9"/>
      <c r="Y421" s="9"/>
      <c r="Z421" s="9"/>
    </row>
    <row r="422" spans="1:26" ht="19.5" customHeight="1" x14ac:dyDescent="0.2">
      <c r="A422" s="3">
        <f>IFERROR(VLOOKUP(B422,'[1]DADOS (OCULTAR)'!$Q$3:$S$134,3,0),"")</f>
        <v>9039744000194</v>
      </c>
      <c r="B422" s="4" t="str">
        <f>'[1]TCE - ANEXO IV - Preencher'!C431</f>
        <v>HOSPITAL PELÓPIDAS SILVEIRA - CG Nº 017/2022</v>
      </c>
      <c r="C422" s="4" t="str">
        <f>'[1]TCE - ANEXO IV - Preencher'!E431</f>
        <v>3.6 - Material de Expediente</v>
      </c>
      <c r="D422" s="3">
        <f>'[1]TCE - ANEXO IV - Preencher'!F431</f>
        <v>4004741000100</v>
      </c>
      <c r="E422" s="5" t="str">
        <f>'[1]TCE - ANEXO IV - Preencher'!G431</f>
        <v>NORLUX LTDA-ME</v>
      </c>
      <c r="F422" s="5" t="str">
        <f>'[1]TCE - ANEXO IV - Preencher'!H431</f>
        <v>B</v>
      </c>
      <c r="G422" s="5" t="str">
        <f>'[1]TCE - ANEXO IV - Preencher'!I431</f>
        <v>N</v>
      </c>
      <c r="H422" s="6" t="str">
        <f>'[1]TCE - ANEXO IV - Preencher'!J431</f>
        <v>010782</v>
      </c>
      <c r="I422" s="7">
        <f>IF('[1]TCE - ANEXO IV - Preencher'!K431="","",'[1]TCE - ANEXO IV - Preencher'!K431)</f>
        <v>45210</v>
      </c>
      <c r="J422" s="6" t="str">
        <f>'[1]TCE - ANEXO IV - Preencher'!L431</f>
        <v>26231004004741000100550000000107821370108245</v>
      </c>
      <c r="K422" s="5" t="str">
        <f>IF(F422="B",LEFT('[1]TCE - ANEXO IV - Preencher'!M431,2),IF(F422="S",LEFT('[1]TCE - ANEXO IV - Preencher'!M431,7),IF('[1]TCE - ANEXO IV - Preencher'!H431="","")))</f>
        <v>26</v>
      </c>
      <c r="L422" s="8">
        <f>'[1]TCE - ANEXO IV - Preencher'!N431</f>
        <v>10682</v>
      </c>
      <c r="M422" s="9"/>
      <c r="N422" s="9"/>
      <c r="O422" s="9"/>
      <c r="P422" s="9"/>
      <c r="Q422" s="9"/>
      <c r="R422" s="9"/>
      <c r="S422" s="9"/>
      <c r="T422" s="9"/>
      <c r="U422" s="9"/>
      <c r="V422" s="9"/>
      <c r="W422" s="9"/>
      <c r="X422" s="9"/>
      <c r="Y422" s="9"/>
      <c r="Z422" s="9"/>
    </row>
    <row r="423" spans="1:26" ht="19.5" customHeight="1" x14ac:dyDescent="0.2">
      <c r="A423" s="3">
        <f>IFERROR(VLOOKUP(B423,'[1]DADOS (OCULTAR)'!$Q$3:$S$134,3,0),"")</f>
        <v>9039744000194</v>
      </c>
      <c r="B423" s="4" t="str">
        <f>'[1]TCE - ANEXO IV - Preencher'!C432</f>
        <v>HOSPITAL PELÓPIDAS SILVEIRA - CG Nº 017/2022</v>
      </c>
      <c r="C423" s="4" t="str">
        <f>'[1]TCE - ANEXO IV - Preencher'!E432</f>
        <v>3.6 - Material de Expediente</v>
      </c>
      <c r="D423" s="3">
        <f>'[1]TCE - ANEXO IV - Preencher'!F432</f>
        <v>24425720000167</v>
      </c>
      <c r="E423" s="5" t="str">
        <f>'[1]TCE - ANEXO IV - Preencher'!G432</f>
        <v>ORIGINAL SUPRIMENTOS E EQUIPAMENTOS LTDA</v>
      </c>
      <c r="F423" s="5" t="str">
        <f>'[1]TCE - ANEXO IV - Preencher'!H432</f>
        <v>B</v>
      </c>
      <c r="G423" s="5" t="str">
        <f>'[1]TCE - ANEXO IV - Preencher'!I432</f>
        <v>N</v>
      </c>
      <c r="H423" s="6" t="str">
        <f>'[1]TCE - ANEXO IV - Preencher'!J432</f>
        <v>008365</v>
      </c>
      <c r="I423" s="7">
        <f>IF('[1]TCE - ANEXO IV - Preencher'!K432="","",'[1]TCE - ANEXO IV - Preencher'!K432)</f>
        <v>45180</v>
      </c>
      <c r="J423" s="6" t="str">
        <f>'[1]TCE - ANEXO IV - Preencher'!L432</f>
        <v>26230924425720000167550010000083651330096277</v>
      </c>
      <c r="K423" s="5" t="str">
        <f>IF(F423="B",LEFT('[1]TCE - ANEXO IV - Preencher'!M432,2),IF(F423="S",LEFT('[1]TCE - ANEXO IV - Preencher'!M432,7),IF('[1]TCE - ANEXO IV - Preencher'!H432="","")))</f>
        <v>26</v>
      </c>
      <c r="L423" s="8">
        <f>'[1]TCE - ANEXO IV - Preencher'!N432</f>
        <v>125</v>
      </c>
      <c r="M423" s="9"/>
      <c r="N423" s="9"/>
      <c r="O423" s="9"/>
      <c r="P423" s="9"/>
      <c r="Q423" s="9"/>
      <c r="R423" s="9"/>
      <c r="S423" s="9"/>
      <c r="T423" s="9"/>
      <c r="U423" s="9"/>
      <c r="V423" s="9"/>
      <c r="W423" s="9"/>
      <c r="X423" s="9"/>
      <c r="Y423" s="9"/>
      <c r="Z423" s="9"/>
    </row>
    <row r="424" spans="1:26" ht="19.5" customHeight="1" x14ac:dyDescent="0.2">
      <c r="A424" s="3">
        <f>IFERROR(VLOOKUP(B424,'[1]DADOS (OCULTAR)'!$Q$3:$S$134,3,0),"")</f>
        <v>9039744000194</v>
      </c>
      <c r="B424" s="4" t="str">
        <f>'[1]TCE - ANEXO IV - Preencher'!C433</f>
        <v>HOSPITAL PELÓPIDAS SILVEIRA - CG Nº 017/2022</v>
      </c>
      <c r="C424" s="4" t="str">
        <f>'[1]TCE - ANEXO IV - Preencher'!E433</f>
        <v>3.6 - Material de Expediente</v>
      </c>
      <c r="D424" s="3">
        <f>'[1]TCE - ANEXO IV - Preencher'!F433</f>
        <v>28526262000103</v>
      </c>
      <c r="E424" s="5" t="str">
        <f>'[1]TCE - ANEXO IV - Preencher'!G433</f>
        <v>PORTUGAL MATERIAL DE ESCRITORIO INFORMATICA E LIMPEZA EIRELI</v>
      </c>
      <c r="F424" s="5" t="str">
        <f>'[1]TCE - ANEXO IV - Preencher'!H433</f>
        <v>B</v>
      </c>
      <c r="G424" s="5" t="str">
        <f>'[1]TCE - ANEXO IV - Preencher'!I433</f>
        <v>N</v>
      </c>
      <c r="H424" s="6" t="str">
        <f>'[1]TCE - ANEXO IV - Preencher'!J433</f>
        <v>000010420</v>
      </c>
      <c r="I424" s="7">
        <f>IF('[1]TCE - ANEXO IV - Preencher'!K433="","",'[1]TCE - ANEXO IV - Preencher'!K433)</f>
        <v>45218</v>
      </c>
      <c r="J424" s="6" t="str">
        <f>'[1]TCE - ANEXO IV - Preencher'!L433</f>
        <v>26231028526262000103550010000104201000107925</v>
      </c>
      <c r="K424" s="5" t="str">
        <f>IF(F424="B",LEFT('[1]TCE - ANEXO IV - Preencher'!M433,2),IF(F424="S",LEFT('[1]TCE - ANEXO IV - Preencher'!M433,7),IF('[1]TCE - ANEXO IV - Preencher'!H433="","")))</f>
        <v>26</v>
      </c>
      <c r="L424" s="8">
        <f>'[1]TCE - ANEXO IV - Preencher'!N433</f>
        <v>182</v>
      </c>
      <c r="M424" s="9"/>
      <c r="N424" s="9"/>
      <c r="O424" s="9"/>
      <c r="P424" s="9"/>
      <c r="Q424" s="9"/>
      <c r="R424" s="9"/>
      <c r="S424" s="9"/>
      <c r="T424" s="9"/>
      <c r="U424" s="9"/>
      <c r="V424" s="9"/>
      <c r="W424" s="9"/>
      <c r="X424" s="9"/>
      <c r="Y424" s="9"/>
      <c r="Z424" s="9"/>
    </row>
    <row r="425" spans="1:26" ht="19.5" customHeight="1" x14ac:dyDescent="0.2">
      <c r="A425" s="3">
        <f>IFERROR(VLOOKUP(B425,'[1]DADOS (OCULTAR)'!$Q$3:$S$134,3,0),"")</f>
        <v>9039744000194</v>
      </c>
      <c r="B425" s="4" t="str">
        <f>'[1]TCE - ANEXO IV - Preencher'!C434</f>
        <v>HOSPITAL PELÓPIDAS SILVEIRA - CG Nº 017/2022</v>
      </c>
      <c r="C425" s="4" t="str">
        <f>'[1]TCE - ANEXO IV - Preencher'!E434</f>
        <v>3.6 - Material de Expediente</v>
      </c>
      <c r="D425" s="3">
        <f>'[1]TCE - ANEXO IV - Preencher'!F434</f>
        <v>28526262000103</v>
      </c>
      <c r="E425" s="5" t="str">
        <f>'[1]TCE - ANEXO IV - Preencher'!G434</f>
        <v>PORTUGAL MATERIAL DE ESCRITORIO INFORMATICA E LIMPEZA EIRELI</v>
      </c>
      <c r="F425" s="5" t="str">
        <f>'[1]TCE - ANEXO IV - Preencher'!H434</f>
        <v>B</v>
      </c>
      <c r="G425" s="5" t="str">
        <f>'[1]TCE - ANEXO IV - Preencher'!I434</f>
        <v>N</v>
      </c>
      <c r="H425" s="6" t="str">
        <f>'[1]TCE - ANEXO IV - Preencher'!J434</f>
        <v>000010621</v>
      </c>
      <c r="I425" s="7">
        <f>IF('[1]TCE - ANEXO IV - Preencher'!K434="","",'[1]TCE - ANEXO IV - Preencher'!K434)</f>
        <v>45229</v>
      </c>
      <c r="J425" s="6" t="str">
        <f>'[1]TCE - ANEXO IV - Preencher'!L434</f>
        <v>26231028526262000103550010000106211000110061</v>
      </c>
      <c r="K425" s="5" t="str">
        <f>IF(F425="B",LEFT('[1]TCE - ANEXO IV - Preencher'!M434,2),IF(F425="S",LEFT('[1]TCE - ANEXO IV - Preencher'!M434,7),IF('[1]TCE - ANEXO IV - Preencher'!H434="","")))</f>
        <v>26</v>
      </c>
      <c r="L425" s="8">
        <f>'[1]TCE - ANEXO IV - Preencher'!N434</f>
        <v>1864</v>
      </c>
      <c r="M425" s="9"/>
      <c r="N425" s="9"/>
      <c r="O425" s="9"/>
      <c r="P425" s="9"/>
      <c r="Q425" s="9"/>
      <c r="R425" s="9"/>
      <c r="S425" s="9"/>
      <c r="T425" s="9"/>
      <c r="U425" s="9"/>
      <c r="V425" s="9"/>
      <c r="W425" s="9"/>
      <c r="X425" s="9"/>
      <c r="Y425" s="9"/>
      <c r="Z425" s="9"/>
    </row>
    <row r="426" spans="1:26" ht="19.5" customHeight="1" x14ac:dyDescent="0.2">
      <c r="A426" s="3">
        <f>IFERROR(VLOOKUP(B426,'[1]DADOS (OCULTAR)'!$Q$3:$S$134,3,0),"")</f>
        <v>9039744000194</v>
      </c>
      <c r="B426" s="4" t="str">
        <f>'[1]TCE - ANEXO IV - Preencher'!C435</f>
        <v>HOSPITAL PELÓPIDAS SILVEIRA - CG Nº 017/2022</v>
      </c>
      <c r="C426" s="4" t="str">
        <f>'[1]TCE - ANEXO IV - Preencher'!E435</f>
        <v>3.6 - Material de Expediente</v>
      </c>
      <c r="D426" s="3">
        <f>'[1]TCE - ANEXO IV - Preencher'!F435</f>
        <v>11101202000146</v>
      </c>
      <c r="E426" s="5" t="str">
        <f>'[1]TCE - ANEXO IV - Preencher'!G435</f>
        <v>VGC ALVES COMERCIO E SERVIÇOS</v>
      </c>
      <c r="F426" s="5" t="str">
        <f>'[1]TCE - ANEXO IV - Preencher'!H435</f>
        <v>B</v>
      </c>
      <c r="G426" s="5" t="str">
        <f>'[1]TCE - ANEXO IV - Preencher'!I435</f>
        <v>N</v>
      </c>
      <c r="H426" s="6" t="str">
        <f>'[1]TCE - ANEXO IV - Preencher'!J435</f>
        <v>000019714</v>
      </c>
      <c r="I426" s="7">
        <f>IF('[1]TCE - ANEXO IV - Preencher'!K435="","",'[1]TCE - ANEXO IV - Preencher'!K435)</f>
        <v>45203</v>
      </c>
      <c r="J426" s="6" t="str">
        <f>'[1]TCE - ANEXO IV - Preencher'!L435</f>
        <v>26231011101202000146550010000197141955089419</v>
      </c>
      <c r="K426" s="5" t="str">
        <f>IF(F426="B",LEFT('[1]TCE - ANEXO IV - Preencher'!M435,2),IF(F426="S",LEFT('[1]TCE - ANEXO IV - Preencher'!M435,7),IF('[1]TCE - ANEXO IV - Preencher'!H435="","")))</f>
        <v>26</v>
      </c>
      <c r="L426" s="8">
        <f>'[1]TCE - ANEXO IV - Preencher'!N435</f>
        <v>190</v>
      </c>
      <c r="M426" s="9"/>
      <c r="N426" s="9"/>
      <c r="O426" s="9"/>
      <c r="P426" s="9"/>
      <c r="Q426" s="9"/>
      <c r="R426" s="9"/>
      <c r="S426" s="9"/>
      <c r="T426" s="9"/>
      <c r="U426" s="9"/>
      <c r="V426" s="9"/>
      <c r="W426" s="9"/>
      <c r="X426" s="9"/>
      <c r="Y426" s="9"/>
      <c r="Z426" s="9"/>
    </row>
    <row r="427" spans="1:26" ht="19.5" customHeight="1" x14ac:dyDescent="0.2">
      <c r="A427" s="3">
        <f>IFERROR(VLOOKUP(B427,'[1]DADOS (OCULTAR)'!$Q$3:$S$134,3,0),"")</f>
        <v>9039744000194</v>
      </c>
      <c r="B427" s="4" t="str">
        <f>'[1]TCE - ANEXO IV - Preencher'!C436</f>
        <v>HOSPITAL PELÓPIDAS SILVEIRA - CG Nº 017/2022</v>
      </c>
      <c r="C427" s="4" t="str">
        <f>'[1]TCE - ANEXO IV - Preencher'!E436</f>
        <v>3.6 - Material de Expediente</v>
      </c>
      <c r="D427" s="3">
        <f>'[1]TCE - ANEXO IV - Preencher'!F436</f>
        <v>11101202000146</v>
      </c>
      <c r="E427" s="5" t="str">
        <f>'[1]TCE - ANEXO IV - Preencher'!G436</f>
        <v>VGC ALVES COMERCIO E SERVIÇOS</v>
      </c>
      <c r="F427" s="5" t="str">
        <f>'[1]TCE - ANEXO IV - Preencher'!H436</f>
        <v>B</v>
      </c>
      <c r="G427" s="5" t="str">
        <f>'[1]TCE - ANEXO IV - Preencher'!I436</f>
        <v>N</v>
      </c>
      <c r="H427" s="6" t="str">
        <f>'[1]TCE - ANEXO IV - Preencher'!J436</f>
        <v>000019827</v>
      </c>
      <c r="I427" s="7">
        <f>IF('[1]TCE - ANEXO IV - Preencher'!K436="","",'[1]TCE - ANEXO IV - Preencher'!K436)</f>
        <v>45218</v>
      </c>
      <c r="J427" s="6" t="str">
        <f>'[1]TCE - ANEXO IV - Preencher'!L436</f>
        <v>26231011101202000146550010000198271998490402</v>
      </c>
      <c r="K427" s="5" t="str">
        <f>IF(F427="B",LEFT('[1]TCE - ANEXO IV - Preencher'!M436,2),IF(F427="S",LEFT('[1]TCE - ANEXO IV - Preencher'!M436,7),IF('[1]TCE - ANEXO IV - Preencher'!H436="","")))</f>
        <v>26</v>
      </c>
      <c r="L427" s="8">
        <f>'[1]TCE - ANEXO IV - Preencher'!N436</f>
        <v>513</v>
      </c>
      <c r="M427" s="9"/>
      <c r="N427" s="9"/>
      <c r="O427" s="9"/>
      <c r="P427" s="9"/>
      <c r="Q427" s="9"/>
      <c r="R427" s="9"/>
      <c r="S427" s="9"/>
      <c r="T427" s="9"/>
      <c r="U427" s="9"/>
      <c r="V427" s="9"/>
      <c r="W427" s="9"/>
      <c r="X427" s="9"/>
      <c r="Y427" s="9"/>
      <c r="Z427" s="9"/>
    </row>
    <row r="428" spans="1:26" ht="19.5" customHeight="1" x14ac:dyDescent="0.2">
      <c r="A428" s="3">
        <f>IFERROR(VLOOKUP(B428,'[1]DADOS (OCULTAR)'!$Q$3:$S$134,3,0),"")</f>
        <v>9039744000194</v>
      </c>
      <c r="B428" s="4" t="str">
        <f>'[1]TCE - ANEXO IV - Preencher'!C437</f>
        <v>HOSPITAL PELÓPIDAS SILVEIRA - CG Nº 017/2022</v>
      </c>
      <c r="C428" s="4" t="str">
        <f>'[1]TCE - ANEXO IV - Preencher'!E437</f>
        <v>3.6 - Material de Expediente</v>
      </c>
      <c r="D428" s="3">
        <f>'[1]TCE - ANEXO IV - Preencher'!F437</f>
        <v>11101202000146</v>
      </c>
      <c r="E428" s="5" t="str">
        <f>'[1]TCE - ANEXO IV - Preencher'!G437</f>
        <v>VGC ALVES COMERCIO E SERVIÇOS</v>
      </c>
      <c r="F428" s="5" t="str">
        <f>'[1]TCE - ANEXO IV - Preencher'!H437</f>
        <v>B</v>
      </c>
      <c r="G428" s="5" t="str">
        <f>'[1]TCE - ANEXO IV - Preencher'!I437</f>
        <v>N</v>
      </c>
      <c r="H428" s="6" t="str">
        <f>'[1]TCE - ANEXO IV - Preencher'!J437</f>
        <v>000019869</v>
      </c>
      <c r="I428" s="7">
        <f>IF('[1]TCE - ANEXO IV - Preencher'!K437="","",'[1]TCE - ANEXO IV - Preencher'!K437)</f>
        <v>45224</v>
      </c>
      <c r="J428" s="6" t="str">
        <f>'[1]TCE - ANEXO IV - Preencher'!L437</f>
        <v>26231011101202000146550010000198691437358351</v>
      </c>
      <c r="K428" s="5" t="str">
        <f>IF(F428="B",LEFT('[1]TCE - ANEXO IV - Preencher'!M437,2),IF(F428="S",LEFT('[1]TCE - ANEXO IV - Preencher'!M437,7),IF('[1]TCE - ANEXO IV - Preencher'!H437="","")))</f>
        <v>26</v>
      </c>
      <c r="L428" s="8">
        <f>'[1]TCE - ANEXO IV - Preencher'!N437</f>
        <v>902.7</v>
      </c>
      <c r="M428" s="9"/>
      <c r="N428" s="9"/>
      <c r="O428" s="9"/>
      <c r="P428" s="9"/>
      <c r="Q428" s="9"/>
      <c r="R428" s="9"/>
      <c r="S428" s="9"/>
      <c r="T428" s="9"/>
      <c r="U428" s="9"/>
      <c r="V428" s="9"/>
      <c r="W428" s="9"/>
      <c r="X428" s="9"/>
      <c r="Y428" s="9"/>
      <c r="Z428" s="9"/>
    </row>
    <row r="429" spans="1:26" ht="19.5" customHeight="1" x14ac:dyDescent="0.2">
      <c r="A429" s="3">
        <f>IFERROR(VLOOKUP(B429,'[1]DADOS (OCULTAR)'!$Q$3:$S$134,3,0),"")</f>
        <v>9039744000194</v>
      </c>
      <c r="B429" s="4" t="str">
        <f>'[1]TCE - ANEXO IV - Preencher'!C438</f>
        <v>HOSPITAL PELÓPIDAS SILVEIRA - CG Nº 017/2022</v>
      </c>
      <c r="C429" s="4" t="str">
        <f>'[1]TCE - ANEXO IV - Preencher'!E438</f>
        <v>3.1 - Combustíveis e Lubrificantes Automotivos</v>
      </c>
      <c r="D429" s="3">
        <f>'[1]TCE - ANEXO IV - Preencher'!F438</f>
        <v>11060932000146</v>
      </c>
      <c r="E429" s="5" t="str">
        <f>'[1]TCE - ANEXO IV - Preencher'!G438</f>
        <v>GASOLEO COMBUSTIVEIS LTDA</v>
      </c>
      <c r="F429" s="5" t="str">
        <f>'[1]TCE - ANEXO IV - Preencher'!H438</f>
        <v>B</v>
      </c>
      <c r="G429" s="5" t="str">
        <f>'[1]TCE - ANEXO IV - Preencher'!I438</f>
        <v>N</v>
      </c>
      <c r="H429" s="6" t="str">
        <f>'[1]TCE - ANEXO IV - Preencher'!J438</f>
        <v>188701</v>
      </c>
      <c r="I429" s="7">
        <f>IF('[1]TCE - ANEXO IV - Preencher'!K438="","",'[1]TCE - ANEXO IV - Preencher'!K438)</f>
        <v>45217</v>
      </c>
      <c r="J429" s="6" t="str">
        <f>'[1]TCE - ANEXO IV - Preencher'!L438</f>
        <v>26231011060932000146550040001887011046597243</v>
      </c>
      <c r="K429" s="5" t="str">
        <f>IF(F429="B",LEFT('[1]TCE - ANEXO IV - Preencher'!M438,2),IF(F429="S",LEFT('[1]TCE - ANEXO IV - Preencher'!M438,7),IF('[1]TCE - ANEXO IV - Preencher'!H438="","")))</f>
        <v>26</v>
      </c>
      <c r="L429" s="8">
        <f>'[1]TCE - ANEXO IV - Preencher'!N438</f>
        <v>1472.5</v>
      </c>
      <c r="M429" s="9"/>
      <c r="N429" s="9"/>
      <c r="O429" s="9"/>
      <c r="P429" s="9"/>
      <c r="Q429" s="9"/>
      <c r="R429" s="9"/>
      <c r="S429" s="9"/>
      <c r="T429" s="9"/>
      <c r="U429" s="9"/>
      <c r="V429" s="9"/>
      <c r="W429" s="9"/>
      <c r="X429" s="9"/>
      <c r="Y429" s="9"/>
      <c r="Z429" s="9"/>
    </row>
    <row r="430" spans="1:26" ht="19.5" customHeight="1" x14ac:dyDescent="0.2">
      <c r="A430" s="3">
        <f>IFERROR(VLOOKUP(B430,'[1]DADOS (OCULTAR)'!$Q$3:$S$134,3,0),"")</f>
        <v>9039744000194</v>
      </c>
      <c r="B430" s="4" t="str">
        <f>'[1]TCE - ANEXO IV - Preencher'!C439</f>
        <v>HOSPITAL PELÓPIDAS SILVEIRA - CG Nº 017/2022</v>
      </c>
      <c r="C430" s="4" t="str">
        <f>'[1]TCE - ANEXO IV - Preencher'!E439</f>
        <v>3.1 - Combustíveis e Lubrificantes Automotivos</v>
      </c>
      <c r="D430" s="3">
        <f>'[1]TCE - ANEXO IV - Preencher'!F439</f>
        <v>4165127000111</v>
      </c>
      <c r="E430" s="5" t="str">
        <f>'[1]TCE - ANEXO IV - Preencher'!G439</f>
        <v>PETRO ABDIAS LTDA</v>
      </c>
      <c r="F430" s="5" t="str">
        <f>'[1]TCE - ANEXO IV - Preencher'!H439</f>
        <v>B</v>
      </c>
      <c r="G430" s="5" t="str">
        <f>'[1]TCE - ANEXO IV - Preencher'!I439</f>
        <v>N</v>
      </c>
      <c r="H430" s="6" t="str">
        <f>'[1]TCE - ANEXO IV - Preencher'!J439</f>
        <v>55</v>
      </c>
      <c r="I430" s="7">
        <f>IF('[1]TCE - ANEXO IV - Preencher'!K439="","",'[1]TCE - ANEXO IV - Preencher'!K439)</f>
        <v>45201</v>
      </c>
      <c r="J430" s="6" t="str">
        <f>'[1]TCE - ANEXO IV - Preencher'!L439</f>
        <v>26231004165127000111550030000000551697068553</v>
      </c>
      <c r="K430" s="5" t="str">
        <f>IF(F430="B",LEFT('[1]TCE - ANEXO IV - Preencher'!M439,2),IF(F430="S",LEFT('[1]TCE - ANEXO IV - Preencher'!M439,7),IF('[1]TCE - ANEXO IV - Preencher'!H439="","")))</f>
        <v>26</v>
      </c>
      <c r="L430" s="8">
        <f>'[1]TCE - ANEXO IV - Preencher'!N439</f>
        <v>10869.63</v>
      </c>
      <c r="M430" s="9"/>
      <c r="N430" s="9"/>
      <c r="O430" s="9"/>
      <c r="P430" s="9"/>
      <c r="Q430" s="9"/>
      <c r="R430" s="9"/>
      <c r="S430" s="9"/>
      <c r="T430" s="9"/>
      <c r="U430" s="9"/>
      <c r="V430" s="9"/>
      <c r="W430" s="9"/>
      <c r="X430" s="9"/>
      <c r="Y430" s="9"/>
      <c r="Z430" s="9"/>
    </row>
    <row r="431" spans="1:26" ht="19.5" customHeight="1" x14ac:dyDescent="0.2">
      <c r="A431" s="3">
        <f>IFERROR(VLOOKUP(B431,'[1]DADOS (OCULTAR)'!$Q$3:$S$134,3,0),"")</f>
        <v>9039744000194</v>
      </c>
      <c r="B431" s="4" t="str">
        <f>'[1]TCE - ANEXO IV - Preencher'!C440</f>
        <v>HOSPITAL PELÓPIDAS SILVEIRA - CG Nº 017/2022</v>
      </c>
      <c r="C431" s="4" t="str">
        <f>'[1]TCE - ANEXO IV - Preencher'!E440</f>
        <v>3.2 - Gás e Outros Materiais Engarrafados</v>
      </c>
      <c r="D431" s="3">
        <f>'[1]TCE - ANEXO IV - Preencher'!F440</f>
        <v>6980064004846</v>
      </c>
      <c r="E431" s="5" t="str">
        <f>'[1]TCE - ANEXO IV - Preencher'!G440</f>
        <v>NACIONAL GAS BUTANO DISTRIBUIDORA LTDA</v>
      </c>
      <c r="F431" s="5" t="str">
        <f>'[1]TCE - ANEXO IV - Preencher'!H440</f>
        <v>B</v>
      </c>
      <c r="G431" s="5" t="str">
        <f>'[1]TCE - ANEXO IV - Preencher'!I440</f>
        <v>N</v>
      </c>
      <c r="H431" s="6" t="str">
        <f>'[1]TCE - ANEXO IV - Preencher'!J440</f>
        <v>5083</v>
      </c>
      <c r="I431" s="7">
        <f>IF('[1]TCE - ANEXO IV - Preencher'!K440="","",'[1]TCE - ANEXO IV - Preencher'!K440)</f>
        <v>45209</v>
      </c>
      <c r="J431" s="6" t="str">
        <f>'[1]TCE - ANEXO IV - Preencher'!L440</f>
        <v>26231006980064004846550080000050831929750660</v>
      </c>
      <c r="K431" s="5" t="str">
        <f>IF(F431="B",LEFT('[1]TCE - ANEXO IV - Preencher'!M440,2),IF(F431="S",LEFT('[1]TCE - ANEXO IV - Preencher'!M440,7),IF('[1]TCE - ANEXO IV - Preencher'!H440="","")))</f>
        <v>26</v>
      </c>
      <c r="L431" s="8">
        <f>'[1]TCE - ANEXO IV - Preencher'!N440</f>
        <v>2797.56</v>
      </c>
      <c r="M431" s="9"/>
      <c r="N431" s="9"/>
      <c r="O431" s="9"/>
      <c r="P431" s="9"/>
      <c r="Q431" s="9"/>
      <c r="R431" s="9"/>
      <c r="S431" s="9"/>
      <c r="T431" s="9"/>
      <c r="U431" s="9"/>
      <c r="V431" s="9"/>
      <c r="W431" s="9"/>
      <c r="X431" s="9"/>
      <c r="Y431" s="9"/>
      <c r="Z431" s="9"/>
    </row>
    <row r="432" spans="1:26" ht="19.5" customHeight="1" x14ac:dyDescent="0.2">
      <c r="A432" s="3">
        <f>IFERROR(VLOOKUP(B432,'[1]DADOS (OCULTAR)'!$Q$3:$S$134,3,0),"")</f>
        <v>9039744000194</v>
      </c>
      <c r="B432" s="4" t="str">
        <f>'[1]TCE - ANEXO IV - Preencher'!C441</f>
        <v>HOSPITAL PELÓPIDAS SILVEIRA - CG Nº 017/2022</v>
      </c>
      <c r="C432" s="4" t="str">
        <f>'[1]TCE - ANEXO IV - Preencher'!E441</f>
        <v>3.2 - Gás e Outros Materiais Engarrafados</v>
      </c>
      <c r="D432" s="3">
        <f>'[1]TCE - ANEXO IV - Preencher'!F441</f>
        <v>6980064004846</v>
      </c>
      <c r="E432" s="5" t="str">
        <f>'[1]TCE - ANEXO IV - Preencher'!G441</f>
        <v>NACIONAL GAS BUTANO DISTRIBUIDORA LTDA</v>
      </c>
      <c r="F432" s="5" t="str">
        <f>'[1]TCE - ANEXO IV - Preencher'!H441</f>
        <v>B</v>
      </c>
      <c r="G432" s="5" t="str">
        <f>'[1]TCE - ANEXO IV - Preencher'!I441</f>
        <v>N</v>
      </c>
      <c r="H432" s="6" t="str">
        <f>'[1]TCE - ANEXO IV - Preencher'!J441</f>
        <v>7064</v>
      </c>
      <c r="I432" s="7">
        <f>IF('[1]TCE - ANEXO IV - Preencher'!K441="","",'[1]TCE - ANEXO IV - Preencher'!K441)</f>
        <v>45209</v>
      </c>
      <c r="J432" s="6" t="str">
        <f>'[1]TCE - ANEXO IV - Preencher'!L441</f>
        <v>26231006980064004846550070000070641096157578</v>
      </c>
      <c r="K432" s="5" t="str">
        <f>IF(F432="B",LEFT('[1]TCE - ANEXO IV - Preencher'!M441,2),IF(F432="S",LEFT('[1]TCE - ANEXO IV - Preencher'!M441,7),IF('[1]TCE - ANEXO IV - Preencher'!H441="","")))</f>
        <v>26</v>
      </c>
      <c r="L432" s="8">
        <f>'[1]TCE - ANEXO IV - Preencher'!N441</f>
        <v>3242.16</v>
      </c>
      <c r="M432" s="9"/>
      <c r="N432" s="9"/>
      <c r="O432" s="9"/>
      <c r="P432" s="9"/>
      <c r="Q432" s="9"/>
      <c r="R432" s="9"/>
      <c r="S432" s="9"/>
      <c r="T432" s="9"/>
      <c r="U432" s="9"/>
      <c r="V432" s="9"/>
      <c r="W432" s="9"/>
      <c r="X432" s="9"/>
      <c r="Y432" s="9"/>
      <c r="Z432" s="9"/>
    </row>
    <row r="433" spans="1:26" ht="19.5" customHeight="1" x14ac:dyDescent="0.2">
      <c r="A433" s="3">
        <f>IFERROR(VLOOKUP(B433,'[1]DADOS (OCULTAR)'!$Q$3:$S$134,3,0),"")</f>
        <v>9039744000194</v>
      </c>
      <c r="B433" s="4" t="str">
        <f>'[1]TCE - ANEXO IV - Preencher'!C442</f>
        <v>HOSPITAL PELÓPIDAS SILVEIRA - CG Nº 017/2022</v>
      </c>
      <c r="C433" s="4" t="str">
        <f>'[1]TCE - ANEXO IV - Preencher'!E442</f>
        <v>3.2 - Gás e Outros Materiais Engarrafados</v>
      </c>
      <c r="D433" s="3">
        <f>'[1]TCE - ANEXO IV - Preencher'!F442</f>
        <v>6980064004846</v>
      </c>
      <c r="E433" s="5" t="str">
        <f>'[1]TCE - ANEXO IV - Preencher'!G442</f>
        <v>NACIONAL GAS BUTANO DISTRIBUIDORA LTDA</v>
      </c>
      <c r="F433" s="5" t="str">
        <f>'[1]TCE - ANEXO IV - Preencher'!H442</f>
        <v>B</v>
      </c>
      <c r="G433" s="5" t="str">
        <f>'[1]TCE - ANEXO IV - Preencher'!I442</f>
        <v>N</v>
      </c>
      <c r="H433" s="6" t="str">
        <f>'[1]TCE - ANEXO IV - Preencher'!J442</f>
        <v>7813</v>
      </c>
      <c r="I433" s="7">
        <f>IF('[1]TCE - ANEXO IV - Preencher'!K442="","",'[1]TCE - ANEXO IV - Preencher'!K442)</f>
        <v>45230</v>
      </c>
      <c r="J433" s="6" t="str">
        <f>'[1]TCE - ANEXO IV - Preencher'!L442</f>
        <v>26231006980064004846550020000078131090275199</v>
      </c>
      <c r="K433" s="5" t="str">
        <f>IF(F433="B",LEFT('[1]TCE - ANEXO IV - Preencher'!M442,2),IF(F433="S",LEFT('[1]TCE - ANEXO IV - Preencher'!M442,7),IF('[1]TCE - ANEXO IV - Preencher'!H442="","")))</f>
        <v>26</v>
      </c>
      <c r="L433" s="8">
        <f>'[1]TCE - ANEXO IV - Preencher'!N442</f>
        <v>8714.16</v>
      </c>
      <c r="M433" s="9"/>
      <c r="N433" s="9"/>
      <c r="O433" s="9"/>
      <c r="P433" s="9"/>
      <c r="Q433" s="9"/>
      <c r="R433" s="9"/>
      <c r="S433" s="9"/>
      <c r="T433" s="9"/>
      <c r="U433" s="9"/>
      <c r="V433" s="9"/>
      <c r="W433" s="9"/>
      <c r="X433" s="9"/>
      <c r="Y433" s="9"/>
      <c r="Z433" s="9"/>
    </row>
    <row r="434" spans="1:26" ht="19.5" customHeight="1" x14ac:dyDescent="0.2">
      <c r="A434" s="3">
        <f>IFERROR(VLOOKUP(B434,'[1]DADOS (OCULTAR)'!$Q$3:$S$134,3,0),"")</f>
        <v>9039744000194</v>
      </c>
      <c r="B434" s="4" t="str">
        <f>'[1]TCE - ANEXO IV - Preencher'!C443</f>
        <v>HOSPITAL PELÓPIDAS SILVEIRA - CG Nº 017/2022</v>
      </c>
      <c r="C434" s="4" t="str">
        <f>'[1]TCE - ANEXO IV - Preencher'!E443</f>
        <v xml:space="preserve">3.9 - Material para Manutenção de Bens Imóveis </v>
      </c>
      <c r="D434" s="3">
        <f>'[1]TCE - ANEXO IV - Preencher'!F443</f>
        <v>11623188002941</v>
      </c>
      <c r="E434" s="5" t="str">
        <f>'[1]TCE - ANEXO IV - Preencher'!G443</f>
        <v>ARMAZEM CORAL LTDA</v>
      </c>
      <c r="F434" s="5" t="str">
        <f>'[1]TCE - ANEXO IV - Preencher'!H443</f>
        <v>B</v>
      </c>
      <c r="G434" s="5" t="str">
        <f>'[1]TCE - ANEXO IV - Preencher'!I443</f>
        <v>N</v>
      </c>
      <c r="H434" s="6" t="str">
        <f>'[1]TCE - ANEXO IV - Preencher'!J443</f>
        <v>000022766</v>
      </c>
      <c r="I434" s="7">
        <f>IF('[1]TCE - ANEXO IV - Preencher'!K443="","",'[1]TCE - ANEXO IV - Preencher'!K443)</f>
        <v>45225</v>
      </c>
      <c r="J434" s="6" t="str">
        <f>'[1]TCE - ANEXO IV - Preencher'!L443</f>
        <v>26231011623188002941550010000227661000227672</v>
      </c>
      <c r="K434" s="5" t="str">
        <f>IF(F434="B",LEFT('[1]TCE - ANEXO IV - Preencher'!M443,2),IF(F434="S",LEFT('[1]TCE - ANEXO IV - Preencher'!M443,7),IF('[1]TCE - ANEXO IV - Preencher'!H443="","")))</f>
        <v>26</v>
      </c>
      <c r="L434" s="8">
        <f>'[1]TCE - ANEXO IV - Preencher'!N443</f>
        <v>364.5</v>
      </c>
      <c r="M434" s="9"/>
      <c r="N434" s="9"/>
      <c r="O434" s="9"/>
      <c r="P434" s="9"/>
      <c r="Q434" s="9"/>
      <c r="R434" s="9"/>
      <c r="S434" s="9"/>
      <c r="T434" s="9"/>
      <c r="U434" s="9"/>
      <c r="V434" s="9"/>
      <c r="W434" s="9"/>
      <c r="X434" s="9"/>
      <c r="Y434" s="9"/>
      <c r="Z434" s="9"/>
    </row>
    <row r="435" spans="1:26" ht="19.5" customHeight="1" x14ac:dyDescent="0.2">
      <c r="A435" s="3">
        <f>IFERROR(VLOOKUP(B435,'[1]DADOS (OCULTAR)'!$Q$3:$S$134,3,0),"")</f>
        <v>9039744000194</v>
      </c>
      <c r="B435" s="4" t="str">
        <f>'[1]TCE - ANEXO IV - Preencher'!C444</f>
        <v>HOSPITAL PELÓPIDAS SILVEIRA - CG Nº 017/2022</v>
      </c>
      <c r="C435" s="4" t="str">
        <f>'[1]TCE - ANEXO IV - Preencher'!E444</f>
        <v xml:space="preserve">3.9 - Material para Manutenção de Bens Imóveis </v>
      </c>
      <c r="D435" s="3">
        <f>'[1]TCE - ANEXO IV - Preencher'!F444</f>
        <v>20935555000132</v>
      </c>
      <c r="E435" s="5" t="str">
        <f>'[1]TCE - ANEXO IV - Preencher'!G444</f>
        <v>BRASIL DESIGN REVESTIMENTOS LTDA</v>
      </c>
      <c r="F435" s="5" t="str">
        <f>'[1]TCE - ANEXO IV - Preencher'!H444</f>
        <v>B</v>
      </c>
      <c r="G435" s="5" t="str">
        <f>'[1]TCE - ANEXO IV - Preencher'!I444</f>
        <v>N</v>
      </c>
      <c r="H435" s="6" t="str">
        <f>'[1]TCE - ANEXO IV - Preencher'!J444</f>
        <v>000000208</v>
      </c>
      <c r="I435" s="7">
        <f>IF('[1]TCE - ANEXO IV - Preencher'!K444="","",'[1]TCE - ANEXO IV - Preencher'!K444)</f>
        <v>45223</v>
      </c>
      <c r="J435" s="6" t="str">
        <f>'[1]TCE - ANEXO IV - Preencher'!L444</f>
        <v>26231020935555000132550020000002081723031230</v>
      </c>
      <c r="K435" s="5" t="str">
        <f>IF(F435="B",LEFT('[1]TCE - ANEXO IV - Preencher'!M444,2),IF(F435="S",LEFT('[1]TCE - ANEXO IV - Preencher'!M444,7),IF('[1]TCE - ANEXO IV - Preencher'!H444="","")))</f>
        <v>26</v>
      </c>
      <c r="L435" s="8">
        <f>'[1]TCE - ANEXO IV - Preencher'!N444</f>
        <v>662.69</v>
      </c>
      <c r="M435" s="9"/>
      <c r="N435" s="9"/>
      <c r="O435" s="9"/>
      <c r="P435" s="9"/>
      <c r="Q435" s="9"/>
      <c r="R435" s="9"/>
      <c r="S435" s="9"/>
      <c r="T435" s="9"/>
      <c r="U435" s="9"/>
      <c r="V435" s="9"/>
      <c r="W435" s="9"/>
      <c r="X435" s="9"/>
      <c r="Y435" s="9"/>
      <c r="Z435" s="9"/>
    </row>
    <row r="436" spans="1:26" ht="19.5" customHeight="1" x14ac:dyDescent="0.2">
      <c r="A436" s="3">
        <f>IFERROR(VLOOKUP(B436,'[1]DADOS (OCULTAR)'!$Q$3:$S$134,3,0),"")</f>
        <v>9039744000194</v>
      </c>
      <c r="B436" s="4" t="str">
        <f>'[1]TCE - ANEXO IV - Preencher'!C445</f>
        <v>HOSPITAL PELÓPIDAS SILVEIRA - CG Nº 017/2022</v>
      </c>
      <c r="C436" s="4" t="str">
        <f>'[1]TCE - ANEXO IV - Preencher'!E445</f>
        <v xml:space="preserve">3.9 - Material para Manutenção de Bens Imóveis </v>
      </c>
      <c r="D436" s="3">
        <f>'[1]TCE - ANEXO IV - Preencher'!F445</f>
        <v>9570284000126</v>
      </c>
      <c r="E436" s="5" t="str">
        <f>'[1]TCE - ANEXO IV - Preencher'!G445</f>
        <v>CAMPOS FRIO REFRIGERACAO LTDA</v>
      </c>
      <c r="F436" s="5" t="str">
        <f>'[1]TCE - ANEXO IV - Preencher'!H445</f>
        <v>B</v>
      </c>
      <c r="G436" s="5" t="str">
        <f>'[1]TCE - ANEXO IV - Preencher'!I445</f>
        <v>N</v>
      </c>
      <c r="H436" s="6" t="str">
        <f>'[1]TCE - ANEXO IV - Preencher'!J445</f>
        <v>000035946</v>
      </c>
      <c r="I436" s="7">
        <f>IF('[1]TCE - ANEXO IV - Preencher'!K445="","",'[1]TCE - ANEXO IV - Preencher'!K445)</f>
        <v>45217</v>
      </c>
      <c r="J436" s="6" t="str">
        <f>'[1]TCE - ANEXO IV - Preencher'!L445</f>
        <v>26231009570284000126550010000359461001172560</v>
      </c>
      <c r="K436" s="5" t="str">
        <f>IF(F436="B",LEFT('[1]TCE - ANEXO IV - Preencher'!M445,2),IF(F436="S",LEFT('[1]TCE - ANEXO IV - Preencher'!M445,7),IF('[1]TCE - ANEXO IV - Preencher'!H445="","")))</f>
        <v>26</v>
      </c>
      <c r="L436" s="8">
        <f>'[1]TCE - ANEXO IV - Preencher'!N445</f>
        <v>2060</v>
      </c>
      <c r="M436" s="9"/>
      <c r="N436" s="9"/>
      <c r="O436" s="9"/>
      <c r="P436" s="9"/>
      <c r="Q436" s="9"/>
      <c r="R436" s="9"/>
      <c r="S436" s="9"/>
      <c r="T436" s="9"/>
      <c r="U436" s="9"/>
      <c r="V436" s="9"/>
      <c r="W436" s="9"/>
      <c r="X436" s="9"/>
      <c r="Y436" s="9"/>
      <c r="Z436" s="9"/>
    </row>
    <row r="437" spans="1:26" ht="19.5" customHeight="1" x14ac:dyDescent="0.2">
      <c r="A437" s="3">
        <f>IFERROR(VLOOKUP(B437,'[1]DADOS (OCULTAR)'!$Q$3:$S$134,3,0),"")</f>
        <v>9039744000194</v>
      </c>
      <c r="B437" s="4" t="str">
        <f>'[1]TCE - ANEXO IV - Preencher'!C446</f>
        <v>HOSPITAL PELÓPIDAS SILVEIRA - CG Nº 017/2022</v>
      </c>
      <c r="C437" s="4" t="str">
        <f>'[1]TCE - ANEXO IV - Preencher'!E446</f>
        <v xml:space="preserve">3.9 - Material para Manutenção de Bens Imóveis </v>
      </c>
      <c r="D437" s="3">
        <f>'[1]TCE - ANEXO IV - Preencher'!F446</f>
        <v>12806642000161</v>
      </c>
      <c r="E437" s="5" t="str">
        <f>'[1]TCE - ANEXO IV - Preencher'!G446</f>
        <v>COMERCIAL CANAL LTDA</v>
      </c>
      <c r="F437" s="5" t="str">
        <f>'[1]TCE - ANEXO IV - Preencher'!H446</f>
        <v>B</v>
      </c>
      <c r="G437" s="5" t="str">
        <f>'[1]TCE - ANEXO IV - Preencher'!I446</f>
        <v>N</v>
      </c>
      <c r="H437" s="6" t="str">
        <f>'[1]TCE - ANEXO IV - Preencher'!J446</f>
        <v>200351</v>
      </c>
      <c r="I437" s="7">
        <f>IF('[1]TCE - ANEXO IV - Preencher'!K446="","",'[1]TCE - ANEXO IV - Preencher'!K446)</f>
        <v>45212</v>
      </c>
      <c r="J437" s="6" t="str">
        <f>'[1]TCE - ANEXO IV - Preencher'!L446</f>
        <v>26231012806642000161550010002003511245176110</v>
      </c>
      <c r="K437" s="5" t="str">
        <f>IF(F437="B",LEFT('[1]TCE - ANEXO IV - Preencher'!M446,2),IF(F437="S",LEFT('[1]TCE - ANEXO IV - Preencher'!M446,7),IF('[1]TCE - ANEXO IV - Preencher'!H446="","")))</f>
        <v>26</v>
      </c>
      <c r="L437" s="8">
        <f>'[1]TCE - ANEXO IV - Preencher'!N446</f>
        <v>81.7</v>
      </c>
      <c r="M437" s="9"/>
      <c r="N437" s="9"/>
      <c r="O437" s="9"/>
      <c r="P437" s="9"/>
      <c r="Q437" s="9"/>
      <c r="R437" s="9"/>
      <c r="S437" s="9"/>
      <c r="T437" s="9"/>
      <c r="U437" s="9"/>
      <c r="V437" s="9"/>
      <c r="W437" s="9"/>
      <c r="X437" s="9"/>
      <c r="Y437" s="9"/>
      <c r="Z437" s="9"/>
    </row>
    <row r="438" spans="1:26" ht="19.5" customHeight="1" x14ac:dyDescent="0.2">
      <c r="A438" s="3">
        <f>IFERROR(VLOOKUP(B438,'[1]DADOS (OCULTAR)'!$Q$3:$S$134,3,0),"")</f>
        <v>9039744000194</v>
      </c>
      <c r="B438" s="4" t="str">
        <f>'[1]TCE - ANEXO IV - Preencher'!C447</f>
        <v>HOSPITAL PELÓPIDAS SILVEIRA - CG Nº 017/2022</v>
      </c>
      <c r="C438" s="4" t="str">
        <f>'[1]TCE - ANEXO IV - Preencher'!E447</f>
        <v xml:space="preserve">3.9 - Material para Manutenção de Bens Imóveis </v>
      </c>
      <c r="D438" s="3">
        <f>'[1]TCE - ANEXO IV - Preencher'!F447</f>
        <v>43995531000174</v>
      </c>
      <c r="E438" s="5" t="str">
        <f>'[1]TCE - ANEXO IV - Preencher'!G447</f>
        <v>EJ COMERCIO LTDA</v>
      </c>
      <c r="F438" s="5" t="str">
        <f>'[1]TCE - ANEXO IV - Preencher'!H447</f>
        <v>B</v>
      </c>
      <c r="G438" s="5" t="str">
        <f>'[1]TCE - ANEXO IV - Preencher'!I447</f>
        <v>N</v>
      </c>
      <c r="H438" s="6" t="str">
        <f>'[1]TCE - ANEXO IV - Preencher'!J447</f>
        <v>000003902</v>
      </c>
      <c r="I438" s="7">
        <f>IF('[1]TCE - ANEXO IV - Preencher'!K447="","",'[1]TCE - ANEXO IV - Preencher'!K447)</f>
        <v>45148</v>
      </c>
      <c r="J438" s="6" t="str">
        <f>'[1]TCE - ANEXO IV - Preencher'!L447</f>
        <v>26230843995531000174550010000039021193055360</v>
      </c>
      <c r="K438" s="5" t="str">
        <f>IF(F438="B",LEFT('[1]TCE - ANEXO IV - Preencher'!M447,2),IF(F438="S",LEFT('[1]TCE - ANEXO IV - Preencher'!M447,7),IF('[1]TCE - ANEXO IV - Preencher'!H447="","")))</f>
        <v>26</v>
      </c>
      <c r="L438" s="8">
        <f>'[1]TCE - ANEXO IV - Preencher'!N447</f>
        <v>250</v>
      </c>
      <c r="M438" s="9"/>
      <c r="N438" s="9"/>
      <c r="O438" s="9"/>
      <c r="P438" s="9"/>
      <c r="Q438" s="9"/>
      <c r="R438" s="9"/>
      <c r="S438" s="9"/>
      <c r="T438" s="9"/>
      <c r="U438" s="9"/>
      <c r="V438" s="9"/>
      <c r="W438" s="9"/>
      <c r="X438" s="9"/>
      <c r="Y438" s="9"/>
      <c r="Z438" s="9"/>
    </row>
    <row r="439" spans="1:26" ht="19.5" customHeight="1" x14ac:dyDescent="0.2">
      <c r="A439" s="3">
        <f>IFERROR(VLOOKUP(B439,'[1]DADOS (OCULTAR)'!$Q$3:$S$134,3,0),"")</f>
        <v>9039744000194</v>
      </c>
      <c r="B439" s="4" t="str">
        <f>'[1]TCE - ANEXO IV - Preencher'!C448</f>
        <v>HOSPITAL PELÓPIDAS SILVEIRA - CG Nº 017/2022</v>
      </c>
      <c r="C439" s="4" t="str">
        <f>'[1]TCE - ANEXO IV - Preencher'!E448</f>
        <v xml:space="preserve">3.9 - Material para Manutenção de Bens Imóveis </v>
      </c>
      <c r="D439" s="3">
        <f>'[1]TCE - ANEXO IV - Preencher'!F448</f>
        <v>7261532000121</v>
      </c>
      <c r="E439" s="5" t="str">
        <f>'[1]TCE - ANEXO IV - Preencher'!G448</f>
        <v>EXPRESSO ROLAMENTOS E FERRAGENS LTDA</v>
      </c>
      <c r="F439" s="5" t="str">
        <f>'[1]TCE - ANEXO IV - Preencher'!H448</f>
        <v>B</v>
      </c>
      <c r="G439" s="5" t="str">
        <f>'[1]TCE - ANEXO IV - Preencher'!I448</f>
        <v>N</v>
      </c>
      <c r="H439" s="6" t="str">
        <f>'[1]TCE - ANEXO IV - Preencher'!J448</f>
        <v>000013705</v>
      </c>
      <c r="I439" s="7">
        <f>IF('[1]TCE - ANEXO IV - Preencher'!K448="","",'[1]TCE - ANEXO IV - Preencher'!K448)</f>
        <v>45216</v>
      </c>
      <c r="J439" s="6" t="str">
        <f>'[1]TCE - ANEXO IV - Preencher'!L448</f>
        <v>26231007261532000121650030000137051190137050</v>
      </c>
      <c r="K439" s="5" t="str">
        <f>IF(F439="B",LEFT('[1]TCE - ANEXO IV - Preencher'!M448,2),IF(F439="S",LEFT('[1]TCE - ANEXO IV - Preencher'!M448,7),IF('[1]TCE - ANEXO IV - Preencher'!H448="","")))</f>
        <v>26</v>
      </c>
      <c r="L439" s="8">
        <f>'[1]TCE - ANEXO IV - Preencher'!N448</f>
        <v>50</v>
      </c>
      <c r="M439" s="9"/>
      <c r="N439" s="9"/>
      <c r="O439" s="9"/>
      <c r="P439" s="9"/>
      <c r="Q439" s="9"/>
      <c r="R439" s="9"/>
      <c r="S439" s="9"/>
      <c r="T439" s="9"/>
      <c r="U439" s="9"/>
      <c r="V439" s="9"/>
      <c r="W439" s="9"/>
      <c r="X439" s="9"/>
      <c r="Y439" s="9"/>
      <c r="Z439" s="9"/>
    </row>
    <row r="440" spans="1:26" ht="19.5" customHeight="1" x14ac:dyDescent="0.2">
      <c r="A440" s="3">
        <f>IFERROR(VLOOKUP(B440,'[1]DADOS (OCULTAR)'!$Q$3:$S$134,3,0),"")</f>
        <v>9039744000194</v>
      </c>
      <c r="B440" s="4" t="str">
        <f>'[1]TCE - ANEXO IV - Preencher'!C449</f>
        <v>HOSPITAL PELÓPIDAS SILVEIRA - CG Nº 017/2022</v>
      </c>
      <c r="C440" s="4" t="str">
        <f>'[1]TCE - ANEXO IV - Preencher'!E449</f>
        <v xml:space="preserve">3.9 - Material para Manutenção de Bens Imóveis </v>
      </c>
      <c r="D440" s="3">
        <f>'[1]TCE - ANEXO IV - Preencher'!F449</f>
        <v>10230480001960</v>
      </c>
      <c r="E440" s="5" t="str">
        <f>'[1]TCE - ANEXO IV - Preencher'!G449</f>
        <v xml:space="preserve">FERREIRA COSTA E CIA LTDA </v>
      </c>
      <c r="F440" s="5" t="str">
        <f>'[1]TCE - ANEXO IV - Preencher'!H449</f>
        <v>B</v>
      </c>
      <c r="G440" s="5" t="str">
        <f>'[1]TCE - ANEXO IV - Preencher'!I449</f>
        <v>N</v>
      </c>
      <c r="H440" s="6" t="str">
        <f>'[1]TCE - ANEXO IV - Preencher'!J449</f>
        <v>001869099</v>
      </c>
      <c r="I440" s="7">
        <f>IF('[1]TCE - ANEXO IV - Preencher'!K449="","",'[1]TCE - ANEXO IV - Preencher'!K449)</f>
        <v>45210</v>
      </c>
      <c r="J440" s="6" t="str">
        <f>'[1]TCE - ANEXO IV - Preencher'!L449</f>
        <v>26231010230480001960550100018690991110523711</v>
      </c>
      <c r="K440" s="5" t="str">
        <f>IF(F440="B",LEFT('[1]TCE - ANEXO IV - Preencher'!M449,2),IF(F440="S",LEFT('[1]TCE - ANEXO IV - Preencher'!M449,7),IF('[1]TCE - ANEXO IV - Preencher'!H449="","")))</f>
        <v>26</v>
      </c>
      <c r="L440" s="8">
        <f>'[1]TCE - ANEXO IV - Preencher'!N449</f>
        <v>190.1</v>
      </c>
      <c r="M440" s="9"/>
      <c r="N440" s="9"/>
      <c r="O440" s="9"/>
      <c r="P440" s="9"/>
      <c r="Q440" s="9"/>
      <c r="R440" s="9"/>
      <c r="S440" s="9"/>
      <c r="T440" s="9"/>
      <c r="U440" s="9"/>
      <c r="V440" s="9"/>
      <c r="W440" s="9"/>
      <c r="X440" s="9"/>
      <c r="Y440" s="9"/>
      <c r="Z440" s="9"/>
    </row>
    <row r="441" spans="1:26" ht="19.5" customHeight="1" x14ac:dyDescent="0.2">
      <c r="A441" s="3">
        <f>IFERROR(VLOOKUP(B441,'[1]DADOS (OCULTAR)'!$Q$3:$S$134,3,0),"")</f>
        <v>9039744000194</v>
      </c>
      <c r="B441" s="4" t="str">
        <f>'[1]TCE - ANEXO IV - Preencher'!C450</f>
        <v>HOSPITAL PELÓPIDAS SILVEIRA - CG Nº 017/2022</v>
      </c>
      <c r="C441" s="4" t="str">
        <f>'[1]TCE - ANEXO IV - Preencher'!E450</f>
        <v xml:space="preserve">3.9 - Material para Manutenção de Bens Imóveis </v>
      </c>
      <c r="D441" s="3">
        <f>'[1]TCE - ANEXO IV - Preencher'!F450</f>
        <v>92660406000623</v>
      </c>
      <c r="E441" s="5" t="str">
        <f>'[1]TCE - ANEXO IV - Preencher'!G450</f>
        <v>FRIGELAR COMERCIO E INDUSTRIA LTDA</v>
      </c>
      <c r="F441" s="5" t="str">
        <f>'[1]TCE - ANEXO IV - Preencher'!H450</f>
        <v>B</v>
      </c>
      <c r="G441" s="5" t="str">
        <f>'[1]TCE - ANEXO IV - Preencher'!I450</f>
        <v>N</v>
      </c>
      <c r="H441" s="6" t="str">
        <f>'[1]TCE - ANEXO IV - Preencher'!J450</f>
        <v>000773383</v>
      </c>
      <c r="I441" s="7">
        <f>IF('[1]TCE - ANEXO IV - Preencher'!K450="","",'[1]TCE - ANEXO IV - Preencher'!K450)</f>
        <v>45212</v>
      </c>
      <c r="J441" s="6" t="str">
        <f>'[1]TCE - ANEXO IV - Preencher'!L450</f>
        <v>26231092660406000623550050007733831000306698</v>
      </c>
      <c r="K441" s="5" t="str">
        <f>IF(F441="B",LEFT('[1]TCE - ANEXO IV - Preencher'!M450,2),IF(F441="S",LEFT('[1]TCE - ANEXO IV - Preencher'!M450,7),IF('[1]TCE - ANEXO IV - Preencher'!H450="","")))</f>
        <v>26</v>
      </c>
      <c r="L441" s="8">
        <f>'[1]TCE - ANEXO IV - Preencher'!N450</f>
        <v>1456.9</v>
      </c>
      <c r="M441" s="9"/>
      <c r="N441" s="9"/>
      <c r="O441" s="9"/>
      <c r="P441" s="9"/>
      <c r="Q441" s="9"/>
      <c r="R441" s="9"/>
      <c r="S441" s="9"/>
      <c r="T441" s="9"/>
      <c r="U441" s="9"/>
      <c r="V441" s="9"/>
      <c r="W441" s="9"/>
      <c r="X441" s="9"/>
      <c r="Y441" s="9"/>
      <c r="Z441" s="9"/>
    </row>
    <row r="442" spans="1:26" ht="19.5" customHeight="1" x14ac:dyDescent="0.2">
      <c r="A442" s="3">
        <f>IFERROR(VLOOKUP(B442,'[1]DADOS (OCULTAR)'!$Q$3:$S$134,3,0),"")</f>
        <v>9039744000194</v>
      </c>
      <c r="B442" s="4" t="str">
        <f>'[1]TCE - ANEXO IV - Preencher'!C451</f>
        <v>HOSPITAL PELÓPIDAS SILVEIRA - CG Nº 017/2022</v>
      </c>
      <c r="C442" s="4" t="str">
        <f>'[1]TCE - ANEXO IV - Preencher'!E451</f>
        <v xml:space="preserve">3.9 - Material para Manutenção de Bens Imóveis </v>
      </c>
      <c r="D442" s="3">
        <f>'[1]TCE - ANEXO IV - Preencher'!F451</f>
        <v>92660406000623</v>
      </c>
      <c r="E442" s="5" t="str">
        <f>'[1]TCE - ANEXO IV - Preencher'!G451</f>
        <v>FRIGELAR COMERCIO E INDUSTRIA LTDA</v>
      </c>
      <c r="F442" s="5" t="str">
        <f>'[1]TCE - ANEXO IV - Preencher'!H451</f>
        <v>B</v>
      </c>
      <c r="G442" s="5" t="str">
        <f>'[1]TCE - ANEXO IV - Preencher'!I451</f>
        <v>N</v>
      </c>
      <c r="H442" s="6" t="str">
        <f>'[1]TCE - ANEXO IV - Preencher'!J451</f>
        <v>000905818</v>
      </c>
      <c r="I442" s="7">
        <f>IF('[1]TCE - ANEXO IV - Preencher'!K451="","",'[1]TCE - ANEXO IV - Preencher'!K451)</f>
        <v>45223</v>
      </c>
      <c r="J442" s="6" t="str">
        <f>'[1]TCE - ANEXO IV - Preencher'!L451</f>
        <v>35231092660406000208550050009058181000009740</v>
      </c>
      <c r="K442" s="5" t="str">
        <f>IF(F442="B",LEFT('[1]TCE - ANEXO IV - Preencher'!M451,2),IF(F442="S",LEFT('[1]TCE - ANEXO IV - Preencher'!M451,7),IF('[1]TCE - ANEXO IV - Preencher'!H451="","")))</f>
        <v>35</v>
      </c>
      <c r="L442" s="8">
        <f>'[1]TCE - ANEXO IV - Preencher'!N451</f>
        <v>48168.24</v>
      </c>
      <c r="M442" s="9"/>
      <c r="N442" s="9"/>
      <c r="O442" s="9"/>
      <c r="P442" s="9"/>
      <c r="Q442" s="9"/>
      <c r="R442" s="9"/>
      <c r="S442" s="9"/>
      <c r="T442" s="9"/>
      <c r="U442" s="9"/>
      <c r="V442" s="9"/>
      <c r="W442" s="9"/>
      <c r="X442" s="9"/>
      <c r="Y442" s="9"/>
      <c r="Z442" s="9"/>
    </row>
    <row r="443" spans="1:26" ht="19.5" customHeight="1" x14ac:dyDescent="0.2">
      <c r="A443" s="3">
        <f>IFERROR(VLOOKUP(B443,'[1]DADOS (OCULTAR)'!$Q$3:$S$134,3,0),"")</f>
        <v>9039744000194</v>
      </c>
      <c r="B443" s="4" t="str">
        <f>'[1]TCE - ANEXO IV - Preencher'!C452</f>
        <v>HOSPITAL PELÓPIDAS SILVEIRA - CG Nº 017/2022</v>
      </c>
      <c r="C443" s="4" t="str">
        <f>'[1]TCE - ANEXO IV - Preencher'!E452</f>
        <v xml:space="preserve">3.9 - Material para Manutenção de Bens Imóveis </v>
      </c>
      <c r="D443" s="3">
        <f>'[1]TCE - ANEXO IV - Preencher'!F452</f>
        <v>24349910000142</v>
      </c>
      <c r="E443" s="5" t="str">
        <f>'[1]TCE - ANEXO IV - Preencher'!G452</f>
        <v>HIDROELETRICA COM VAR ATAC MAT ELETRICOS EIRELI ME</v>
      </c>
      <c r="F443" s="5" t="str">
        <f>'[1]TCE - ANEXO IV - Preencher'!H452</f>
        <v>B</v>
      </c>
      <c r="G443" s="5" t="str">
        <f>'[1]TCE - ANEXO IV - Preencher'!I452</f>
        <v>N</v>
      </c>
      <c r="H443" s="6" t="str">
        <f>'[1]TCE - ANEXO IV - Preencher'!J452</f>
        <v>000009048</v>
      </c>
      <c r="I443" s="7">
        <f>IF('[1]TCE - ANEXO IV - Preencher'!K452="","",'[1]TCE - ANEXO IV - Preencher'!K452)</f>
        <v>45203</v>
      </c>
      <c r="J443" s="6" t="str">
        <f>'[1]TCE - ANEXO IV - Preencher'!L452</f>
        <v>26231024349910000142550010000090481119289447</v>
      </c>
      <c r="K443" s="5" t="str">
        <f>IF(F443="B",LEFT('[1]TCE - ANEXO IV - Preencher'!M452,2),IF(F443="S",LEFT('[1]TCE - ANEXO IV - Preencher'!M452,7),IF('[1]TCE - ANEXO IV - Preencher'!H452="","")))</f>
        <v>26</v>
      </c>
      <c r="L443" s="8">
        <f>'[1]TCE - ANEXO IV - Preencher'!N452</f>
        <v>102.58</v>
      </c>
      <c r="M443" s="9"/>
      <c r="N443" s="9"/>
      <c r="O443" s="9"/>
      <c r="P443" s="9"/>
      <c r="Q443" s="9"/>
      <c r="R443" s="9"/>
      <c r="S443" s="9"/>
      <c r="T443" s="9"/>
      <c r="U443" s="9"/>
      <c r="V443" s="9"/>
      <c r="W443" s="9"/>
      <c r="X443" s="9"/>
      <c r="Y443" s="9"/>
      <c r="Z443" s="9"/>
    </row>
    <row r="444" spans="1:26" ht="19.5" customHeight="1" x14ac:dyDescent="0.2">
      <c r="A444" s="3">
        <f>IFERROR(VLOOKUP(B444,'[1]DADOS (OCULTAR)'!$Q$3:$S$134,3,0),"")</f>
        <v>9039744000194</v>
      </c>
      <c r="B444" s="4" t="str">
        <f>'[1]TCE - ANEXO IV - Preencher'!C453</f>
        <v>HOSPITAL PELÓPIDAS SILVEIRA - CG Nº 017/2022</v>
      </c>
      <c r="C444" s="4" t="str">
        <f>'[1]TCE - ANEXO IV - Preencher'!E453</f>
        <v xml:space="preserve">3.9 - Material para Manutenção de Bens Imóveis </v>
      </c>
      <c r="D444" s="3">
        <f>'[1]TCE - ANEXO IV - Preencher'!F453</f>
        <v>24349910000142</v>
      </c>
      <c r="E444" s="5" t="str">
        <f>'[1]TCE - ANEXO IV - Preencher'!G453</f>
        <v>HIDROELETRICA COM VAR ATAC MAT ELETRICOS EIRELI ME</v>
      </c>
      <c r="F444" s="5" t="str">
        <f>'[1]TCE - ANEXO IV - Preencher'!H453</f>
        <v>B</v>
      </c>
      <c r="G444" s="5" t="str">
        <f>'[1]TCE - ANEXO IV - Preencher'!I453</f>
        <v>N</v>
      </c>
      <c r="H444" s="6" t="str">
        <f>'[1]TCE - ANEXO IV - Preencher'!J453</f>
        <v>000009144</v>
      </c>
      <c r="I444" s="7">
        <f>IF('[1]TCE - ANEXO IV - Preencher'!K453="","",'[1]TCE - ANEXO IV - Preencher'!K453)</f>
        <v>45210</v>
      </c>
      <c r="J444" s="6" t="str">
        <f>'[1]TCE - ANEXO IV - Preencher'!L453</f>
        <v>26231024349910000142550010000091441148627491</v>
      </c>
      <c r="K444" s="5" t="str">
        <f>IF(F444="B",LEFT('[1]TCE - ANEXO IV - Preencher'!M453,2),IF(F444="S",LEFT('[1]TCE - ANEXO IV - Preencher'!M453,7),IF('[1]TCE - ANEXO IV - Preencher'!H453="","")))</f>
        <v>26</v>
      </c>
      <c r="L444" s="8">
        <f>'[1]TCE - ANEXO IV - Preencher'!N453</f>
        <v>285</v>
      </c>
      <c r="M444" s="9"/>
      <c r="N444" s="9"/>
      <c r="O444" s="9"/>
      <c r="P444" s="9"/>
      <c r="Q444" s="9"/>
      <c r="R444" s="9"/>
      <c r="S444" s="9"/>
      <c r="T444" s="9"/>
      <c r="U444" s="9"/>
      <c r="V444" s="9"/>
      <c r="W444" s="9"/>
      <c r="X444" s="9"/>
      <c r="Y444" s="9"/>
      <c r="Z444" s="9"/>
    </row>
    <row r="445" spans="1:26" ht="19.5" customHeight="1" x14ac:dyDescent="0.2">
      <c r="A445" s="3">
        <f>IFERROR(VLOOKUP(B445,'[1]DADOS (OCULTAR)'!$Q$3:$S$134,3,0),"")</f>
        <v>9039744000194</v>
      </c>
      <c r="B445" s="4" t="str">
        <f>'[1]TCE - ANEXO IV - Preencher'!C454</f>
        <v>HOSPITAL PELÓPIDAS SILVEIRA - CG Nº 017/2022</v>
      </c>
      <c r="C445" s="4" t="str">
        <f>'[1]TCE - ANEXO IV - Preencher'!E454</f>
        <v xml:space="preserve">3.9 - Material para Manutenção de Bens Imóveis </v>
      </c>
      <c r="D445" s="3">
        <f>'[1]TCE - ANEXO IV - Preencher'!F454</f>
        <v>24349910000142</v>
      </c>
      <c r="E445" s="5" t="str">
        <f>'[1]TCE - ANEXO IV - Preencher'!G454</f>
        <v>HIDROELETRICA COM VAR ATAC MAT ELETRICOS EIRELI ME</v>
      </c>
      <c r="F445" s="5" t="str">
        <f>'[1]TCE - ANEXO IV - Preencher'!H454</f>
        <v>B</v>
      </c>
      <c r="G445" s="5" t="str">
        <f>'[1]TCE - ANEXO IV - Preencher'!I454</f>
        <v>N</v>
      </c>
      <c r="H445" s="6" t="str">
        <f>'[1]TCE - ANEXO IV - Preencher'!J454</f>
        <v>000009145</v>
      </c>
      <c r="I445" s="7">
        <f>IF('[1]TCE - ANEXO IV - Preencher'!K454="","",'[1]TCE - ANEXO IV - Preencher'!K454)</f>
        <v>45210</v>
      </c>
      <c r="J445" s="6" t="str">
        <f>'[1]TCE - ANEXO IV - Preencher'!L454</f>
        <v>26231024349910000142550010000091451147972133</v>
      </c>
      <c r="K445" s="5" t="str">
        <f>IF(F445="B",LEFT('[1]TCE - ANEXO IV - Preencher'!M454,2),IF(F445="S",LEFT('[1]TCE - ANEXO IV - Preencher'!M454,7),IF('[1]TCE - ANEXO IV - Preencher'!H454="","")))</f>
        <v>26</v>
      </c>
      <c r="L445" s="8">
        <f>'[1]TCE - ANEXO IV - Preencher'!N454</f>
        <v>1843.6</v>
      </c>
      <c r="M445" s="9"/>
      <c r="N445" s="9"/>
      <c r="O445" s="9"/>
      <c r="P445" s="9"/>
      <c r="Q445" s="9"/>
      <c r="R445" s="9"/>
      <c r="S445" s="9"/>
      <c r="T445" s="9"/>
      <c r="U445" s="9"/>
      <c r="V445" s="9"/>
      <c r="W445" s="9"/>
      <c r="X445" s="9"/>
      <c r="Y445" s="9"/>
      <c r="Z445" s="9"/>
    </row>
    <row r="446" spans="1:26" ht="19.5" customHeight="1" x14ac:dyDescent="0.2">
      <c r="A446" s="3">
        <f>IFERROR(VLOOKUP(B446,'[1]DADOS (OCULTAR)'!$Q$3:$S$134,3,0),"")</f>
        <v>9039744000194</v>
      </c>
      <c r="B446" s="4" t="str">
        <f>'[1]TCE - ANEXO IV - Preencher'!C455</f>
        <v>HOSPITAL PELÓPIDAS SILVEIRA - CG Nº 017/2022</v>
      </c>
      <c r="C446" s="4" t="str">
        <f>'[1]TCE - ANEXO IV - Preencher'!E455</f>
        <v xml:space="preserve">3.9 - Material para Manutenção de Bens Imóveis </v>
      </c>
      <c r="D446" s="3">
        <f>'[1]TCE - ANEXO IV - Preencher'!F455</f>
        <v>21975137000131</v>
      </c>
      <c r="E446" s="5" t="str">
        <f>'[1]TCE - ANEXO IV - Preencher'!G455</f>
        <v>J R DE OLIVEIRA FILHO ACESS PROF EIRELI</v>
      </c>
      <c r="F446" s="5" t="str">
        <f>'[1]TCE - ANEXO IV - Preencher'!H455</f>
        <v>B</v>
      </c>
      <c r="G446" s="5" t="str">
        <f>'[1]TCE - ANEXO IV - Preencher'!I455</f>
        <v>N</v>
      </c>
      <c r="H446" s="6" t="str">
        <f>'[1]TCE - ANEXO IV - Preencher'!J455</f>
        <v>000011748</v>
      </c>
      <c r="I446" s="7">
        <f>IF('[1]TCE - ANEXO IV - Preencher'!K455="","",'[1]TCE - ANEXO IV - Preencher'!K455)</f>
        <v>45192</v>
      </c>
      <c r="J446" s="6" t="str">
        <f>'[1]TCE - ANEXO IV - Preencher'!L455</f>
        <v>26230921975137000131550010000117481100117481</v>
      </c>
      <c r="K446" s="5" t="str">
        <f>IF(F446="B",LEFT('[1]TCE - ANEXO IV - Preencher'!M455,2),IF(F446="S",LEFT('[1]TCE - ANEXO IV - Preencher'!M455,7),IF('[1]TCE - ANEXO IV - Preencher'!H455="","")))</f>
        <v>26</v>
      </c>
      <c r="L446" s="8">
        <f>'[1]TCE - ANEXO IV - Preencher'!N455</f>
        <v>279.8</v>
      </c>
      <c r="M446" s="9"/>
      <c r="N446" s="9"/>
      <c r="O446" s="9"/>
      <c r="P446" s="9"/>
      <c r="Q446" s="9"/>
      <c r="R446" s="9"/>
      <c r="S446" s="9"/>
      <c r="T446" s="9"/>
      <c r="U446" s="9"/>
      <c r="V446" s="9"/>
      <c r="W446" s="9"/>
      <c r="X446" s="9"/>
      <c r="Y446" s="9"/>
      <c r="Z446" s="9"/>
    </row>
    <row r="447" spans="1:26" ht="19.5" customHeight="1" x14ac:dyDescent="0.2">
      <c r="A447" s="3">
        <f>IFERROR(VLOOKUP(B447,'[1]DADOS (OCULTAR)'!$Q$3:$S$134,3,0),"")</f>
        <v>9039744000194</v>
      </c>
      <c r="B447" s="4" t="str">
        <f>'[1]TCE - ANEXO IV - Preencher'!C456</f>
        <v>HOSPITAL PELÓPIDAS SILVEIRA - CG Nº 017/2022</v>
      </c>
      <c r="C447" s="4" t="str">
        <f>'[1]TCE - ANEXO IV - Preencher'!E456</f>
        <v xml:space="preserve">3.9 - Material para Manutenção de Bens Imóveis </v>
      </c>
      <c r="D447" s="3">
        <f>'[1]TCE - ANEXO IV - Preencher'!F456</f>
        <v>8824171001119</v>
      </c>
      <c r="E447" s="5" t="str">
        <f>'[1]TCE - ANEXO IV - Preencher'!G456</f>
        <v>JCM NITEROI REFRIGERACAO LTDA</v>
      </c>
      <c r="F447" s="5" t="str">
        <f>'[1]TCE - ANEXO IV - Preencher'!H456</f>
        <v>B</v>
      </c>
      <c r="G447" s="5" t="str">
        <f>'[1]TCE - ANEXO IV - Preencher'!I456</f>
        <v>N</v>
      </c>
      <c r="H447" s="6" t="str">
        <f>'[1]TCE - ANEXO IV - Preencher'!J456</f>
        <v>000123831</v>
      </c>
      <c r="I447" s="7">
        <f>IF('[1]TCE - ANEXO IV - Preencher'!K456="","",'[1]TCE - ANEXO IV - Preencher'!K456)</f>
        <v>45219</v>
      </c>
      <c r="J447" s="6" t="str">
        <f>'[1]TCE - ANEXO IV - Preencher'!L456</f>
        <v>26231008824171001119550010001238317333447411</v>
      </c>
      <c r="K447" s="5" t="str">
        <f>IF(F447="B",LEFT('[1]TCE - ANEXO IV - Preencher'!M456,2),IF(F447="S",LEFT('[1]TCE - ANEXO IV - Preencher'!M456,7),IF('[1]TCE - ANEXO IV - Preencher'!H456="","")))</f>
        <v>26</v>
      </c>
      <c r="L447" s="8">
        <f>'[1]TCE - ANEXO IV - Preencher'!N456</f>
        <v>179.88</v>
      </c>
      <c r="M447" s="9"/>
      <c r="N447" s="9"/>
      <c r="O447" s="9"/>
      <c r="P447" s="9"/>
      <c r="Q447" s="9"/>
      <c r="R447" s="9"/>
      <c r="S447" s="9"/>
      <c r="T447" s="9"/>
      <c r="U447" s="9"/>
      <c r="V447" s="9"/>
      <c r="W447" s="9"/>
      <c r="X447" s="9"/>
      <c r="Y447" s="9"/>
      <c r="Z447" s="9"/>
    </row>
    <row r="448" spans="1:26" ht="19.5" customHeight="1" x14ac:dyDescent="0.2">
      <c r="A448" s="3">
        <f>IFERROR(VLOOKUP(B448,'[1]DADOS (OCULTAR)'!$Q$3:$S$134,3,0),"")</f>
        <v>9039744000194</v>
      </c>
      <c r="B448" s="4" t="str">
        <f>'[1]TCE - ANEXO IV - Preencher'!C457</f>
        <v>HOSPITAL PELÓPIDAS SILVEIRA - CG Nº 017/2022</v>
      </c>
      <c r="C448" s="4" t="str">
        <f>'[1]TCE - ANEXO IV - Preencher'!E457</f>
        <v xml:space="preserve">3.9 - Material para Manutenção de Bens Imóveis </v>
      </c>
      <c r="D448" s="3">
        <f>'[1]TCE - ANEXO IV - Preencher'!F457</f>
        <v>13786274000108</v>
      </c>
      <c r="E448" s="5" t="str">
        <f>'[1]TCE - ANEXO IV - Preencher'!G457</f>
        <v>JOSE GUILHERME ALEXANDRE RIBEIRO - ME</v>
      </c>
      <c r="F448" s="5" t="str">
        <f>'[1]TCE - ANEXO IV - Preencher'!H457</f>
        <v>B</v>
      </c>
      <c r="G448" s="5" t="str">
        <f>'[1]TCE - ANEXO IV - Preencher'!I457</f>
        <v>N</v>
      </c>
      <c r="H448" s="6" t="str">
        <f>'[1]TCE - ANEXO IV - Preencher'!J457</f>
        <v>001552</v>
      </c>
      <c r="I448" s="7">
        <f>IF('[1]TCE - ANEXO IV - Preencher'!K457="","",'[1]TCE - ANEXO IV - Preencher'!K457)</f>
        <v>45203</v>
      </c>
      <c r="J448" s="6" t="str">
        <f>'[1]TCE - ANEXO IV - Preencher'!L457</f>
        <v>26231013786274000108550010000015521820134349</v>
      </c>
      <c r="K448" s="5" t="str">
        <f>IF(F448="B",LEFT('[1]TCE - ANEXO IV - Preencher'!M457,2),IF(F448="S",LEFT('[1]TCE - ANEXO IV - Preencher'!M457,7),IF('[1]TCE - ANEXO IV - Preencher'!H457="","")))</f>
        <v>26</v>
      </c>
      <c r="L448" s="8">
        <f>'[1]TCE - ANEXO IV - Preencher'!N457</f>
        <v>240</v>
      </c>
      <c r="M448" s="9"/>
      <c r="N448" s="9"/>
      <c r="O448" s="9"/>
      <c r="P448" s="9"/>
      <c r="Q448" s="9"/>
      <c r="R448" s="9"/>
      <c r="S448" s="9"/>
      <c r="T448" s="9"/>
      <c r="U448" s="9"/>
      <c r="V448" s="9"/>
      <c r="W448" s="9"/>
      <c r="X448" s="9"/>
      <c r="Y448" s="9"/>
      <c r="Z448" s="9"/>
    </row>
    <row r="449" spans="1:26" ht="19.5" customHeight="1" x14ac:dyDescent="0.2">
      <c r="A449" s="3">
        <f>IFERROR(VLOOKUP(B449,'[1]DADOS (OCULTAR)'!$Q$3:$S$134,3,0),"")</f>
        <v>9039744000194</v>
      </c>
      <c r="B449" s="4" t="str">
        <f>'[1]TCE - ANEXO IV - Preencher'!C458</f>
        <v>HOSPITAL PELÓPIDAS SILVEIRA - CG Nº 017/2022</v>
      </c>
      <c r="C449" s="4" t="str">
        <f>'[1]TCE - ANEXO IV - Preencher'!E458</f>
        <v xml:space="preserve">3.9 - Material para Manutenção de Bens Imóveis </v>
      </c>
      <c r="D449" s="3">
        <f>'[1]TCE - ANEXO IV - Preencher'!F458</f>
        <v>13786274000108</v>
      </c>
      <c r="E449" s="5" t="str">
        <f>'[1]TCE - ANEXO IV - Preencher'!G458</f>
        <v>JOSE GUILHERME ALEXANDRE RIBEIRO - ME</v>
      </c>
      <c r="F449" s="5" t="str">
        <f>'[1]TCE - ANEXO IV - Preencher'!H458</f>
        <v>B</v>
      </c>
      <c r="G449" s="5" t="str">
        <f>'[1]TCE - ANEXO IV - Preencher'!I458</f>
        <v>N</v>
      </c>
      <c r="H449" s="6" t="str">
        <f>'[1]TCE - ANEXO IV - Preencher'!J458</f>
        <v>001565</v>
      </c>
      <c r="I449" s="7">
        <f>IF('[1]TCE - ANEXO IV - Preencher'!K458="","",'[1]TCE - ANEXO IV - Preencher'!K458)</f>
        <v>45225</v>
      </c>
      <c r="J449" s="6" t="str">
        <f>'[1]TCE - ANEXO IV - Preencher'!L458</f>
        <v>26231013786274000108550010000015651102402022</v>
      </c>
      <c r="K449" s="5" t="str">
        <f>IF(F449="B",LEFT('[1]TCE - ANEXO IV - Preencher'!M458,2),IF(F449="S",LEFT('[1]TCE - ANEXO IV - Preencher'!M458,7),IF('[1]TCE - ANEXO IV - Preencher'!H458="","")))</f>
        <v>26</v>
      </c>
      <c r="L449" s="8">
        <f>'[1]TCE - ANEXO IV - Preencher'!N458</f>
        <v>80</v>
      </c>
      <c r="M449" s="9"/>
      <c r="N449" s="9"/>
      <c r="O449" s="9"/>
      <c r="P449" s="9"/>
      <c r="Q449" s="9"/>
      <c r="R449" s="9"/>
      <c r="S449" s="9"/>
      <c r="T449" s="9"/>
      <c r="U449" s="9"/>
      <c r="V449" s="9"/>
      <c r="W449" s="9"/>
      <c r="X449" s="9"/>
      <c r="Y449" s="9"/>
      <c r="Z449" s="9"/>
    </row>
    <row r="450" spans="1:26" ht="19.5" customHeight="1" x14ac:dyDescent="0.2">
      <c r="A450" s="3">
        <f>IFERROR(VLOOKUP(B450,'[1]DADOS (OCULTAR)'!$Q$3:$S$134,3,0),"")</f>
        <v>9039744000194</v>
      </c>
      <c r="B450" s="4" t="str">
        <f>'[1]TCE - ANEXO IV - Preencher'!C459</f>
        <v>HOSPITAL PELÓPIDAS SILVEIRA - CG Nº 017/2022</v>
      </c>
      <c r="C450" s="4" t="str">
        <f>'[1]TCE - ANEXO IV - Preencher'!E459</f>
        <v xml:space="preserve">3.9 - Material para Manutenção de Bens Imóveis </v>
      </c>
      <c r="D450" s="3">
        <f>'[1]TCE - ANEXO IV - Preencher'!F459</f>
        <v>41057399000124</v>
      </c>
      <c r="E450" s="5" t="str">
        <f>'[1]TCE - ANEXO IV - Preencher'!G459</f>
        <v>MADECENTER LTDA</v>
      </c>
      <c r="F450" s="5" t="str">
        <f>'[1]TCE - ANEXO IV - Preencher'!H459</f>
        <v>B</v>
      </c>
      <c r="G450" s="5" t="str">
        <f>'[1]TCE - ANEXO IV - Preencher'!I459</f>
        <v>N</v>
      </c>
      <c r="H450" s="6" t="str">
        <f>'[1]TCE - ANEXO IV - Preencher'!J459</f>
        <v>000129960</v>
      </c>
      <c r="I450" s="7">
        <f>IF('[1]TCE - ANEXO IV - Preencher'!K459="","",'[1]TCE - ANEXO IV - Preencher'!K459)</f>
        <v>45209</v>
      </c>
      <c r="J450" s="6" t="str">
        <f>'[1]TCE - ANEXO IV - Preencher'!L459</f>
        <v>26231041057399000124550010001299601580110164</v>
      </c>
      <c r="K450" s="5" t="str">
        <f>IF(F450="B",LEFT('[1]TCE - ANEXO IV - Preencher'!M459,2),IF(F450="S",LEFT('[1]TCE - ANEXO IV - Preencher'!M459,7),IF('[1]TCE - ANEXO IV - Preencher'!H459="","")))</f>
        <v>26</v>
      </c>
      <c r="L450" s="8">
        <f>'[1]TCE - ANEXO IV - Preencher'!N459</f>
        <v>812.4</v>
      </c>
      <c r="M450" s="9"/>
      <c r="N450" s="9"/>
      <c r="O450" s="9"/>
      <c r="P450" s="9"/>
      <c r="Q450" s="9"/>
      <c r="R450" s="9"/>
      <c r="S450" s="9"/>
      <c r="T450" s="9"/>
      <c r="U450" s="9"/>
      <c r="V450" s="9"/>
      <c r="W450" s="9"/>
      <c r="X450" s="9"/>
      <c r="Y450" s="9"/>
      <c r="Z450" s="9"/>
    </row>
    <row r="451" spans="1:26" ht="19.5" customHeight="1" x14ac:dyDescent="0.2">
      <c r="A451" s="3">
        <f>IFERROR(VLOOKUP(B451,'[1]DADOS (OCULTAR)'!$Q$3:$S$134,3,0),"")</f>
        <v>9039744000194</v>
      </c>
      <c r="B451" s="4" t="str">
        <f>'[1]TCE - ANEXO IV - Preencher'!C460</f>
        <v>HOSPITAL PELÓPIDAS SILVEIRA - CG Nº 017/2022</v>
      </c>
      <c r="C451" s="4" t="str">
        <f>'[1]TCE - ANEXO IV - Preencher'!E460</f>
        <v xml:space="preserve">3.9 - Material para Manutenção de Bens Imóveis </v>
      </c>
      <c r="D451" s="3">
        <f>'[1]TCE - ANEXO IV - Preencher'!F460</f>
        <v>41057399000124</v>
      </c>
      <c r="E451" s="5" t="str">
        <f>'[1]TCE - ANEXO IV - Preencher'!G460</f>
        <v>MADECENTER LTDA</v>
      </c>
      <c r="F451" s="5" t="str">
        <f>'[1]TCE - ANEXO IV - Preencher'!H460</f>
        <v>B</v>
      </c>
      <c r="G451" s="5" t="str">
        <f>'[1]TCE - ANEXO IV - Preencher'!I460</f>
        <v>N</v>
      </c>
      <c r="H451" s="6" t="str">
        <f>'[1]TCE - ANEXO IV - Preencher'!J460</f>
        <v>000130840</v>
      </c>
      <c r="I451" s="7">
        <f>IF('[1]TCE - ANEXO IV - Preencher'!K460="","",'[1]TCE - ANEXO IV - Preencher'!K460)</f>
        <v>45226</v>
      </c>
      <c r="J451" s="6" t="str">
        <f>'[1]TCE - ANEXO IV - Preencher'!L460</f>
        <v>26231041057399000124550010001308401043266399</v>
      </c>
      <c r="K451" s="5" t="str">
        <f>IF(F451="B",LEFT('[1]TCE - ANEXO IV - Preencher'!M460,2),IF(F451="S",LEFT('[1]TCE - ANEXO IV - Preencher'!M460,7),IF('[1]TCE - ANEXO IV - Preencher'!H460="","")))</f>
        <v>26</v>
      </c>
      <c r="L451" s="8">
        <f>'[1]TCE - ANEXO IV - Preencher'!N460</f>
        <v>366.8</v>
      </c>
      <c r="M451" s="9"/>
      <c r="N451" s="9"/>
      <c r="O451" s="9"/>
      <c r="P451" s="9"/>
      <c r="Q451" s="9"/>
      <c r="R451" s="9"/>
      <c r="S451" s="9"/>
      <c r="T451" s="9"/>
      <c r="U451" s="9"/>
      <c r="V451" s="9"/>
      <c r="W451" s="9"/>
      <c r="X451" s="9"/>
      <c r="Y451" s="9"/>
      <c r="Z451" s="9"/>
    </row>
    <row r="452" spans="1:26" ht="19.5" customHeight="1" x14ac:dyDescent="0.2">
      <c r="A452" s="3">
        <f>IFERROR(VLOOKUP(B452,'[1]DADOS (OCULTAR)'!$Q$3:$S$134,3,0),"")</f>
        <v>9039744000194</v>
      </c>
      <c r="B452" s="4" t="str">
        <f>'[1]TCE - ANEXO IV - Preencher'!C461</f>
        <v>HOSPITAL PELÓPIDAS SILVEIRA - CG Nº 017/2022</v>
      </c>
      <c r="C452" s="4" t="str">
        <f>'[1]TCE - ANEXO IV - Preencher'!E461</f>
        <v xml:space="preserve">3.9 - Material para Manutenção de Bens Imóveis </v>
      </c>
      <c r="D452" s="3">
        <f>'[1]TCE - ANEXO IV - Preencher'!F461</f>
        <v>3866664000126</v>
      </c>
      <c r="E452" s="5" t="str">
        <f>'[1]TCE - ANEXO IV - Preencher'!G461</f>
        <v>MICRO OFFICE INFORMATICA</v>
      </c>
      <c r="F452" s="5" t="str">
        <f>'[1]TCE - ANEXO IV - Preencher'!H461</f>
        <v>B</v>
      </c>
      <c r="G452" s="5" t="str">
        <f>'[1]TCE - ANEXO IV - Preencher'!I461</f>
        <v>N</v>
      </c>
      <c r="H452" s="6" t="str">
        <f>'[1]TCE - ANEXO IV - Preencher'!J461</f>
        <v>000098905</v>
      </c>
      <c r="I452" s="7">
        <f>IF('[1]TCE - ANEXO IV - Preencher'!K461="","",'[1]TCE - ANEXO IV - Preencher'!K461)</f>
        <v>45209</v>
      </c>
      <c r="J452" s="6" t="str">
        <f>'[1]TCE - ANEXO IV - Preencher'!L461</f>
        <v>26231003866664000126550030000989051003937713</v>
      </c>
      <c r="K452" s="5" t="str">
        <f>IF(F452="B",LEFT('[1]TCE - ANEXO IV - Preencher'!M461,2),IF(F452="S",LEFT('[1]TCE - ANEXO IV - Preencher'!M461,7),IF('[1]TCE - ANEXO IV - Preencher'!H461="","")))</f>
        <v>26</v>
      </c>
      <c r="L452" s="8">
        <f>'[1]TCE - ANEXO IV - Preencher'!N461</f>
        <v>336.38</v>
      </c>
      <c r="M452" s="9"/>
      <c r="N452" s="9"/>
      <c r="O452" s="9"/>
      <c r="P452" s="9"/>
      <c r="Q452" s="9"/>
      <c r="R452" s="9"/>
      <c r="S452" s="9"/>
      <c r="T452" s="9"/>
      <c r="U452" s="9"/>
      <c r="V452" s="9"/>
      <c r="W452" s="9"/>
      <c r="X452" s="9"/>
      <c r="Y452" s="9"/>
      <c r="Z452" s="9"/>
    </row>
    <row r="453" spans="1:26" ht="19.5" customHeight="1" x14ac:dyDescent="0.2">
      <c r="A453" s="3">
        <f>IFERROR(VLOOKUP(B453,'[1]DADOS (OCULTAR)'!$Q$3:$S$134,3,0),"")</f>
        <v>9039744000194</v>
      </c>
      <c r="B453" s="4" t="str">
        <f>'[1]TCE - ANEXO IV - Preencher'!C462</f>
        <v>HOSPITAL PELÓPIDAS SILVEIRA - CG Nº 017/2022</v>
      </c>
      <c r="C453" s="4" t="str">
        <f>'[1]TCE - ANEXO IV - Preencher'!E462</f>
        <v xml:space="preserve">3.9 - Material para Manutenção de Bens Imóveis </v>
      </c>
      <c r="D453" s="3">
        <f>'[1]TCE - ANEXO IV - Preencher'!F462</f>
        <v>7065420000103</v>
      </c>
      <c r="E453" s="5" t="str">
        <f>'[1]TCE - ANEXO IV - Preencher'!G462</f>
        <v>NORDAP COMERCIO DE EQUIPAMENTOS</v>
      </c>
      <c r="F453" s="5" t="str">
        <f>'[1]TCE - ANEXO IV - Preencher'!H462</f>
        <v>B</v>
      </c>
      <c r="G453" s="5" t="str">
        <f>'[1]TCE - ANEXO IV - Preencher'!I462</f>
        <v>N</v>
      </c>
      <c r="H453" s="6" t="str">
        <f>'[1]TCE - ANEXO IV - Preencher'!J462</f>
        <v>00069087</v>
      </c>
      <c r="I453" s="7">
        <f>IF('[1]TCE - ANEXO IV - Preencher'!K462="","",'[1]TCE - ANEXO IV - Preencher'!K462)</f>
        <v>45201</v>
      </c>
      <c r="J453" s="6" t="str">
        <f>'[1]TCE - ANEXO IV - Preencher'!L462</f>
        <v>26231007065420000103550010000690871000957399</v>
      </c>
      <c r="K453" s="5" t="str">
        <f>IF(F453="B",LEFT('[1]TCE - ANEXO IV - Preencher'!M462,2),IF(F453="S",LEFT('[1]TCE - ANEXO IV - Preencher'!M462,7),IF('[1]TCE - ANEXO IV - Preencher'!H462="","")))</f>
        <v>26</v>
      </c>
      <c r="L453" s="8">
        <f>'[1]TCE - ANEXO IV - Preencher'!N462</f>
        <v>909</v>
      </c>
      <c r="M453" s="9"/>
      <c r="N453" s="9"/>
      <c r="O453" s="9"/>
      <c r="P453" s="9"/>
      <c r="Q453" s="9"/>
      <c r="R453" s="9"/>
      <c r="S453" s="9"/>
      <c r="T453" s="9"/>
      <c r="U453" s="9"/>
      <c r="V453" s="9"/>
      <c r="W453" s="9"/>
      <c r="X453" s="9"/>
      <c r="Y453" s="9"/>
      <c r="Z453" s="9"/>
    </row>
    <row r="454" spans="1:26" ht="19.5" customHeight="1" x14ac:dyDescent="0.2">
      <c r="A454" s="3">
        <f>IFERROR(VLOOKUP(B454,'[1]DADOS (OCULTAR)'!$Q$3:$S$134,3,0),"")</f>
        <v>9039744000194</v>
      </c>
      <c r="B454" s="4" t="str">
        <f>'[1]TCE - ANEXO IV - Preencher'!C463</f>
        <v>HOSPITAL PELÓPIDAS SILVEIRA - CG Nº 017/2022</v>
      </c>
      <c r="C454" s="4" t="str">
        <f>'[1]TCE - ANEXO IV - Preencher'!E463</f>
        <v xml:space="preserve">3.9 - Material para Manutenção de Bens Imóveis </v>
      </c>
      <c r="D454" s="3">
        <f>'[1]TCE - ANEXO IV - Preencher'!F463</f>
        <v>4165127000111</v>
      </c>
      <c r="E454" s="5" t="str">
        <f>'[1]TCE - ANEXO IV - Preencher'!G463</f>
        <v>PETRO ABDIAS LTDA</v>
      </c>
      <c r="F454" s="5" t="str">
        <f>'[1]TCE - ANEXO IV - Preencher'!H463</f>
        <v>B</v>
      </c>
      <c r="G454" s="5" t="str">
        <f>'[1]TCE - ANEXO IV - Preencher'!I463</f>
        <v>N</v>
      </c>
      <c r="H454" s="6" t="str">
        <f>'[1]TCE - ANEXO IV - Preencher'!J463</f>
        <v>55</v>
      </c>
      <c r="I454" s="7">
        <f>IF('[1]TCE - ANEXO IV - Preencher'!K463="","",'[1]TCE - ANEXO IV - Preencher'!K463)</f>
        <v>45201</v>
      </c>
      <c r="J454" s="6" t="str">
        <f>'[1]TCE - ANEXO IV - Preencher'!L463</f>
        <v>26231004165127000111550030000000551697068553</v>
      </c>
      <c r="K454" s="5" t="str">
        <f>IF(F454="B",LEFT('[1]TCE - ANEXO IV - Preencher'!M463,2),IF(F454="S",LEFT('[1]TCE - ANEXO IV - Preencher'!M463,7),IF('[1]TCE - ANEXO IV - Preencher'!H463="","")))</f>
        <v>26</v>
      </c>
      <c r="L454" s="8">
        <f>'[1]TCE - ANEXO IV - Preencher'!N463</f>
        <v>110</v>
      </c>
      <c r="M454" s="9"/>
      <c r="N454" s="9"/>
      <c r="O454" s="9"/>
      <c r="P454" s="9"/>
      <c r="Q454" s="9"/>
      <c r="R454" s="9"/>
      <c r="S454" s="9"/>
      <c r="T454" s="9"/>
      <c r="U454" s="9"/>
      <c r="V454" s="9"/>
      <c r="W454" s="9"/>
      <c r="X454" s="9"/>
      <c r="Y454" s="9"/>
      <c r="Z454" s="9"/>
    </row>
    <row r="455" spans="1:26" ht="19.5" customHeight="1" x14ac:dyDescent="0.2">
      <c r="A455" s="3">
        <f>IFERROR(VLOOKUP(B455,'[1]DADOS (OCULTAR)'!$Q$3:$S$134,3,0),"")</f>
        <v>9039744000194</v>
      </c>
      <c r="B455" s="4" t="str">
        <f>'[1]TCE - ANEXO IV - Preencher'!C464</f>
        <v>HOSPITAL PELÓPIDAS SILVEIRA - CG Nº 017/2022</v>
      </c>
      <c r="C455" s="4" t="str">
        <f>'[1]TCE - ANEXO IV - Preencher'!E464</f>
        <v xml:space="preserve">3.9 - Material para Manutenção de Bens Imóveis </v>
      </c>
      <c r="D455" s="3">
        <f>'[1]TCE - ANEXO IV - Preencher'!F464</f>
        <v>41096520000127</v>
      </c>
      <c r="E455" s="5" t="str">
        <f>'[1]TCE - ANEXO IV - Preencher'!G464</f>
        <v>PRISMA TELECOMUNICOES LTDA</v>
      </c>
      <c r="F455" s="5" t="str">
        <f>'[1]TCE - ANEXO IV - Preencher'!H464</f>
        <v>B</v>
      </c>
      <c r="G455" s="5" t="str">
        <f>'[1]TCE - ANEXO IV - Preencher'!I464</f>
        <v>N</v>
      </c>
      <c r="H455" s="6" t="str">
        <f>'[1]TCE - ANEXO IV - Preencher'!J464</f>
        <v>13820</v>
      </c>
      <c r="I455" s="7">
        <f>IF('[1]TCE - ANEXO IV - Preencher'!K464="","",'[1]TCE - ANEXO IV - Preencher'!K464)</f>
        <v>45225</v>
      </c>
      <c r="J455" s="6" t="str">
        <f>'[1]TCE - ANEXO IV - Preencher'!L464</f>
        <v>26231041096520000127550010000138201138247544</v>
      </c>
      <c r="K455" s="5" t="str">
        <f>IF(F455="B",LEFT('[1]TCE - ANEXO IV - Preencher'!M464,2),IF(F455="S",LEFT('[1]TCE - ANEXO IV - Preencher'!M464,7),IF('[1]TCE - ANEXO IV - Preencher'!H464="","")))</f>
        <v>26</v>
      </c>
      <c r="L455" s="8">
        <f>'[1]TCE - ANEXO IV - Preencher'!N464</f>
        <v>225</v>
      </c>
      <c r="M455" s="9"/>
      <c r="N455" s="9"/>
      <c r="O455" s="9"/>
      <c r="P455" s="9"/>
      <c r="Q455" s="9"/>
      <c r="R455" s="9"/>
      <c r="S455" s="9"/>
      <c r="T455" s="9"/>
      <c r="U455" s="9"/>
      <c r="V455" s="9"/>
      <c r="W455" s="9"/>
      <c r="X455" s="9"/>
      <c r="Y455" s="9"/>
      <c r="Z455" s="9"/>
    </row>
    <row r="456" spans="1:26" ht="19.5" customHeight="1" x14ac:dyDescent="0.2">
      <c r="A456" s="3">
        <f>IFERROR(VLOOKUP(B456,'[1]DADOS (OCULTAR)'!$Q$3:$S$134,3,0),"")</f>
        <v>9039744000194</v>
      </c>
      <c r="B456" s="4" t="str">
        <f>'[1]TCE - ANEXO IV - Preencher'!C465</f>
        <v>HOSPITAL PELÓPIDAS SILVEIRA - CG Nº 017/2022</v>
      </c>
      <c r="C456" s="4" t="str">
        <f>'[1]TCE - ANEXO IV - Preencher'!E465</f>
        <v xml:space="preserve">3.9 - Material para Manutenção de Bens Imóveis </v>
      </c>
      <c r="D456" s="3">
        <f>'[1]TCE - ANEXO IV - Preencher'!F465</f>
        <v>7000398000105</v>
      </c>
      <c r="E456" s="5" t="str">
        <f>'[1]TCE - ANEXO IV - Preencher'!G465</f>
        <v>RBS COMERCIO E SERVICO DE AUTO EIRELI</v>
      </c>
      <c r="F456" s="5" t="str">
        <f>'[1]TCE - ANEXO IV - Preencher'!H465</f>
        <v>B</v>
      </c>
      <c r="G456" s="5" t="str">
        <f>'[1]TCE - ANEXO IV - Preencher'!I465</f>
        <v>N</v>
      </c>
      <c r="H456" s="6" t="str">
        <f>'[1]TCE - ANEXO IV - Preencher'!J465</f>
        <v>000000145</v>
      </c>
      <c r="I456" s="7">
        <f>IF('[1]TCE - ANEXO IV - Preencher'!K465="","",'[1]TCE - ANEXO IV - Preencher'!K465)</f>
        <v>45217</v>
      </c>
      <c r="J456" s="6" t="str">
        <f>'[1]TCE - ANEXO IV - Preencher'!L465</f>
        <v>26231007000398000105550010000001451256652056</v>
      </c>
      <c r="K456" s="5" t="str">
        <f>IF(F456="B",LEFT('[1]TCE - ANEXO IV - Preencher'!M465,2),IF(F456="S",LEFT('[1]TCE - ANEXO IV - Preencher'!M465,7),IF('[1]TCE - ANEXO IV - Preencher'!H465="","")))</f>
        <v>26</v>
      </c>
      <c r="L456" s="8">
        <f>'[1]TCE - ANEXO IV - Preencher'!N465</f>
        <v>226</v>
      </c>
      <c r="M456" s="9"/>
      <c r="N456" s="9"/>
      <c r="O456" s="9"/>
      <c r="P456" s="9"/>
      <c r="Q456" s="9"/>
      <c r="R456" s="9"/>
      <c r="S456" s="9"/>
      <c r="T456" s="9"/>
      <c r="U456" s="9"/>
      <c r="V456" s="9"/>
      <c r="W456" s="9"/>
      <c r="X456" s="9"/>
      <c r="Y456" s="9"/>
      <c r="Z456" s="9"/>
    </row>
    <row r="457" spans="1:26" ht="19.5" customHeight="1" x14ac:dyDescent="0.2">
      <c r="A457" s="3">
        <f>IFERROR(VLOOKUP(B457,'[1]DADOS (OCULTAR)'!$Q$3:$S$134,3,0),"")</f>
        <v>9039744000194</v>
      </c>
      <c r="B457" s="4" t="str">
        <f>'[1]TCE - ANEXO IV - Preencher'!C466</f>
        <v>HOSPITAL PELÓPIDAS SILVEIRA - CG Nº 017/2022</v>
      </c>
      <c r="C457" s="4" t="str">
        <f>'[1]TCE - ANEXO IV - Preencher'!E466</f>
        <v xml:space="preserve">3.9 - Material para Manutenção de Bens Imóveis </v>
      </c>
      <c r="D457" s="3">
        <f>'[1]TCE - ANEXO IV - Preencher'!F466</f>
        <v>40892101000139</v>
      </c>
      <c r="E457" s="5" t="str">
        <f>'[1]TCE - ANEXO IV - Preencher'!G466</f>
        <v>RLH PNEUS LTDA</v>
      </c>
      <c r="F457" s="5" t="str">
        <f>'[1]TCE - ANEXO IV - Preencher'!H466</f>
        <v>B</v>
      </c>
      <c r="G457" s="5" t="str">
        <f>'[1]TCE - ANEXO IV - Preencher'!I466</f>
        <v>N</v>
      </c>
      <c r="H457" s="6" t="str">
        <f>'[1]TCE - ANEXO IV - Preencher'!J466</f>
        <v>000146143</v>
      </c>
      <c r="I457" s="7">
        <f>IF('[1]TCE - ANEXO IV - Preencher'!K466="","",'[1]TCE - ANEXO IV - Preencher'!K466)</f>
        <v>45226</v>
      </c>
      <c r="J457" s="6" t="str">
        <f>'[1]TCE - ANEXO IV - Preencher'!L466</f>
        <v>26231040892101000139550010001461431148380653</v>
      </c>
      <c r="K457" s="5" t="str">
        <f>IF(F457="B",LEFT('[1]TCE - ANEXO IV - Preencher'!M466,2),IF(F457="S",LEFT('[1]TCE - ANEXO IV - Preencher'!M466,7),IF('[1]TCE - ANEXO IV - Preencher'!H466="","")))</f>
        <v>26</v>
      </c>
      <c r="L457" s="8">
        <f>'[1]TCE - ANEXO IV - Preencher'!N466</f>
        <v>57</v>
      </c>
      <c r="M457" s="9"/>
      <c r="N457" s="9"/>
      <c r="O457" s="9"/>
      <c r="P457" s="9"/>
      <c r="Q457" s="9"/>
      <c r="R457" s="9"/>
      <c r="S457" s="9"/>
      <c r="T457" s="9"/>
      <c r="U457" s="9"/>
      <c r="V457" s="9"/>
      <c r="W457" s="9"/>
      <c r="X457" s="9"/>
      <c r="Y457" s="9"/>
      <c r="Z457" s="9"/>
    </row>
    <row r="458" spans="1:26" ht="19.5" customHeight="1" x14ac:dyDescent="0.2">
      <c r="A458" s="3">
        <f>IFERROR(VLOOKUP(B458,'[1]DADOS (OCULTAR)'!$Q$3:$S$134,3,0),"")</f>
        <v>9039744000194</v>
      </c>
      <c r="B458" s="4" t="str">
        <f>'[1]TCE - ANEXO IV - Preencher'!C467</f>
        <v>HOSPITAL PELÓPIDAS SILVEIRA - CG Nº 017/2022</v>
      </c>
      <c r="C458" s="4" t="str">
        <f>'[1]TCE - ANEXO IV - Preencher'!E467</f>
        <v xml:space="preserve">3.9 - Material para Manutenção de Bens Imóveis </v>
      </c>
      <c r="D458" s="3">
        <f>'[1]TCE - ANEXO IV - Preencher'!F467</f>
        <v>21107174000128</v>
      </c>
      <c r="E458" s="5" t="str">
        <f>'[1]TCE - ANEXO IV - Preencher'!G467</f>
        <v>RUIMAR MAIA LEITE JUNIOR</v>
      </c>
      <c r="F458" s="5" t="str">
        <f>'[1]TCE - ANEXO IV - Preencher'!H467</f>
        <v>B</v>
      </c>
      <c r="G458" s="5" t="str">
        <f>'[1]TCE - ANEXO IV - Preencher'!I467</f>
        <v>N</v>
      </c>
      <c r="H458" s="6" t="str">
        <f>'[1]TCE - ANEXO IV - Preencher'!J467</f>
        <v>00001151</v>
      </c>
      <c r="I458" s="7">
        <f>IF('[1]TCE - ANEXO IV - Preencher'!K467="","",'[1]TCE - ANEXO IV - Preencher'!K467)</f>
        <v>45217</v>
      </c>
      <c r="J458" s="6" t="str">
        <f>'[1]TCE - ANEXO IV - Preencher'!L467</f>
        <v>26231021107174000128550010000011511993350354</v>
      </c>
      <c r="K458" s="5" t="str">
        <f>IF(F458="B",LEFT('[1]TCE - ANEXO IV - Preencher'!M467,2),IF(F458="S",LEFT('[1]TCE - ANEXO IV - Preencher'!M467,7),IF('[1]TCE - ANEXO IV - Preencher'!H467="","")))</f>
        <v>26</v>
      </c>
      <c r="L458" s="8">
        <f>'[1]TCE - ANEXO IV - Preencher'!N467</f>
        <v>164</v>
      </c>
      <c r="M458" s="9"/>
      <c r="N458" s="9"/>
      <c r="O458" s="9"/>
      <c r="P458" s="9"/>
      <c r="Q458" s="9"/>
      <c r="R458" s="9"/>
      <c r="S458" s="9"/>
      <c r="T458" s="9"/>
      <c r="U458" s="9"/>
      <c r="V458" s="9"/>
      <c r="W458" s="9"/>
      <c r="X458" s="9"/>
      <c r="Y458" s="9"/>
      <c r="Z458" s="9"/>
    </row>
    <row r="459" spans="1:26" ht="19.5" customHeight="1" x14ac:dyDescent="0.2">
      <c r="A459" s="3">
        <f>IFERROR(VLOOKUP(B459,'[1]DADOS (OCULTAR)'!$Q$3:$S$134,3,0),"")</f>
        <v>9039744000194</v>
      </c>
      <c r="B459" s="4" t="str">
        <f>'[1]TCE - ANEXO IV - Preencher'!C468</f>
        <v>HOSPITAL PELÓPIDAS SILVEIRA - CG Nº 017/2022</v>
      </c>
      <c r="C459" s="4" t="str">
        <f>'[1]TCE - ANEXO IV - Preencher'!E468</f>
        <v xml:space="preserve">3.9 - Material para Manutenção de Bens Imóveis </v>
      </c>
      <c r="D459" s="3">
        <f>'[1]TCE - ANEXO IV - Preencher'!F468</f>
        <v>60872306002103</v>
      </c>
      <c r="E459" s="5" t="str">
        <f>'[1]TCE - ANEXO IV - Preencher'!G468</f>
        <v>SHERWIN WILLIAMS DO BRASIL IND E COM LTDA</v>
      </c>
      <c r="F459" s="5" t="str">
        <f>'[1]TCE - ANEXO IV - Preencher'!H468</f>
        <v>B</v>
      </c>
      <c r="G459" s="5" t="str">
        <f>'[1]TCE - ANEXO IV - Preencher'!I468</f>
        <v>N</v>
      </c>
      <c r="H459" s="6" t="str">
        <f>'[1]TCE - ANEXO IV - Preencher'!J468</f>
        <v>000003226</v>
      </c>
      <c r="I459" s="7">
        <f>IF('[1]TCE - ANEXO IV - Preencher'!K468="","",'[1]TCE - ANEXO IV - Preencher'!K468)</f>
        <v>45209</v>
      </c>
      <c r="J459" s="6" t="str">
        <f>'[1]TCE - ANEXO IV - Preencher'!L468</f>
        <v>26231060872306002103550020000032261690430909</v>
      </c>
      <c r="K459" s="5" t="str">
        <f>IF(F459="B",LEFT('[1]TCE - ANEXO IV - Preencher'!M468,2),IF(F459="S",LEFT('[1]TCE - ANEXO IV - Preencher'!M468,7),IF('[1]TCE - ANEXO IV - Preencher'!H468="","")))</f>
        <v>26</v>
      </c>
      <c r="L459" s="8">
        <f>'[1]TCE - ANEXO IV - Preencher'!N468</f>
        <v>3762.9</v>
      </c>
      <c r="M459" s="9"/>
      <c r="N459" s="9"/>
      <c r="O459" s="9"/>
      <c r="P459" s="9"/>
      <c r="Q459" s="9"/>
      <c r="R459" s="9"/>
      <c r="S459" s="9"/>
      <c r="T459" s="9"/>
      <c r="U459" s="9"/>
      <c r="V459" s="9"/>
      <c r="W459" s="9"/>
      <c r="X459" s="9"/>
      <c r="Y459" s="9"/>
      <c r="Z459" s="9"/>
    </row>
    <row r="460" spans="1:26" ht="19.5" customHeight="1" x14ac:dyDescent="0.2">
      <c r="A460" s="3">
        <f>IFERROR(VLOOKUP(B460,'[1]DADOS (OCULTAR)'!$Q$3:$S$134,3,0),"")</f>
        <v>9039744000194</v>
      </c>
      <c r="B460" s="4" t="str">
        <f>'[1]TCE - ANEXO IV - Preencher'!C469</f>
        <v>HOSPITAL PELÓPIDAS SILVEIRA - CG Nº 017/2022</v>
      </c>
      <c r="C460" s="4" t="str">
        <f>'[1]TCE - ANEXO IV - Preencher'!E469</f>
        <v xml:space="preserve">3.10 - Material para Manutenção de Bens Móveis </v>
      </c>
      <c r="D460" s="3">
        <f>'[1]TCE - ANEXO IV - Preencher'!F469</f>
        <v>24073694000155</v>
      </c>
      <c r="E460" s="5" t="str">
        <f>'[1]TCE - ANEXO IV - Preencher'!G469</f>
        <v>CIL COMERCIO DE INFORMATICA LTDA</v>
      </c>
      <c r="F460" s="5" t="str">
        <f>'[1]TCE - ANEXO IV - Preencher'!H469</f>
        <v>B</v>
      </c>
      <c r="G460" s="5" t="str">
        <f>'[1]TCE - ANEXO IV - Preencher'!I469</f>
        <v>N</v>
      </c>
      <c r="H460" s="6" t="str">
        <f>'[1]TCE - ANEXO IV - Preencher'!J469</f>
        <v>000004207</v>
      </c>
      <c r="I460" s="7">
        <f>IF('[1]TCE - ANEXO IV - Preencher'!K469="","",'[1]TCE - ANEXO IV - Preencher'!K469)</f>
        <v>45217</v>
      </c>
      <c r="J460" s="6" t="str">
        <f>'[1]TCE - ANEXO IV - Preencher'!L469</f>
        <v>26231024073694000155550020000042071000187779</v>
      </c>
      <c r="K460" s="5" t="str">
        <f>IF(F460="B",LEFT('[1]TCE - ANEXO IV - Preencher'!M469,2),IF(F460="S",LEFT('[1]TCE - ANEXO IV - Preencher'!M469,7),IF('[1]TCE - ANEXO IV - Preencher'!H469="","")))</f>
        <v>26</v>
      </c>
      <c r="L460" s="8">
        <f>'[1]TCE - ANEXO IV - Preencher'!N469</f>
        <v>2650</v>
      </c>
      <c r="M460" s="9"/>
      <c r="N460" s="9"/>
      <c r="O460" s="9"/>
      <c r="P460" s="9"/>
      <c r="Q460" s="9"/>
      <c r="R460" s="9"/>
      <c r="S460" s="9"/>
      <c r="T460" s="9"/>
      <c r="U460" s="9"/>
      <c r="V460" s="9"/>
      <c r="W460" s="9"/>
      <c r="X460" s="9"/>
      <c r="Y460" s="9"/>
      <c r="Z460" s="9"/>
    </row>
    <row r="461" spans="1:26" ht="19.5" customHeight="1" x14ac:dyDescent="0.2">
      <c r="A461" s="3">
        <f>IFERROR(VLOOKUP(B461,'[1]DADOS (OCULTAR)'!$Q$3:$S$134,3,0),"")</f>
        <v>9039744000194</v>
      </c>
      <c r="B461" s="4" t="str">
        <f>'[1]TCE - ANEXO IV - Preencher'!C470</f>
        <v>HOSPITAL PELÓPIDAS SILVEIRA - CG Nº 017/2022</v>
      </c>
      <c r="C461" s="4" t="str">
        <f>'[1]TCE - ANEXO IV - Preencher'!E470</f>
        <v xml:space="preserve">3.10 - Material para Manutenção de Bens Móveis </v>
      </c>
      <c r="D461" s="3">
        <f>'[1]TCE - ANEXO IV - Preencher'!F470</f>
        <v>41036575000141</v>
      </c>
      <c r="E461" s="5" t="str">
        <f>'[1]TCE - ANEXO IV - Preencher'!G470</f>
        <v>GAMA INFORMATICA E ENGENHARIA LTDA</v>
      </c>
      <c r="F461" s="5" t="str">
        <f>'[1]TCE - ANEXO IV - Preencher'!H470</f>
        <v>B</v>
      </c>
      <c r="G461" s="5" t="str">
        <f>'[1]TCE - ANEXO IV - Preencher'!I470</f>
        <v>N</v>
      </c>
      <c r="H461" s="6" t="str">
        <f>'[1]TCE - ANEXO IV - Preencher'!J470</f>
        <v>000154595</v>
      </c>
      <c r="I461" s="7">
        <f>IF('[1]TCE - ANEXO IV - Preencher'!K470="","",'[1]TCE - ANEXO IV - Preencher'!K470)</f>
        <v>45230</v>
      </c>
      <c r="J461" s="6" t="str">
        <f>'[1]TCE - ANEXO IV - Preencher'!L470</f>
        <v>26231041036575000141550010001545951303202319</v>
      </c>
      <c r="K461" s="5" t="str">
        <f>IF(F461="B",LEFT('[1]TCE - ANEXO IV - Preencher'!M470,2),IF(F461="S",LEFT('[1]TCE - ANEXO IV - Preencher'!M470,7),IF('[1]TCE - ANEXO IV - Preencher'!H470="","")))</f>
        <v>26</v>
      </c>
      <c r="L461" s="8">
        <f>'[1]TCE - ANEXO IV - Preencher'!N470</f>
        <v>280</v>
      </c>
      <c r="M461" s="9"/>
      <c r="N461" s="9"/>
      <c r="O461" s="9"/>
      <c r="P461" s="9"/>
      <c r="Q461" s="9"/>
      <c r="R461" s="9"/>
      <c r="S461" s="9"/>
      <c r="T461" s="9"/>
      <c r="U461" s="9"/>
      <c r="V461" s="9"/>
      <c r="W461" s="9"/>
      <c r="X461" s="9"/>
      <c r="Y461" s="9"/>
      <c r="Z461" s="9"/>
    </row>
    <row r="462" spans="1:26" ht="19.5" customHeight="1" x14ac:dyDescent="0.2">
      <c r="A462" s="3">
        <f>IFERROR(VLOOKUP(B462,'[1]DADOS (OCULTAR)'!$Q$3:$S$134,3,0),"")</f>
        <v>9039744000194</v>
      </c>
      <c r="B462" s="4" t="str">
        <f>'[1]TCE - ANEXO IV - Preencher'!C471</f>
        <v>HOSPITAL PELÓPIDAS SILVEIRA - CG Nº 017/2022</v>
      </c>
      <c r="C462" s="4" t="str">
        <f>'[1]TCE - ANEXO IV - Preencher'!E471</f>
        <v xml:space="preserve">3.10 - Material para Manutenção de Bens Móveis </v>
      </c>
      <c r="D462" s="3">
        <f>'[1]TCE - ANEXO IV - Preencher'!F471</f>
        <v>3866664000126</v>
      </c>
      <c r="E462" s="5" t="str">
        <f>'[1]TCE - ANEXO IV - Preencher'!G471</f>
        <v>MICRO OFFICE INFORMATICA</v>
      </c>
      <c r="F462" s="5" t="str">
        <f>'[1]TCE - ANEXO IV - Preencher'!H471</f>
        <v>B</v>
      </c>
      <c r="G462" s="5" t="str">
        <f>'[1]TCE - ANEXO IV - Preencher'!I471</f>
        <v>N</v>
      </c>
      <c r="H462" s="6" t="str">
        <f>'[1]TCE - ANEXO IV - Preencher'!J471</f>
        <v>000099478</v>
      </c>
      <c r="I462" s="7">
        <f>IF('[1]TCE - ANEXO IV - Preencher'!K471="","",'[1]TCE - ANEXO IV - Preencher'!K471)</f>
        <v>45226</v>
      </c>
      <c r="J462" s="6" t="str">
        <f>'[1]TCE - ANEXO IV - Preencher'!L471</f>
        <v>26231003866664000126550030000994781001432480</v>
      </c>
      <c r="K462" s="5" t="str">
        <f>IF(F462="B",LEFT('[1]TCE - ANEXO IV - Preencher'!M471,2),IF(F462="S",LEFT('[1]TCE - ANEXO IV - Preencher'!M471,7),IF('[1]TCE - ANEXO IV - Preencher'!H471="","")))</f>
        <v>26</v>
      </c>
      <c r="L462" s="8">
        <f>'[1]TCE - ANEXO IV - Preencher'!N471</f>
        <v>2474.4499999999998</v>
      </c>
      <c r="M462" s="9"/>
      <c r="N462" s="9"/>
      <c r="O462" s="9"/>
      <c r="P462" s="9"/>
      <c r="Q462" s="9"/>
      <c r="R462" s="9"/>
      <c r="S462" s="9"/>
      <c r="T462" s="9"/>
      <c r="U462" s="9"/>
      <c r="V462" s="9"/>
      <c r="W462" s="9"/>
      <c r="X462" s="9"/>
      <c r="Y462" s="9"/>
      <c r="Z462" s="9"/>
    </row>
    <row r="463" spans="1:26" ht="19.5" customHeight="1" x14ac:dyDescent="0.2">
      <c r="A463" s="3">
        <f>IFERROR(VLOOKUP(B463,'[1]DADOS (OCULTAR)'!$Q$3:$S$134,3,0),"")</f>
        <v>9039744000194</v>
      </c>
      <c r="B463" s="4" t="str">
        <f>'[1]TCE - ANEXO IV - Preencher'!C472</f>
        <v>HOSPITAL PELÓPIDAS SILVEIRA - CG Nº 017/2022</v>
      </c>
      <c r="C463" s="4" t="str">
        <f>'[1]TCE - ANEXO IV - Preencher'!E472</f>
        <v xml:space="preserve">3.10 - Material para Manutenção de Bens Móveis </v>
      </c>
      <c r="D463" s="3">
        <f>'[1]TCE - ANEXO IV - Preencher'!F472</f>
        <v>41096520000127</v>
      </c>
      <c r="E463" s="5" t="str">
        <f>'[1]TCE - ANEXO IV - Preencher'!G472</f>
        <v>PRISMA TELECOMUNICOES LTDA</v>
      </c>
      <c r="F463" s="5" t="str">
        <f>'[1]TCE - ANEXO IV - Preencher'!H472</f>
        <v>B</v>
      </c>
      <c r="G463" s="5" t="str">
        <f>'[1]TCE - ANEXO IV - Preencher'!I472</f>
        <v>N</v>
      </c>
      <c r="H463" s="6" t="str">
        <f>'[1]TCE - ANEXO IV - Preencher'!J472</f>
        <v>13820</v>
      </c>
      <c r="I463" s="7">
        <f>IF('[1]TCE - ANEXO IV - Preencher'!K472="","",'[1]TCE - ANEXO IV - Preencher'!K472)</f>
        <v>45225</v>
      </c>
      <c r="J463" s="6" t="str">
        <f>'[1]TCE - ANEXO IV - Preencher'!L472</f>
        <v>26231041096520000127550010000138201138247544</v>
      </c>
      <c r="K463" s="5" t="str">
        <f>IF(F463="B",LEFT('[1]TCE - ANEXO IV - Preencher'!M472,2),IF(F463="S",LEFT('[1]TCE - ANEXO IV - Preencher'!M472,7),IF('[1]TCE - ANEXO IV - Preencher'!H472="","")))</f>
        <v>26</v>
      </c>
      <c r="L463" s="8">
        <f>'[1]TCE - ANEXO IV - Preencher'!N472</f>
        <v>75</v>
      </c>
      <c r="M463" s="9"/>
      <c r="N463" s="9"/>
      <c r="O463" s="9"/>
      <c r="P463" s="9"/>
      <c r="Q463" s="9"/>
      <c r="R463" s="9"/>
      <c r="S463" s="9"/>
      <c r="T463" s="9"/>
      <c r="U463" s="9"/>
      <c r="V463" s="9"/>
      <c r="W463" s="9"/>
      <c r="X463" s="9"/>
      <c r="Y463" s="9"/>
      <c r="Z463" s="9"/>
    </row>
    <row r="464" spans="1:26" ht="19.5" customHeight="1" x14ac:dyDescent="0.2">
      <c r="A464" s="3">
        <f>IFERROR(VLOOKUP(B464,'[1]DADOS (OCULTAR)'!$Q$3:$S$134,3,0),"")</f>
        <v>9039744000194</v>
      </c>
      <c r="B464" s="4" t="str">
        <f>'[1]TCE - ANEXO IV - Preencher'!C473</f>
        <v>HOSPITAL PELÓPIDAS SILVEIRA - CG Nº 017/2022</v>
      </c>
      <c r="C464" s="4" t="str">
        <f>'[1]TCE - ANEXO IV - Preencher'!E473</f>
        <v xml:space="preserve">3.10 - Material para Manutenção de Bens Móveis </v>
      </c>
      <c r="D464" s="3">
        <f>'[1]TCE - ANEXO IV - Preencher'!F473</f>
        <v>22423890000187</v>
      </c>
      <c r="E464" s="5" t="str">
        <f>'[1]TCE - ANEXO IV - Preencher'!G473</f>
        <v>HOSP LIGHT - MATERIAIS HOSPITALARES E ELETRICOS ESPECIAIS LTDA</v>
      </c>
      <c r="F464" s="5" t="str">
        <f>'[1]TCE - ANEXO IV - Preencher'!H473</f>
        <v>B</v>
      </c>
      <c r="G464" s="5" t="str">
        <f>'[1]TCE - ANEXO IV - Preencher'!I473</f>
        <v>N</v>
      </c>
      <c r="H464" s="6" t="str">
        <f>'[1]TCE - ANEXO IV - Preencher'!J473</f>
        <v>0000014370</v>
      </c>
      <c r="I464" s="7">
        <f>IF('[1]TCE - ANEXO IV - Preencher'!K473="","",'[1]TCE - ANEXO IV - Preencher'!K473)</f>
        <v>45209</v>
      </c>
      <c r="J464" s="6" t="str">
        <f>'[1]TCE - ANEXO IV - Preencher'!L473</f>
        <v>35231022423890000187550010000143701501696413</v>
      </c>
      <c r="K464" s="5" t="str">
        <f>IF(F464="B",LEFT('[1]TCE - ANEXO IV - Preencher'!M473,2),IF(F464="S",LEFT('[1]TCE - ANEXO IV - Preencher'!M473,7),IF('[1]TCE - ANEXO IV - Preencher'!H473="","")))</f>
        <v>35</v>
      </c>
      <c r="L464" s="8">
        <f>'[1]TCE - ANEXO IV - Preencher'!N473</f>
        <v>157.38</v>
      </c>
      <c r="M464" s="9"/>
      <c r="N464" s="9"/>
      <c r="O464" s="9"/>
      <c r="P464" s="9"/>
      <c r="Q464" s="9"/>
      <c r="R464" s="9"/>
      <c r="S464" s="9"/>
      <c r="T464" s="9"/>
      <c r="U464" s="9"/>
      <c r="V464" s="9"/>
      <c r="W464" s="9"/>
      <c r="X464" s="9"/>
      <c r="Y464" s="9"/>
      <c r="Z464" s="9"/>
    </row>
    <row r="465" spans="1:26" ht="19.5" customHeight="1" x14ac:dyDescent="0.2">
      <c r="A465" s="3">
        <f>IFERROR(VLOOKUP(B465,'[1]DADOS (OCULTAR)'!$Q$3:$S$134,3,0),"")</f>
        <v>9039744000194</v>
      </c>
      <c r="B465" s="4" t="str">
        <f>'[1]TCE - ANEXO IV - Preencher'!C474</f>
        <v>HOSPITAL PELÓPIDAS SILVEIRA - CG Nº 017/2022</v>
      </c>
      <c r="C465" s="4" t="str">
        <f>'[1]TCE - ANEXO IV - Preencher'!E474</f>
        <v xml:space="preserve">3.10 - Material para Manutenção de Bens Móveis </v>
      </c>
      <c r="D465" s="3">
        <f>'[1]TCE - ANEXO IV - Preencher'!F474</f>
        <v>2068375000119</v>
      </c>
      <c r="E465" s="5" t="str">
        <f>'[1]TCE - ANEXO IV - Preencher'!G474</f>
        <v>MEDICICOR COMERCIAL LTDA</v>
      </c>
      <c r="F465" s="5" t="str">
        <f>'[1]TCE - ANEXO IV - Preencher'!H474</f>
        <v>B</v>
      </c>
      <c r="G465" s="5" t="str">
        <f>'[1]TCE - ANEXO IV - Preencher'!I474</f>
        <v>N</v>
      </c>
      <c r="H465" s="6" t="str">
        <f>'[1]TCE - ANEXO IV - Preencher'!J474</f>
        <v>897314</v>
      </c>
      <c r="I465" s="7">
        <f>IF('[1]TCE - ANEXO IV - Preencher'!K474="","",'[1]TCE - ANEXO IV - Preencher'!K474)</f>
        <v>45098</v>
      </c>
      <c r="J465" s="6" t="str">
        <f>'[1]TCE - ANEXO IV - Preencher'!L474</f>
        <v>29230602068375000119550020008973141253381077</v>
      </c>
      <c r="K465" s="5" t="str">
        <f>IF(F465="B",LEFT('[1]TCE - ANEXO IV - Preencher'!M474,2),IF(F465="S",LEFT('[1]TCE - ANEXO IV - Preencher'!M474,7),IF('[1]TCE - ANEXO IV - Preencher'!H474="","")))</f>
        <v>29</v>
      </c>
      <c r="L465" s="8">
        <f>'[1]TCE - ANEXO IV - Preencher'!N474</f>
        <v>15000</v>
      </c>
      <c r="M465" s="9"/>
      <c r="N465" s="9"/>
      <c r="O465" s="9"/>
      <c r="P465" s="9"/>
      <c r="Q465" s="9"/>
      <c r="R465" s="9"/>
      <c r="S465" s="9"/>
      <c r="T465" s="9"/>
      <c r="U465" s="9"/>
      <c r="V465" s="9"/>
      <c r="W465" s="9"/>
      <c r="X465" s="9"/>
      <c r="Y465" s="9"/>
      <c r="Z465" s="9"/>
    </row>
    <row r="466" spans="1:26" ht="19.5" customHeight="1" x14ac:dyDescent="0.2">
      <c r="A466" s="3">
        <f>IFERROR(VLOOKUP(B466,'[1]DADOS (OCULTAR)'!$Q$3:$S$134,3,0),"")</f>
        <v>9039744000194</v>
      </c>
      <c r="B466" s="4" t="str">
        <f>'[1]TCE - ANEXO IV - Preencher'!C475</f>
        <v>HOSPITAL PELÓPIDAS SILVEIRA - CG Nº 017/2022</v>
      </c>
      <c r="C466" s="4" t="str">
        <f>'[1]TCE - ANEXO IV - Preencher'!E475</f>
        <v xml:space="preserve">3.10 - Material para Manutenção de Bens Móveis </v>
      </c>
      <c r="D466" s="3">
        <f>'[1]TCE - ANEXO IV - Preencher'!F475</f>
        <v>12891935000194</v>
      </c>
      <c r="E466" s="5" t="str">
        <f>'[1]TCE - ANEXO IV - Preencher'!G475</f>
        <v>REPRESENTA MAT CIR MED HOSPITALARES LTDA</v>
      </c>
      <c r="F466" s="5" t="str">
        <f>'[1]TCE - ANEXO IV - Preencher'!H475</f>
        <v>B</v>
      </c>
      <c r="G466" s="5" t="str">
        <f>'[1]TCE - ANEXO IV - Preencher'!I475</f>
        <v>N</v>
      </c>
      <c r="H466" s="6" t="str">
        <f>'[1]TCE - ANEXO IV - Preencher'!J475</f>
        <v>58040</v>
      </c>
      <c r="I466" s="7">
        <f>IF('[1]TCE - ANEXO IV - Preencher'!K475="","",'[1]TCE - ANEXO IV - Preencher'!K475)</f>
        <v>45224</v>
      </c>
      <c r="J466" s="6" t="str">
        <f>'[1]TCE - ANEXO IV - Preencher'!L475</f>
        <v>26231012891935000194550010000580401000541328</v>
      </c>
      <c r="K466" s="5" t="str">
        <f>IF(F466="B",LEFT('[1]TCE - ANEXO IV - Preencher'!M475,2),IF(F466="S",LEFT('[1]TCE - ANEXO IV - Preencher'!M475,7),IF('[1]TCE - ANEXO IV - Preencher'!H475="","")))</f>
        <v>26</v>
      </c>
      <c r="L466" s="8">
        <f>'[1]TCE - ANEXO IV - Preencher'!N475</f>
        <v>6500</v>
      </c>
      <c r="M466" s="9"/>
      <c r="N466" s="9"/>
      <c r="O466" s="9"/>
      <c r="P466" s="9"/>
      <c r="Q466" s="9"/>
      <c r="R466" s="9"/>
      <c r="S466" s="9"/>
      <c r="T466" s="9"/>
      <c r="U466" s="9"/>
      <c r="V466" s="9"/>
      <c r="W466" s="9"/>
      <c r="X466" s="9"/>
      <c r="Y466" s="9"/>
      <c r="Z466" s="9"/>
    </row>
    <row r="467" spans="1:26" ht="19.5" customHeight="1" x14ac:dyDescent="0.2">
      <c r="A467" s="3">
        <f>IFERROR(VLOOKUP(B467,'[1]DADOS (OCULTAR)'!$Q$3:$S$134,3,0),"")</f>
        <v>9039744000194</v>
      </c>
      <c r="B467" s="4" t="str">
        <f>'[1]TCE - ANEXO IV - Preencher'!C476</f>
        <v>HOSPITAL PELÓPIDAS SILVEIRA - CG Nº 017/2022</v>
      </c>
      <c r="C467" s="4" t="str">
        <f>'[1]TCE - ANEXO IV - Preencher'!E476</f>
        <v xml:space="preserve">3.10 - Material para Manutenção de Bens Móveis </v>
      </c>
      <c r="D467" s="3">
        <f>'[1]TCE - ANEXO IV - Preencher'!F476</f>
        <v>39608155000140</v>
      </c>
      <c r="E467" s="5" t="str">
        <f>'[1]TCE - ANEXO IV - Preencher'!G476</f>
        <v>MEDICAL LIGHT COMERCIO DE PROD HOSPITALA</v>
      </c>
      <c r="F467" s="5" t="str">
        <f>'[1]TCE - ANEXO IV - Preencher'!H476</f>
        <v>B</v>
      </c>
      <c r="G467" s="5" t="str">
        <f>'[1]TCE - ANEXO IV - Preencher'!I476</f>
        <v>N</v>
      </c>
      <c r="H467" s="6" t="str">
        <f>'[1]TCE - ANEXO IV - Preencher'!J476</f>
        <v>0000002795</v>
      </c>
      <c r="I467" s="7">
        <f>IF('[1]TCE - ANEXO IV - Preencher'!K476="","",'[1]TCE - ANEXO IV - Preencher'!K476)</f>
        <v>45209</v>
      </c>
      <c r="J467" s="6" t="str">
        <f>'[1]TCE - ANEXO IV - Preencher'!L476</f>
        <v>35231039608155000140550010000027951228728328</v>
      </c>
      <c r="K467" s="5" t="str">
        <f>IF(F467="B",LEFT('[1]TCE - ANEXO IV - Preencher'!M476,2),IF(F467="S",LEFT('[1]TCE - ANEXO IV - Preencher'!M476,7),IF('[1]TCE - ANEXO IV - Preencher'!H476="","")))</f>
        <v>35</v>
      </c>
      <c r="L467" s="8">
        <f>'[1]TCE - ANEXO IV - Preencher'!N476</f>
        <v>4317.6000000000004</v>
      </c>
      <c r="M467" s="9"/>
      <c r="N467" s="9"/>
      <c r="O467" s="9"/>
      <c r="P467" s="9"/>
      <c r="Q467" s="9"/>
      <c r="R467" s="9"/>
      <c r="S467" s="9"/>
      <c r="T467" s="9"/>
      <c r="U467" s="9"/>
      <c r="V467" s="9"/>
      <c r="W467" s="9"/>
      <c r="X467" s="9"/>
      <c r="Y467" s="9"/>
      <c r="Z467" s="9"/>
    </row>
    <row r="468" spans="1:26" ht="19.5" customHeight="1" x14ac:dyDescent="0.2">
      <c r="A468" s="3">
        <f>IFERROR(VLOOKUP(B468,'[1]DADOS (OCULTAR)'!$Q$3:$S$134,3,0),"")</f>
        <v>9039744000194</v>
      </c>
      <c r="B468" s="4" t="str">
        <f>'[1]TCE - ANEXO IV - Preencher'!C477</f>
        <v>HOSPITAL PELÓPIDAS SILVEIRA - CG Nº 017/2022</v>
      </c>
      <c r="C468" s="4" t="str">
        <f>'[1]TCE - ANEXO IV - Preencher'!E477</f>
        <v xml:space="preserve">3.10 - Material para Manutenção de Bens Móveis </v>
      </c>
      <c r="D468" s="3">
        <f>'[1]TCE - ANEXO IV - Preencher'!F477</f>
        <v>13272584000104</v>
      </c>
      <c r="E468" s="5" t="str">
        <f>'[1]TCE - ANEXO IV - Preencher'!G477</f>
        <v>RESMEDICAL EQUIPAMENTOS HOSPITALARES LTD</v>
      </c>
      <c r="F468" s="5" t="str">
        <f>'[1]TCE - ANEXO IV - Preencher'!H477</f>
        <v>B</v>
      </c>
      <c r="G468" s="5" t="str">
        <f>'[1]TCE - ANEXO IV - Preencher'!I477</f>
        <v>N</v>
      </c>
      <c r="H468" s="6" t="str">
        <f>'[1]TCE - ANEXO IV - Preencher'!J477</f>
        <v>000023645</v>
      </c>
      <c r="I468" s="7">
        <f>IF('[1]TCE - ANEXO IV - Preencher'!K477="","",'[1]TCE - ANEXO IV - Preencher'!K477)</f>
        <v>45224</v>
      </c>
      <c r="J468" s="6" t="str">
        <f>'[1]TCE - ANEXO IV - Preencher'!L477</f>
        <v>26231013272584000104550010000236451236451115</v>
      </c>
      <c r="K468" s="5" t="str">
        <f>IF(F468="B",LEFT('[1]TCE - ANEXO IV - Preencher'!M477,2),IF(F468="S",LEFT('[1]TCE - ANEXO IV - Preencher'!M477,7),IF('[1]TCE - ANEXO IV - Preencher'!H477="","")))</f>
        <v>26</v>
      </c>
      <c r="L468" s="8">
        <f>'[1]TCE - ANEXO IV - Preencher'!N477</f>
        <v>17736.96</v>
      </c>
      <c r="M468" s="9"/>
      <c r="N468" s="9"/>
      <c r="O468" s="9"/>
      <c r="P468" s="9"/>
      <c r="Q468" s="9"/>
      <c r="R468" s="9"/>
      <c r="S468" s="9"/>
      <c r="T468" s="9"/>
      <c r="U468" s="9"/>
      <c r="V468" s="9"/>
      <c r="W468" s="9"/>
      <c r="X468" s="9"/>
      <c r="Y468" s="9"/>
      <c r="Z468" s="9"/>
    </row>
    <row r="469" spans="1:26" ht="19.5" customHeight="1" x14ac:dyDescent="0.2">
      <c r="A469" s="3">
        <f>IFERROR(VLOOKUP(B469,'[1]DADOS (OCULTAR)'!$Q$3:$S$134,3,0),"")</f>
        <v>9039744000194</v>
      </c>
      <c r="B469" s="4" t="str">
        <f>'[1]TCE - ANEXO IV - Preencher'!C478</f>
        <v>HOSPITAL PELÓPIDAS SILVEIRA - CG Nº 017/2022</v>
      </c>
      <c r="C469" s="4" t="str">
        <f>'[1]TCE - ANEXO IV - Preencher'!E478</f>
        <v xml:space="preserve">3.10 - Material para Manutenção de Bens Móveis </v>
      </c>
      <c r="D469" s="3">
        <f>'[1]TCE - ANEXO IV - Preencher'!F478</f>
        <v>2966317000102</v>
      </c>
      <c r="E469" s="5" t="str">
        <f>'[1]TCE - ANEXO IV - Preencher'!G478</f>
        <v>STRYKER DO BRASIL LTDA</v>
      </c>
      <c r="F469" s="5" t="str">
        <f>'[1]TCE - ANEXO IV - Preencher'!H478</f>
        <v>B</v>
      </c>
      <c r="G469" s="5" t="str">
        <f>'[1]TCE - ANEXO IV - Preencher'!I478</f>
        <v>N</v>
      </c>
      <c r="H469" s="6" t="str">
        <f>'[1]TCE - ANEXO IV - Preencher'!J478</f>
        <v>000037416</v>
      </c>
      <c r="I469" s="7">
        <f>IF('[1]TCE - ANEXO IV - Preencher'!K478="","",'[1]TCE - ANEXO IV - Preencher'!K478)</f>
        <v>45217</v>
      </c>
      <c r="J469" s="6" t="str">
        <f>'[1]TCE - ANEXO IV - Preencher'!L478</f>
        <v>35231002966317000102550010000374161163073771</v>
      </c>
      <c r="K469" s="5" t="str">
        <f>IF(F469="B",LEFT('[1]TCE - ANEXO IV - Preencher'!M478,2),IF(F469="S",LEFT('[1]TCE - ANEXO IV - Preencher'!M478,7),IF('[1]TCE - ANEXO IV - Preencher'!H478="","")))</f>
        <v>35</v>
      </c>
      <c r="L469" s="8">
        <f>'[1]TCE - ANEXO IV - Preencher'!N478</f>
        <v>368.25</v>
      </c>
      <c r="M469" s="9"/>
      <c r="N469" s="9"/>
      <c r="O469" s="9"/>
      <c r="P469" s="9"/>
      <c r="Q469" s="9"/>
      <c r="R469" s="9"/>
      <c r="S469" s="9"/>
      <c r="T469" s="9"/>
      <c r="U469" s="9"/>
      <c r="V469" s="9"/>
      <c r="W469" s="9"/>
      <c r="X469" s="9"/>
      <c r="Y469" s="9"/>
      <c r="Z469" s="9"/>
    </row>
    <row r="470" spans="1:26" ht="19.5" customHeight="1" x14ac:dyDescent="0.2">
      <c r="A470" s="3">
        <f>IFERROR(VLOOKUP(B470,'[1]DADOS (OCULTAR)'!$Q$3:$S$134,3,0),"")</f>
        <v>9039744000194</v>
      </c>
      <c r="B470" s="4" t="str">
        <f>'[1]TCE - ANEXO IV - Preencher'!C479</f>
        <v>HOSPITAL PELÓPIDAS SILVEIRA - CG Nº 017/2022</v>
      </c>
      <c r="C470" s="4" t="str">
        <f>'[1]TCE - ANEXO IV - Preencher'!E479</f>
        <v xml:space="preserve">3.8 - Uniformes, Tecidos e Aviamentos </v>
      </c>
      <c r="D470" s="3">
        <f>'[1]TCE - ANEXO IV - Preencher'!F479</f>
        <v>4689008000168</v>
      </c>
      <c r="E470" s="5" t="str">
        <f>'[1]TCE - ANEXO IV - Preencher'!G479</f>
        <v>A BUARQUE PROTEÇÃO E SERVIÇOS LTDA</v>
      </c>
      <c r="F470" s="5" t="str">
        <f>'[1]TCE - ANEXO IV - Preencher'!H479</f>
        <v>B</v>
      </c>
      <c r="G470" s="5" t="str">
        <f>'[1]TCE - ANEXO IV - Preencher'!I479</f>
        <v>N</v>
      </c>
      <c r="H470" s="6" t="str">
        <f>'[1]TCE - ANEXO IV - Preencher'!J479</f>
        <v>000000215</v>
      </c>
      <c r="I470" s="7">
        <f>IF('[1]TCE - ANEXO IV - Preencher'!K479="","",'[1]TCE - ANEXO IV - Preencher'!K479)</f>
        <v>45210</v>
      </c>
      <c r="J470" s="6" t="str">
        <f>'[1]TCE - ANEXO IV - Preencher'!L479</f>
        <v>26231004689008000168550010000002151680228074</v>
      </c>
      <c r="K470" s="5" t="str">
        <f>IF(F470="B",LEFT('[1]TCE - ANEXO IV - Preencher'!M479,2),IF(F470="S",LEFT('[1]TCE - ANEXO IV - Preencher'!M479,7),IF('[1]TCE - ANEXO IV - Preencher'!H479="","")))</f>
        <v>26</v>
      </c>
      <c r="L470" s="8">
        <f>'[1]TCE - ANEXO IV - Preencher'!N479</f>
        <v>960</v>
      </c>
      <c r="M470" s="9"/>
      <c r="N470" s="9"/>
      <c r="O470" s="9"/>
      <c r="P470" s="9"/>
      <c r="Q470" s="9"/>
      <c r="R470" s="9"/>
      <c r="S470" s="9"/>
      <c r="T470" s="9"/>
      <c r="U470" s="9"/>
      <c r="V470" s="9"/>
      <c r="W470" s="9"/>
      <c r="X470" s="9"/>
      <c r="Y470" s="9"/>
      <c r="Z470" s="9"/>
    </row>
    <row r="471" spans="1:26" ht="19.5" customHeight="1" x14ac:dyDescent="0.2">
      <c r="A471" s="3">
        <f>IFERROR(VLOOKUP(B471,'[1]DADOS (OCULTAR)'!$Q$3:$S$134,3,0),"")</f>
        <v>9039744000194</v>
      </c>
      <c r="B471" s="4" t="str">
        <f>'[1]TCE - ANEXO IV - Preencher'!C480</f>
        <v>HOSPITAL PELÓPIDAS SILVEIRA - CG Nº 017/2022</v>
      </c>
      <c r="C471" s="4" t="str">
        <f>'[1]TCE - ANEXO IV - Preencher'!E480</f>
        <v xml:space="preserve">3.8 - Uniformes, Tecidos e Aviamentos </v>
      </c>
      <c r="D471" s="3">
        <f>'[1]TCE - ANEXO IV - Preencher'!F480</f>
        <v>28087490000124</v>
      </c>
      <c r="E471" s="5" t="str">
        <f>'[1]TCE - ANEXO IV - Preencher'!G480</f>
        <v>C C R EQUIPAMENTOS DE PROTECAO EIRELI</v>
      </c>
      <c r="F471" s="5" t="str">
        <f>'[1]TCE - ANEXO IV - Preencher'!H480</f>
        <v>B</v>
      </c>
      <c r="G471" s="5" t="str">
        <f>'[1]TCE - ANEXO IV - Preencher'!I480</f>
        <v>N</v>
      </c>
      <c r="H471" s="6" t="str">
        <f>'[1]TCE - ANEXO IV - Preencher'!J480</f>
        <v>8927</v>
      </c>
      <c r="I471" s="7">
        <f>IF('[1]TCE - ANEXO IV - Preencher'!K480="","",'[1]TCE - ANEXO IV - Preencher'!K480)</f>
        <v>45124</v>
      </c>
      <c r="J471" s="6" t="str">
        <f>'[1]TCE - ANEXO IV - Preencher'!L480</f>
        <v>35230728087490000124550010000089271608170320</v>
      </c>
      <c r="K471" s="5" t="str">
        <f>IF(F471="B",LEFT('[1]TCE - ANEXO IV - Preencher'!M480,2),IF(F471="S",LEFT('[1]TCE - ANEXO IV - Preencher'!M480,7),IF('[1]TCE - ANEXO IV - Preencher'!H480="","")))</f>
        <v>35</v>
      </c>
      <c r="L471" s="8">
        <f>'[1]TCE - ANEXO IV - Preencher'!N480</f>
        <v>426.4</v>
      </c>
      <c r="M471" s="9"/>
      <c r="N471" s="9"/>
      <c r="O471" s="9"/>
      <c r="P471" s="9"/>
      <c r="Q471" s="9"/>
      <c r="R471" s="9"/>
      <c r="S471" s="9"/>
      <c r="T471" s="9"/>
      <c r="U471" s="9"/>
      <c r="V471" s="9"/>
      <c r="W471" s="9"/>
      <c r="X471" s="9"/>
      <c r="Y471" s="9"/>
      <c r="Z471" s="9"/>
    </row>
    <row r="472" spans="1:26" ht="19.5" customHeight="1" x14ac:dyDescent="0.2">
      <c r="A472" s="3">
        <f>IFERROR(VLOOKUP(B472,'[1]DADOS (OCULTAR)'!$Q$3:$S$134,3,0),"")</f>
        <v>9039744000194</v>
      </c>
      <c r="B472" s="4" t="str">
        <f>'[1]TCE - ANEXO IV - Preencher'!C481</f>
        <v>HOSPITAL PELÓPIDAS SILVEIRA - CG Nº 017/2022</v>
      </c>
      <c r="C472" s="4" t="str">
        <f>'[1]TCE - ANEXO IV - Preencher'!E481</f>
        <v xml:space="preserve">3.8 - Uniformes, Tecidos e Aviamentos </v>
      </c>
      <c r="D472" s="3">
        <f>'[1]TCE - ANEXO IV - Preencher'!F481</f>
        <v>2155469000982</v>
      </c>
      <c r="E472" s="5" t="str">
        <f>'[1]TCE - ANEXO IV - Preencher'!G481</f>
        <v>PERNAMBUCO DISTRIBUIDORA ATACADISTA - EPI'S, IN</v>
      </c>
      <c r="F472" s="5" t="str">
        <f>'[1]TCE - ANEXO IV - Preencher'!H481</f>
        <v>B</v>
      </c>
      <c r="G472" s="5" t="str">
        <f>'[1]TCE - ANEXO IV - Preencher'!I481</f>
        <v>N</v>
      </c>
      <c r="H472" s="6" t="str">
        <f>'[1]TCE - ANEXO IV - Preencher'!J481</f>
        <v>000042872</v>
      </c>
      <c r="I472" s="7">
        <f>IF('[1]TCE - ANEXO IV - Preencher'!K481="","",'[1]TCE - ANEXO IV - Preencher'!K481)</f>
        <v>45218</v>
      </c>
      <c r="J472" s="6" t="str">
        <f>'[1]TCE - ANEXO IV - Preencher'!L481</f>
        <v>25231002155469000982550010000428721140348850</v>
      </c>
      <c r="K472" s="5" t="str">
        <f>IF(F472="B",LEFT('[1]TCE - ANEXO IV - Preencher'!M481,2),IF(F472="S",LEFT('[1]TCE - ANEXO IV - Preencher'!M481,7),IF('[1]TCE - ANEXO IV - Preencher'!H481="","")))</f>
        <v>25</v>
      </c>
      <c r="L472" s="8">
        <f>'[1]TCE - ANEXO IV - Preencher'!N481</f>
        <v>267.06</v>
      </c>
      <c r="M472" s="9"/>
      <c r="N472" s="9"/>
      <c r="O472" s="9"/>
      <c r="P472" s="9"/>
      <c r="Q472" s="9"/>
      <c r="R472" s="9"/>
      <c r="S472" s="9"/>
      <c r="T472" s="9"/>
      <c r="U472" s="9"/>
      <c r="V472" s="9"/>
      <c r="W472" s="9"/>
      <c r="X472" s="9"/>
      <c r="Y472" s="9"/>
      <c r="Z472" s="9"/>
    </row>
    <row r="473" spans="1:26" ht="19.5" customHeight="1" x14ac:dyDescent="0.2">
      <c r="A473" s="3">
        <f>IFERROR(VLOOKUP(B473,'[1]DADOS (OCULTAR)'!$Q$3:$S$134,3,0),"")</f>
        <v>9039744000194</v>
      </c>
      <c r="B473" s="4" t="str">
        <f>'[1]TCE - ANEXO IV - Preencher'!C482</f>
        <v>HOSPITAL PELÓPIDAS SILVEIRA - CG Nº 017/2022</v>
      </c>
      <c r="C473" s="4" t="str">
        <f>'[1]TCE - ANEXO IV - Preencher'!E482</f>
        <v xml:space="preserve">3.8 - Uniformes, Tecidos e Aviamentos </v>
      </c>
      <c r="D473" s="3">
        <f>'[1]TCE - ANEXO IV - Preencher'!F482</f>
        <v>13596165000110</v>
      </c>
      <c r="E473" s="5" t="str">
        <f>'[1]TCE - ANEXO IV - Preencher'!G482</f>
        <v>RESSEG DISTRIBUIDORA LTDA EPP</v>
      </c>
      <c r="F473" s="5" t="str">
        <f>'[1]TCE - ANEXO IV - Preencher'!H482</f>
        <v>B</v>
      </c>
      <c r="G473" s="5" t="str">
        <f>'[1]TCE - ANEXO IV - Preencher'!I482</f>
        <v>N</v>
      </c>
      <c r="H473" s="6" t="str">
        <f>'[1]TCE - ANEXO IV - Preencher'!J482</f>
        <v>159613</v>
      </c>
      <c r="I473" s="7">
        <f>IF('[1]TCE - ANEXO IV - Preencher'!K482="","",'[1]TCE - ANEXO IV - Preencher'!K482)</f>
        <v>45208</v>
      </c>
      <c r="J473" s="6" t="str">
        <f>'[1]TCE - ANEXO IV - Preencher'!L482</f>
        <v>26231013596165000110550010001596131782897540</v>
      </c>
      <c r="K473" s="5" t="str">
        <f>IF(F473="B",LEFT('[1]TCE - ANEXO IV - Preencher'!M482,2),IF(F473="S",LEFT('[1]TCE - ANEXO IV - Preencher'!M482,7),IF('[1]TCE - ANEXO IV - Preencher'!H482="","")))</f>
        <v>26</v>
      </c>
      <c r="L473" s="8">
        <f>'[1]TCE - ANEXO IV - Preencher'!N482</f>
        <v>1051.56</v>
      </c>
      <c r="M473" s="9"/>
      <c r="N473" s="9"/>
      <c r="O473" s="9"/>
      <c r="P473" s="9"/>
      <c r="Q473" s="9"/>
      <c r="R473" s="9"/>
      <c r="S473" s="9"/>
      <c r="T473" s="9"/>
      <c r="U473" s="9"/>
      <c r="V473" s="9"/>
      <c r="W473" s="9"/>
      <c r="X473" s="9"/>
      <c r="Y473" s="9"/>
      <c r="Z473" s="9"/>
    </row>
    <row r="474" spans="1:26" ht="19.5" customHeight="1" x14ac:dyDescent="0.2">
      <c r="A474" s="3">
        <f>IFERROR(VLOOKUP(B474,'[1]DADOS (OCULTAR)'!$Q$3:$S$134,3,0),"")</f>
        <v>9039744000194</v>
      </c>
      <c r="B474" s="4" t="str">
        <f>'[1]TCE - ANEXO IV - Preencher'!C483</f>
        <v>HOSPITAL PELÓPIDAS SILVEIRA - CG Nº 017/2022</v>
      </c>
      <c r="C474" s="4" t="str">
        <f>'[1]TCE - ANEXO IV - Preencher'!E483</f>
        <v xml:space="preserve">3.8 - Uniformes, Tecidos e Aviamentos </v>
      </c>
      <c r="D474" s="3">
        <f>'[1]TCE - ANEXO IV - Preencher'!F483</f>
        <v>13596165000110</v>
      </c>
      <c r="E474" s="5" t="str">
        <f>'[1]TCE - ANEXO IV - Preencher'!G483</f>
        <v>RESSEG DISTRIBUIDORA LTDA EPP</v>
      </c>
      <c r="F474" s="5" t="str">
        <f>'[1]TCE - ANEXO IV - Preencher'!H483</f>
        <v>B</v>
      </c>
      <c r="G474" s="5" t="str">
        <f>'[1]TCE - ANEXO IV - Preencher'!I483</f>
        <v>N</v>
      </c>
      <c r="H474" s="6" t="str">
        <f>'[1]TCE - ANEXO IV - Preencher'!J483</f>
        <v>161937</v>
      </c>
      <c r="I474" s="7">
        <f>IF('[1]TCE - ANEXO IV - Preencher'!K483="","",'[1]TCE - ANEXO IV - Preencher'!K483)</f>
        <v>45230</v>
      </c>
      <c r="J474" s="6" t="str">
        <f>'[1]TCE - ANEXO IV - Preencher'!L483</f>
        <v>26231013596165000110550010001619371145745672</v>
      </c>
      <c r="K474" s="5" t="str">
        <f>IF(F474="B",LEFT('[1]TCE - ANEXO IV - Preencher'!M483,2),IF(F474="S",LEFT('[1]TCE - ANEXO IV - Preencher'!M483,7),IF('[1]TCE - ANEXO IV - Preencher'!H483="","")))</f>
        <v>26</v>
      </c>
      <c r="L474" s="8">
        <f>'[1]TCE - ANEXO IV - Preencher'!N483</f>
        <v>1051.56</v>
      </c>
      <c r="M474" s="9"/>
      <c r="N474" s="9"/>
      <c r="O474" s="9"/>
      <c r="P474" s="9"/>
      <c r="Q474" s="9"/>
      <c r="R474" s="9"/>
      <c r="S474" s="9"/>
      <c r="T474" s="9"/>
      <c r="U474" s="9"/>
      <c r="V474" s="9"/>
      <c r="W474" s="9"/>
      <c r="X474" s="9"/>
      <c r="Y474" s="9"/>
      <c r="Z474" s="9"/>
    </row>
    <row r="475" spans="1:26" ht="19.5" customHeight="1" x14ac:dyDescent="0.2">
      <c r="A475" s="3">
        <f>IFERROR(VLOOKUP(B475,'[1]DADOS (OCULTAR)'!$Q$3:$S$134,3,0),"")</f>
        <v>9039744000194</v>
      </c>
      <c r="B475" s="4" t="str">
        <f>'[1]TCE - ANEXO IV - Preencher'!C484</f>
        <v>HOSPITAL PELÓPIDAS SILVEIRA - CG Nº 017/2022</v>
      </c>
      <c r="C475" s="4" t="str">
        <f>'[1]TCE - ANEXO IV - Preencher'!E484</f>
        <v xml:space="preserve">3.8 - Uniformes, Tecidos e Aviamentos </v>
      </c>
      <c r="D475" s="3">
        <f>'[1]TCE - ANEXO IV - Preencher'!F484</f>
        <v>4172439000152</v>
      </c>
      <c r="E475" s="5" t="str">
        <f>'[1]TCE - ANEXO IV - Preencher'!G484</f>
        <v>ROSEMA PEREIRA DO NASCIMENTO EXTINTORES</v>
      </c>
      <c r="F475" s="5" t="str">
        <f>'[1]TCE - ANEXO IV - Preencher'!H484</f>
        <v>B</v>
      </c>
      <c r="G475" s="5" t="str">
        <f>'[1]TCE - ANEXO IV - Preencher'!I484</f>
        <v>N</v>
      </c>
      <c r="H475" s="6" t="str">
        <f>'[1]TCE - ANEXO IV - Preencher'!J484</f>
        <v>000000631</v>
      </c>
      <c r="I475" s="7">
        <f>IF('[1]TCE - ANEXO IV - Preencher'!K484="","",'[1]TCE - ANEXO IV - Preencher'!K484)</f>
        <v>45224</v>
      </c>
      <c r="J475" s="6" t="str">
        <f>'[1]TCE - ANEXO IV - Preencher'!L484</f>
        <v>26231004172439000152550010000006311584659441</v>
      </c>
      <c r="K475" s="5" t="str">
        <f>IF(F475="B",LEFT('[1]TCE - ANEXO IV - Preencher'!M484,2),IF(F475="S",LEFT('[1]TCE - ANEXO IV - Preencher'!M484,7),IF('[1]TCE - ANEXO IV - Preencher'!H484="","")))</f>
        <v>26</v>
      </c>
      <c r="L475" s="8">
        <f>'[1]TCE - ANEXO IV - Preencher'!N484</f>
        <v>2960</v>
      </c>
      <c r="M475" s="9"/>
      <c r="N475" s="9"/>
      <c r="O475" s="9"/>
      <c r="P475" s="9"/>
      <c r="Q475" s="9"/>
      <c r="R475" s="9"/>
      <c r="S475" s="9"/>
      <c r="T475" s="9"/>
      <c r="U475" s="9"/>
      <c r="V475" s="9"/>
      <c r="W475" s="9"/>
      <c r="X475" s="9"/>
      <c r="Y475" s="9"/>
      <c r="Z475" s="9"/>
    </row>
    <row r="476" spans="1:26" ht="19.5" customHeight="1" x14ac:dyDescent="0.2">
      <c r="A476" s="3">
        <f>IFERROR(VLOOKUP(B476,'[1]DADOS (OCULTAR)'!$Q$3:$S$134,3,0),"")</f>
        <v>9039744000194</v>
      </c>
      <c r="B476" s="4" t="str">
        <f>'[1]TCE - ANEXO IV - Preencher'!C485</f>
        <v>HOSPITAL PELÓPIDAS SILVEIRA - CG Nº 017/2022</v>
      </c>
      <c r="C476" s="4" t="str">
        <f>'[1]TCE - ANEXO IV - Preencher'!E485</f>
        <v xml:space="preserve">3.8 - Uniformes, Tecidos e Aviamentos </v>
      </c>
      <c r="D476" s="3">
        <f>'[1]TCE - ANEXO IV - Preencher'!F485</f>
        <v>36484212000139</v>
      </c>
      <c r="E476" s="5" t="str">
        <f>'[1]TCE - ANEXO IV - Preencher'!G485</f>
        <v>MANUEL LOPES PESSOA DE ARAUJO FILHO</v>
      </c>
      <c r="F476" s="5" t="str">
        <f>'[1]TCE - ANEXO IV - Preencher'!H485</f>
        <v>B</v>
      </c>
      <c r="G476" s="5" t="str">
        <f>'[1]TCE - ANEXO IV - Preencher'!I485</f>
        <v>N</v>
      </c>
      <c r="H476" s="6" t="str">
        <f>'[1]TCE - ANEXO IV - Preencher'!J485</f>
        <v>000001094</v>
      </c>
      <c r="I476" s="7">
        <f>IF('[1]TCE - ANEXO IV - Preencher'!K485="","",'[1]TCE - ANEXO IV - Preencher'!K485)</f>
        <v>45212</v>
      </c>
      <c r="J476" s="6" t="str">
        <f>'[1]TCE - ANEXO IV - Preencher'!L485</f>
        <v>26231036484212000139550020000010941867727895</v>
      </c>
      <c r="K476" s="5" t="str">
        <f>IF(F476="B",LEFT('[1]TCE - ANEXO IV - Preencher'!M485,2),IF(F476="S",LEFT('[1]TCE - ANEXO IV - Preencher'!M485,7),IF('[1]TCE - ANEXO IV - Preencher'!H485="","")))</f>
        <v>26</v>
      </c>
      <c r="L476" s="8">
        <f>'[1]TCE - ANEXO IV - Preencher'!N485</f>
        <v>1250</v>
      </c>
      <c r="M476" s="9"/>
      <c r="N476" s="9"/>
      <c r="O476" s="9"/>
      <c r="P476" s="9"/>
      <c r="Q476" s="9"/>
      <c r="R476" s="9"/>
      <c r="S476" s="9"/>
      <c r="T476" s="9"/>
      <c r="U476" s="9"/>
      <c r="V476" s="9"/>
      <c r="W476" s="9"/>
      <c r="X476" s="9"/>
      <c r="Y476" s="9"/>
      <c r="Z476" s="9"/>
    </row>
    <row r="477" spans="1:26" ht="19.5" customHeight="1" x14ac:dyDescent="0.2">
      <c r="A477" s="3">
        <f>IFERROR(VLOOKUP(B477,'[1]DADOS (OCULTAR)'!$Q$3:$S$134,3,0),"")</f>
        <v>9039744000194</v>
      </c>
      <c r="B477" s="4" t="str">
        <f>'[1]TCE - ANEXO IV - Preencher'!C486</f>
        <v>HOSPITAL PELÓPIDAS SILVEIRA - CG Nº 017/2022</v>
      </c>
      <c r="C477" s="4" t="str">
        <f>'[1]TCE - ANEXO IV - Preencher'!E486</f>
        <v xml:space="preserve">3.8 - Uniformes, Tecidos e Aviamentos </v>
      </c>
      <c r="D477" s="3">
        <f>'[1]TCE - ANEXO IV - Preencher'!F486</f>
        <v>36484212000139</v>
      </c>
      <c r="E477" s="5" t="str">
        <f>'[1]TCE - ANEXO IV - Preencher'!G486</f>
        <v>MANUEL LOPES PESSOA DE ARAUJO FILHO</v>
      </c>
      <c r="F477" s="5" t="str">
        <f>'[1]TCE - ANEXO IV - Preencher'!H486</f>
        <v>B</v>
      </c>
      <c r="G477" s="5" t="str">
        <f>'[1]TCE - ANEXO IV - Preencher'!I486</f>
        <v>N</v>
      </c>
      <c r="H477" s="6" t="str">
        <f>'[1]TCE - ANEXO IV - Preencher'!J486</f>
        <v>000001095</v>
      </c>
      <c r="I477" s="7">
        <f>IF('[1]TCE - ANEXO IV - Preencher'!K486="","",'[1]TCE - ANEXO IV - Preencher'!K486)</f>
        <v>45212</v>
      </c>
      <c r="J477" s="6" t="str">
        <f>'[1]TCE - ANEXO IV - Preencher'!L486</f>
        <v>26231036484212000139550020000010951108928965</v>
      </c>
      <c r="K477" s="5" t="str">
        <f>IF(F477="B",LEFT('[1]TCE - ANEXO IV - Preencher'!M486,2),IF(F477="S",LEFT('[1]TCE - ANEXO IV - Preencher'!M486,7),IF('[1]TCE - ANEXO IV - Preencher'!H486="","")))</f>
        <v>26</v>
      </c>
      <c r="L477" s="8">
        <f>'[1]TCE - ANEXO IV - Preencher'!N486</f>
        <v>1250</v>
      </c>
      <c r="M477" s="9"/>
      <c r="N477" s="9"/>
      <c r="O477" s="9"/>
      <c r="P477" s="9"/>
      <c r="Q477" s="9"/>
      <c r="R477" s="9"/>
      <c r="S477" s="9"/>
      <c r="T477" s="9"/>
      <c r="U477" s="9"/>
      <c r="V477" s="9"/>
      <c r="W477" s="9"/>
      <c r="X477" s="9"/>
      <c r="Y477" s="9"/>
      <c r="Z477" s="9"/>
    </row>
    <row r="478" spans="1:26" ht="19.5" customHeight="1" x14ac:dyDescent="0.2">
      <c r="A478" s="3">
        <f>IFERROR(VLOOKUP(B478,'[1]DADOS (OCULTAR)'!$Q$3:$S$134,3,0),"")</f>
        <v>9039744000194</v>
      </c>
      <c r="B478" s="4" t="str">
        <f>'[1]TCE - ANEXO IV - Preencher'!C487</f>
        <v>HOSPITAL PELÓPIDAS SILVEIRA - CG Nº 017/2022</v>
      </c>
      <c r="C478" s="4" t="str">
        <f>'[1]TCE - ANEXO IV - Preencher'!E487</f>
        <v xml:space="preserve">3.8 - Uniformes, Tecidos e Aviamentos </v>
      </c>
      <c r="D478" s="3">
        <f>'[1]TCE - ANEXO IV - Preencher'!F487</f>
        <v>36484212000139</v>
      </c>
      <c r="E478" s="5" t="str">
        <f>'[1]TCE - ANEXO IV - Preencher'!G487</f>
        <v>MANUEL LOPES PESSOA DE ARAUJO FILHO</v>
      </c>
      <c r="F478" s="5" t="str">
        <f>'[1]TCE - ANEXO IV - Preencher'!H487</f>
        <v>B</v>
      </c>
      <c r="G478" s="5" t="str">
        <f>'[1]TCE - ANEXO IV - Preencher'!I487</f>
        <v>N</v>
      </c>
      <c r="H478" s="6" t="str">
        <f>'[1]TCE - ANEXO IV - Preencher'!J487</f>
        <v>000001096</v>
      </c>
      <c r="I478" s="7">
        <f>IF('[1]TCE - ANEXO IV - Preencher'!K487="","",'[1]TCE - ANEXO IV - Preencher'!K487)</f>
        <v>45212</v>
      </c>
      <c r="J478" s="6" t="str">
        <f>'[1]TCE - ANEXO IV - Preencher'!L487</f>
        <v>26231036484212000139550020000010961911993812</v>
      </c>
      <c r="K478" s="5" t="str">
        <f>IF(F478="B",LEFT('[1]TCE - ANEXO IV - Preencher'!M487,2),IF(F478="S",LEFT('[1]TCE - ANEXO IV - Preencher'!M487,7),IF('[1]TCE - ANEXO IV - Preencher'!H487="","")))</f>
        <v>26</v>
      </c>
      <c r="L478" s="8">
        <f>'[1]TCE - ANEXO IV - Preencher'!N487</f>
        <v>90</v>
      </c>
      <c r="M478" s="9"/>
      <c r="N478" s="9"/>
      <c r="O478" s="9"/>
      <c r="P478" s="9"/>
      <c r="Q478" s="9"/>
      <c r="R478" s="9"/>
      <c r="S478" s="9"/>
      <c r="T478" s="9"/>
      <c r="U478" s="9"/>
      <c r="V478" s="9"/>
      <c r="W478" s="9"/>
      <c r="X478" s="9"/>
      <c r="Y478" s="9"/>
      <c r="Z478" s="9"/>
    </row>
    <row r="479" spans="1:26" ht="19.5" customHeight="1" x14ac:dyDescent="0.2">
      <c r="A479" s="3">
        <f>IFERROR(VLOOKUP(B479,'[1]DADOS (OCULTAR)'!$Q$3:$S$134,3,0),"")</f>
        <v>9039744000194</v>
      </c>
      <c r="B479" s="4" t="str">
        <f>'[1]TCE - ANEXO IV - Preencher'!C488</f>
        <v>HOSPITAL PELÓPIDAS SILVEIRA - CG Nº 017/2022</v>
      </c>
      <c r="C479" s="4" t="str">
        <f>'[1]TCE - ANEXO IV - Preencher'!E488</f>
        <v>3.99 - Outras despesas com Material de Consumo</v>
      </c>
      <c r="D479" s="3">
        <f>'[1]TCE - ANEXO IV - Preencher'!F488</f>
        <v>20935555000132</v>
      </c>
      <c r="E479" s="5" t="str">
        <f>'[1]TCE - ANEXO IV - Preencher'!G488</f>
        <v>BRASIL DESIGN REVESTIMENTOS LTDA</v>
      </c>
      <c r="F479" s="5" t="str">
        <f>'[1]TCE - ANEXO IV - Preencher'!H488</f>
        <v>B</v>
      </c>
      <c r="G479" s="5" t="str">
        <f>'[1]TCE - ANEXO IV - Preencher'!I488</f>
        <v>N</v>
      </c>
      <c r="H479" s="6" t="str">
        <f>'[1]TCE - ANEXO IV - Preencher'!J488</f>
        <v>000000208</v>
      </c>
      <c r="I479" s="7">
        <f>IF('[1]TCE - ANEXO IV - Preencher'!K488="","",'[1]TCE - ANEXO IV - Preencher'!K488)</f>
        <v>45223</v>
      </c>
      <c r="J479" s="6" t="str">
        <f>'[1]TCE - ANEXO IV - Preencher'!L488</f>
        <v>26231020935555000132550020000002081723031230</v>
      </c>
      <c r="K479" s="5" t="str">
        <f>IF(F479="B",LEFT('[1]TCE - ANEXO IV - Preencher'!M488,2),IF(F479="S",LEFT('[1]TCE - ANEXO IV - Preencher'!M488,7),IF('[1]TCE - ANEXO IV - Preencher'!H488="","")))</f>
        <v>26</v>
      </c>
      <c r="L479" s="8">
        <f>'[1]TCE - ANEXO IV - Preencher'!N488</f>
        <v>1295.31</v>
      </c>
      <c r="M479" s="9"/>
      <c r="N479" s="9"/>
      <c r="O479" s="9"/>
      <c r="P479" s="9"/>
      <c r="Q479" s="9"/>
      <c r="R479" s="9"/>
      <c r="S479" s="9"/>
      <c r="T479" s="9"/>
      <c r="U479" s="9"/>
      <c r="V479" s="9"/>
      <c r="W479" s="9"/>
      <c r="X479" s="9"/>
      <c r="Y479" s="9"/>
      <c r="Z479" s="9"/>
    </row>
    <row r="480" spans="1:26" ht="19.5" customHeight="1" x14ac:dyDescent="0.2">
      <c r="A480" s="3">
        <f>IFERROR(VLOOKUP(B480,'[1]DADOS (OCULTAR)'!$Q$3:$S$134,3,0),"")</f>
        <v>9039744000194</v>
      </c>
      <c r="B480" s="4" t="str">
        <f>'[1]TCE - ANEXO IV - Preencher'!C489</f>
        <v>HOSPITAL PELÓPIDAS SILVEIRA - CG Nº 017/2022</v>
      </c>
      <c r="C480" s="4" t="str">
        <f>'[1]TCE - ANEXO IV - Preencher'!E489</f>
        <v>3.99 - Outras despesas com Material de Consumo</v>
      </c>
      <c r="D480" s="3">
        <f>'[1]TCE - ANEXO IV - Preencher'!F489</f>
        <v>6242018000186</v>
      </c>
      <c r="E480" s="5" t="str">
        <f>'[1]TCE - ANEXO IV - Preencher'!G489</f>
        <v>EXPANSAO COM PROD DE DIAGNOSTICO LTDA</v>
      </c>
      <c r="F480" s="5" t="str">
        <f>'[1]TCE - ANEXO IV - Preencher'!H489</f>
        <v>B</v>
      </c>
      <c r="G480" s="5" t="str">
        <f>'[1]TCE - ANEXO IV - Preencher'!I489</f>
        <v>N</v>
      </c>
      <c r="H480" s="6" t="str">
        <f>'[1]TCE - ANEXO IV - Preencher'!J489</f>
        <v>000006967</v>
      </c>
      <c r="I480" s="7">
        <f>IF('[1]TCE - ANEXO IV - Preencher'!K489="","",'[1]TCE - ANEXO IV - Preencher'!K489)</f>
        <v>45223</v>
      </c>
      <c r="J480" s="6" t="str">
        <f>'[1]TCE - ANEXO IV - Preencher'!L489</f>
        <v>26231006242018000186550010000069671048488410</v>
      </c>
      <c r="K480" s="5" t="str">
        <f>IF(F480="B",LEFT('[1]TCE - ANEXO IV - Preencher'!M489,2),IF(F480="S",LEFT('[1]TCE - ANEXO IV - Preencher'!M489,7),IF('[1]TCE - ANEXO IV - Preencher'!H489="","")))</f>
        <v>26</v>
      </c>
      <c r="L480" s="8">
        <f>'[1]TCE - ANEXO IV - Preencher'!N489</f>
        <v>209.5</v>
      </c>
      <c r="M480" s="9"/>
      <c r="N480" s="9"/>
      <c r="O480" s="9"/>
      <c r="P480" s="9"/>
      <c r="Q480" s="9"/>
      <c r="R480" s="9"/>
      <c r="S480" s="9"/>
      <c r="T480" s="9"/>
      <c r="U480" s="9"/>
      <c r="V480" s="9"/>
      <c r="W480" s="9"/>
      <c r="X480" s="9"/>
      <c r="Y480" s="9"/>
      <c r="Z480" s="9"/>
    </row>
    <row r="481" spans="1:26" ht="19.5" customHeight="1" x14ac:dyDescent="0.2">
      <c r="A481" s="3">
        <f>IFERROR(VLOOKUP(B481,'[1]DADOS (OCULTAR)'!$Q$3:$S$134,3,0),"")</f>
        <v>9039744000194</v>
      </c>
      <c r="B481" s="4" t="str">
        <f>'[1]TCE - ANEXO IV - Preencher'!C490</f>
        <v>HOSPITAL PELÓPIDAS SILVEIRA - CG Nº 017/2022</v>
      </c>
      <c r="C481" s="4" t="str">
        <f>'[1]TCE - ANEXO IV - Preencher'!E490</f>
        <v xml:space="preserve">5.21 - Seguros em geral </v>
      </c>
      <c r="D481" s="3" t="str">
        <f>'[1]TCE - ANEXO IV - Preencher'!F490</f>
        <v xml:space="preserve">03.502.099/0001-18 </v>
      </c>
      <c r="E481" s="5" t="str">
        <f>'[1]TCE - ANEXO IV - Preencher'!G490</f>
        <v>CHUBB SEGUROS BRASIL S.A.</v>
      </c>
      <c r="F481" s="5" t="str">
        <f>'[1]TCE - ANEXO IV - Preencher'!H490</f>
        <v>S</v>
      </c>
      <c r="G481" s="5" t="str">
        <f>'[1]TCE - ANEXO IV - Preencher'!I490</f>
        <v>N</v>
      </c>
      <c r="H481" s="6">
        <f>'[1]TCE - ANEXO IV - Preencher'!J490</f>
        <v>0</v>
      </c>
      <c r="I481" s="7">
        <f>IF('[1]TCE - ANEXO IV - Preencher'!K490="","",'[1]TCE - ANEXO IV - Preencher'!K490)</f>
        <v>45200</v>
      </c>
      <c r="J481" s="6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>3550308</v>
      </c>
      <c r="L481" s="8">
        <f>'[1]TCE - ANEXO IV - Preencher'!N490</f>
        <v>1177.07</v>
      </c>
      <c r="M481" s="9"/>
      <c r="N481" s="9"/>
      <c r="O481" s="9"/>
      <c r="P481" s="9"/>
      <c r="Q481" s="9"/>
      <c r="R481" s="9"/>
      <c r="S481" s="9"/>
      <c r="T481" s="9"/>
      <c r="U481" s="9"/>
      <c r="V481" s="9"/>
      <c r="W481" s="9"/>
      <c r="X481" s="9"/>
      <c r="Y481" s="9"/>
      <c r="Z481" s="9"/>
    </row>
    <row r="482" spans="1:26" ht="19.5" customHeight="1" x14ac:dyDescent="0.2">
      <c r="A482" s="3">
        <f>IFERROR(VLOOKUP(B482,'[1]DADOS (OCULTAR)'!$Q$3:$S$134,3,0),"")</f>
        <v>9039744000194</v>
      </c>
      <c r="B482" s="4" t="str">
        <f>'[1]TCE - ANEXO IV - Preencher'!C491</f>
        <v>HOSPITAL PELÓPIDAS SILVEIRA - CG Nº 017/2022</v>
      </c>
      <c r="C482" s="4" t="str">
        <f>'[1]TCE - ANEXO IV - Preencher'!E491</f>
        <v xml:space="preserve">5.25 - Serviços Bancários </v>
      </c>
      <c r="D482" s="3" t="str">
        <f>'[1]TCE - ANEXO IV - Preencher'!F491</f>
        <v xml:space="preserve">60.746.948/0286-37 </v>
      </c>
      <c r="E482" s="5" t="str">
        <f>'[1]TCE - ANEXO IV - Preencher'!G491</f>
        <v>BRADESCO</v>
      </c>
      <c r="F482" s="5" t="str">
        <f>'[1]TCE - ANEXO IV - Preencher'!H491</f>
        <v>S</v>
      </c>
      <c r="G482" s="5" t="str">
        <f>'[1]TCE - ANEXO IV - Preencher'!I491</f>
        <v>N</v>
      </c>
      <c r="H482" s="6">
        <f>'[1]TCE - ANEXO IV - Preencher'!J491</f>
        <v>0</v>
      </c>
      <c r="I482" s="7">
        <f>IF('[1]TCE - ANEXO IV - Preencher'!K491="","",'[1]TCE - ANEXO IV - Preencher'!K491)</f>
        <v>45200</v>
      </c>
      <c r="J482" s="6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>2611606</v>
      </c>
      <c r="L482" s="8">
        <f>'[1]TCE - ANEXO IV - Preencher'!N491</f>
        <v>282.79000000000002</v>
      </c>
      <c r="M482" s="9"/>
      <c r="N482" s="9"/>
      <c r="O482" s="9"/>
      <c r="P482" s="9"/>
      <c r="Q482" s="9"/>
      <c r="R482" s="9"/>
      <c r="S482" s="9"/>
      <c r="T482" s="9"/>
      <c r="U482" s="9"/>
      <c r="V482" s="9"/>
      <c r="W482" s="9"/>
      <c r="X482" s="9"/>
      <c r="Y482" s="9"/>
      <c r="Z482" s="9"/>
    </row>
    <row r="483" spans="1:26" ht="19.5" customHeight="1" x14ac:dyDescent="0.2">
      <c r="A483" s="3">
        <f>IFERROR(VLOOKUP(B483,'[1]DADOS (OCULTAR)'!$Q$3:$S$134,3,0),"")</f>
        <v>9039744000194</v>
      </c>
      <c r="B483" s="4" t="str">
        <f>'[1]TCE - ANEXO IV - Preencher'!C492</f>
        <v>HOSPITAL PELÓPIDAS SILVEIRA - CG Nº 017/2022</v>
      </c>
      <c r="C483" s="4" t="str">
        <f>'[1]TCE - ANEXO IV - Preencher'!E492</f>
        <v>5.9 - Telefonia Móvel</v>
      </c>
      <c r="D483" s="3" t="str">
        <f>'[1]TCE - ANEXO IV - Preencher'!F492</f>
        <v xml:space="preserve">02.421.421/0013-55 </v>
      </c>
      <c r="E483" s="5" t="str">
        <f>'[1]TCE - ANEXO IV - Preencher'!G492</f>
        <v>TIM S.A</v>
      </c>
      <c r="F483" s="5" t="str">
        <f>'[1]TCE - ANEXO IV - Preencher'!H492</f>
        <v>S</v>
      </c>
      <c r="G483" s="5" t="str">
        <f>'[1]TCE - ANEXO IV - Preencher'!I492</f>
        <v>N</v>
      </c>
      <c r="H483" s="6" t="str">
        <f>'[1]TCE - ANEXO IV - Preencher'!J492</f>
        <v>5057655802</v>
      </c>
      <c r="I483" s="7">
        <f>IF('[1]TCE - ANEXO IV - Preencher'!K492="","",'[1]TCE - ANEXO IV - Preencher'!K492)</f>
        <v>45213</v>
      </c>
      <c r="J483" s="6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>2611606</v>
      </c>
      <c r="L483" s="8">
        <f>'[1]TCE - ANEXO IV - Preencher'!N492</f>
        <v>329.04</v>
      </c>
      <c r="M483" s="9"/>
      <c r="N483" s="9"/>
      <c r="O483" s="9"/>
      <c r="P483" s="9"/>
      <c r="Q483" s="9"/>
      <c r="R483" s="9"/>
      <c r="S483" s="9"/>
      <c r="T483" s="9"/>
      <c r="U483" s="9"/>
      <c r="V483" s="9"/>
      <c r="W483" s="9"/>
      <c r="X483" s="9"/>
      <c r="Y483" s="9"/>
      <c r="Z483" s="9"/>
    </row>
    <row r="484" spans="1:26" ht="19.5" customHeight="1" x14ac:dyDescent="0.2">
      <c r="A484" s="3">
        <f>IFERROR(VLOOKUP(B484,'[1]DADOS (OCULTAR)'!$Q$3:$S$134,3,0),"")</f>
        <v>9039744000194</v>
      </c>
      <c r="B484" s="4" t="str">
        <f>'[1]TCE - ANEXO IV - Preencher'!C493</f>
        <v>HOSPITAL PELÓPIDAS SILVEIRA - CG Nº 017/2022</v>
      </c>
      <c r="C484" s="4" t="str">
        <f>'[1]TCE - ANEXO IV - Preencher'!E493</f>
        <v>5.9 - Telefonia Móvel</v>
      </c>
      <c r="D484" s="3" t="str">
        <f>'[1]TCE - ANEXO IV - Preencher'!F493</f>
        <v xml:space="preserve">02.558.157/0008-39 </v>
      </c>
      <c r="E484" s="5" t="str">
        <f>'[1]TCE - ANEXO IV - Preencher'!G493</f>
        <v>TELEFONICA BRASIL S.A</v>
      </c>
      <c r="F484" s="5" t="str">
        <f>'[1]TCE - ANEXO IV - Preencher'!H493</f>
        <v>S</v>
      </c>
      <c r="G484" s="5" t="str">
        <f>'[1]TCE - ANEXO IV - Preencher'!I493</f>
        <v>N</v>
      </c>
      <c r="H484" s="6" t="str">
        <f>'[1]TCE - ANEXO IV - Preencher'!J493</f>
        <v>0446686996</v>
      </c>
      <c r="I484" s="7">
        <f>IF('[1]TCE - ANEXO IV - Preencher'!K493="","",'[1]TCE - ANEXO IV - Preencher'!K493)</f>
        <v>45233</v>
      </c>
      <c r="J484" s="6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>2611606</v>
      </c>
      <c r="L484" s="8">
        <f>'[1]TCE - ANEXO IV - Preencher'!N493</f>
        <v>125.5</v>
      </c>
      <c r="M484" s="9"/>
      <c r="N484" s="9"/>
      <c r="O484" s="9"/>
      <c r="P484" s="9"/>
      <c r="Q484" s="9"/>
      <c r="R484" s="9"/>
      <c r="S484" s="9"/>
      <c r="T484" s="9"/>
      <c r="U484" s="9"/>
      <c r="V484" s="9"/>
      <c r="W484" s="9"/>
      <c r="X484" s="9"/>
      <c r="Y484" s="9"/>
      <c r="Z484" s="9"/>
    </row>
    <row r="485" spans="1:26" ht="19.5" customHeight="1" x14ac:dyDescent="0.2">
      <c r="A485" s="3">
        <f>IFERROR(VLOOKUP(B485,'[1]DADOS (OCULTAR)'!$Q$3:$S$134,3,0),"")</f>
        <v>9039744000194</v>
      </c>
      <c r="B485" s="4" t="str">
        <f>'[1]TCE - ANEXO IV - Preencher'!C494</f>
        <v>HOSPITAL PELÓPIDAS SILVEIRA - CG Nº 017/2022</v>
      </c>
      <c r="C485" s="4" t="str">
        <f>'[1]TCE - ANEXO IV - Preencher'!E494</f>
        <v>5.18 - Teledonia Fixa</v>
      </c>
      <c r="D485" s="3" t="str">
        <f>'[1]TCE - ANEXO IV - Preencher'!F494</f>
        <v xml:space="preserve">03.423.730/0001-93 </v>
      </c>
      <c r="E485" s="5" t="str">
        <f>'[1]TCE - ANEXO IV - Preencher'!G494</f>
        <v>SMART TELECOMUNICAÇÕES E SERVIÇOS LTDA</v>
      </c>
      <c r="F485" s="5" t="str">
        <f>'[1]TCE - ANEXO IV - Preencher'!H494</f>
        <v>S</v>
      </c>
      <c r="G485" s="5" t="str">
        <f>'[1]TCE - ANEXO IV - Preencher'!I494</f>
        <v>S</v>
      </c>
      <c r="H485" s="6" t="str">
        <f>'[1]TCE - ANEXO IV - Preencher'!J494</f>
        <v>00068679</v>
      </c>
      <c r="I485" s="7">
        <f>IF('[1]TCE - ANEXO IV - Preencher'!K494="","",'[1]TCE - ANEXO IV - Preencher'!K494)</f>
        <v>45242</v>
      </c>
      <c r="J485" s="6" t="str">
        <f>'[1]TCE - ANEXO IV - Preencher'!L494</f>
        <v>YHCLPJU9</v>
      </c>
      <c r="K485" s="5" t="str">
        <f>IF(F485="B",LEFT('[1]TCE - ANEXO IV - Preencher'!M494,2),IF(F485="S",LEFT('[1]TCE - ANEXO IV - Preencher'!M494,7),IF('[1]TCE - ANEXO IV - Preencher'!H494="","")))</f>
        <v>2611606</v>
      </c>
      <c r="L485" s="8">
        <f>'[1]TCE - ANEXO IV - Preencher'!N494</f>
        <v>298</v>
      </c>
      <c r="M485" s="9"/>
      <c r="N485" s="9"/>
      <c r="O485" s="9"/>
      <c r="P485" s="9"/>
      <c r="Q485" s="9"/>
      <c r="R485" s="9"/>
      <c r="S485" s="9"/>
      <c r="T485" s="9"/>
      <c r="U485" s="9"/>
      <c r="V485" s="9"/>
      <c r="W485" s="9"/>
      <c r="X485" s="9"/>
      <c r="Y485" s="9"/>
      <c r="Z485" s="9"/>
    </row>
    <row r="486" spans="1:26" ht="19.5" customHeight="1" x14ac:dyDescent="0.2">
      <c r="A486" s="3">
        <f>IFERROR(VLOOKUP(B486,'[1]DADOS (OCULTAR)'!$Q$3:$S$134,3,0),"")</f>
        <v>9039744000194</v>
      </c>
      <c r="B486" s="4" t="str">
        <f>'[1]TCE - ANEXO IV - Preencher'!C495</f>
        <v>HOSPITAL PELÓPIDAS SILVEIRA - CG Nº 017/2022</v>
      </c>
      <c r="C486" s="4" t="str">
        <f>'[1]TCE - ANEXO IV - Preencher'!E495</f>
        <v>5.18 - Teledonia Fixa</v>
      </c>
      <c r="D486" s="3" t="str">
        <f>'[1]TCE - ANEXO IV - Preencher'!F495</f>
        <v xml:space="preserve">03.423.730/0001-93 </v>
      </c>
      <c r="E486" s="5" t="str">
        <f>'[1]TCE - ANEXO IV - Preencher'!G495</f>
        <v>SMART TELECOMUNICAÇÕES E SERVIÇOS LTDA</v>
      </c>
      <c r="F486" s="5" t="str">
        <f>'[1]TCE - ANEXO IV - Preencher'!H495</f>
        <v>S</v>
      </c>
      <c r="G486" s="5" t="str">
        <f>'[1]TCE - ANEXO IV - Preencher'!I495</f>
        <v>N</v>
      </c>
      <c r="H486" s="6" t="str">
        <f>'[1]TCE - ANEXO IV - Preencher'!J495</f>
        <v>441712420</v>
      </c>
      <c r="I486" s="7">
        <f>IF('[1]TCE - ANEXO IV - Preencher'!K495="","",'[1]TCE - ANEXO IV - Preencher'!K495)</f>
        <v>45242</v>
      </c>
      <c r="J486" s="6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>2611606</v>
      </c>
      <c r="L486" s="8">
        <f>'[1]TCE - ANEXO IV - Preencher'!N495</f>
        <v>564.70000000000005</v>
      </c>
      <c r="M486" s="9"/>
      <c r="N486" s="9"/>
      <c r="O486" s="9"/>
      <c r="P486" s="9"/>
      <c r="Q486" s="9"/>
      <c r="R486" s="9"/>
      <c r="S486" s="9"/>
      <c r="T486" s="9"/>
      <c r="U486" s="9"/>
      <c r="V486" s="9"/>
      <c r="W486" s="9"/>
      <c r="X486" s="9"/>
      <c r="Y486" s="9"/>
      <c r="Z486" s="9"/>
    </row>
    <row r="487" spans="1:26" ht="19.5" customHeight="1" x14ac:dyDescent="0.2">
      <c r="A487" s="3">
        <f>IFERROR(VLOOKUP(B487,'[1]DADOS (OCULTAR)'!$Q$3:$S$134,3,0),"")</f>
        <v>9039744000194</v>
      </c>
      <c r="B487" s="4" t="str">
        <f>'[1]TCE - ANEXO IV - Preencher'!C496</f>
        <v>HOSPITAL PELÓPIDAS SILVEIRA - CG Nº 017/2022</v>
      </c>
      <c r="C487" s="4" t="str">
        <f>'[1]TCE - ANEXO IV - Preencher'!E496</f>
        <v>5.18 - Teledonia Fixa</v>
      </c>
      <c r="D487" s="3" t="str">
        <f>'[1]TCE - ANEXO IV - Preencher'!F496</f>
        <v xml:space="preserve">03.423.730/0001-93 </v>
      </c>
      <c r="E487" s="5" t="str">
        <f>'[1]TCE - ANEXO IV - Preencher'!G496</f>
        <v>SMART TELECOMUNICAÇÕES E SERVIÇOS LTDA</v>
      </c>
      <c r="F487" s="5" t="str">
        <f>'[1]TCE - ANEXO IV - Preencher'!H496</f>
        <v>S</v>
      </c>
      <c r="G487" s="5" t="str">
        <f>'[1]TCE - ANEXO IV - Preencher'!I496</f>
        <v>N</v>
      </c>
      <c r="H487" s="6" t="str">
        <f>'[1]TCE - ANEXO IV - Preencher'!J496</f>
        <v>441844429</v>
      </c>
      <c r="I487" s="7">
        <f>IF('[1]TCE - ANEXO IV - Preencher'!K496="","",'[1]TCE - ANEXO IV - Preencher'!K496)</f>
        <v>45242</v>
      </c>
      <c r="J487" s="6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>2611606</v>
      </c>
      <c r="L487" s="8">
        <f>'[1]TCE - ANEXO IV - Preencher'!N496</f>
        <v>1501.21</v>
      </c>
      <c r="M487" s="9"/>
      <c r="N487" s="9"/>
      <c r="O487" s="9"/>
      <c r="P487" s="9"/>
      <c r="Q487" s="9"/>
      <c r="R487" s="9"/>
      <c r="S487" s="9"/>
      <c r="T487" s="9"/>
      <c r="U487" s="9"/>
      <c r="V487" s="9"/>
      <c r="W487" s="9"/>
      <c r="X487" s="9"/>
      <c r="Y487" s="9"/>
      <c r="Z487" s="9"/>
    </row>
    <row r="488" spans="1:26" ht="19.5" customHeight="1" x14ac:dyDescent="0.2">
      <c r="A488" s="3">
        <f>IFERROR(VLOOKUP(B488,'[1]DADOS (OCULTAR)'!$Q$3:$S$134,3,0),"")</f>
        <v>9039744000194</v>
      </c>
      <c r="B488" s="4" t="str">
        <f>'[1]TCE - ANEXO IV - Preencher'!C497</f>
        <v>HOSPITAL PELÓPIDAS SILVEIRA - CG Nº 017/2022</v>
      </c>
      <c r="C488" s="4" t="str">
        <f>'[1]TCE - ANEXO IV - Preencher'!E497</f>
        <v>5.13 - Água e Esgoto</v>
      </c>
      <c r="D488" s="3" t="str">
        <f>'[1]TCE - ANEXO IV - Preencher'!F497</f>
        <v xml:space="preserve">09.769.035/0001-64 </v>
      </c>
      <c r="E488" s="5" t="str">
        <f>'[1]TCE - ANEXO IV - Preencher'!G497</f>
        <v>COMPESA</v>
      </c>
      <c r="F488" s="5" t="str">
        <f>'[1]TCE - ANEXO IV - Preencher'!H497</f>
        <v>S</v>
      </c>
      <c r="G488" s="5" t="str">
        <f>'[1]TCE - ANEXO IV - Preencher'!I497</f>
        <v>N</v>
      </c>
      <c r="H488" s="6" t="str">
        <f>'[1]TCE - ANEXO IV - Preencher'!J497</f>
        <v>10/2023</v>
      </c>
      <c r="I488" s="7">
        <f>IF('[1]TCE - ANEXO IV - Preencher'!K497="","",'[1]TCE - ANEXO IV - Preencher'!K497)</f>
        <v>45220</v>
      </c>
      <c r="J488" s="6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>2611606</v>
      </c>
      <c r="L488" s="8">
        <f>'[1]TCE - ANEXO IV - Preencher'!N497</f>
        <v>36736.83</v>
      </c>
      <c r="M488" s="9"/>
      <c r="N488" s="9"/>
      <c r="O488" s="9"/>
      <c r="P488" s="9"/>
      <c r="Q488" s="9"/>
      <c r="R488" s="9"/>
      <c r="S488" s="9"/>
      <c r="T488" s="9"/>
      <c r="U488" s="9"/>
      <c r="V488" s="9"/>
      <c r="W488" s="9"/>
      <c r="X488" s="9"/>
      <c r="Y488" s="9"/>
      <c r="Z488" s="9"/>
    </row>
    <row r="489" spans="1:26" ht="19.5" customHeight="1" x14ac:dyDescent="0.2">
      <c r="A489" s="3">
        <f>IFERROR(VLOOKUP(B489,'[1]DADOS (OCULTAR)'!$Q$3:$S$134,3,0),"")</f>
        <v>9039744000194</v>
      </c>
      <c r="B489" s="4" t="str">
        <f>'[1]TCE - ANEXO IV - Preencher'!C498</f>
        <v>HOSPITAL PELÓPIDAS SILVEIRA - CG Nº 017/2022</v>
      </c>
      <c r="C489" s="4" t="str">
        <f>'[1]TCE - ANEXO IV - Preencher'!E498</f>
        <v>5.13 - Água e Esgoto</v>
      </c>
      <c r="D489" s="3" t="str">
        <f>'[1]TCE - ANEXO IV - Preencher'!F498</f>
        <v xml:space="preserve">03.088.114/0001-23 </v>
      </c>
      <c r="E489" s="5" t="str">
        <f>'[1]TCE - ANEXO IV - Preencher'!G498</f>
        <v>P A FALCÃO ÁGUA EPP</v>
      </c>
      <c r="F489" s="5" t="str">
        <f>'[1]TCE - ANEXO IV - Preencher'!H498</f>
        <v>S</v>
      </c>
      <c r="G489" s="5" t="str">
        <f>'[1]TCE - ANEXO IV - Preencher'!I498</f>
        <v>S</v>
      </c>
      <c r="H489" s="6" t="str">
        <f>'[1]TCE - ANEXO IV - Preencher'!J498</f>
        <v>000001746</v>
      </c>
      <c r="I489" s="7">
        <f>IF('[1]TCE - ANEXO IV - Preencher'!K498="","",'[1]TCE - ANEXO IV - Preencher'!K498)</f>
        <v>45237</v>
      </c>
      <c r="J489" s="6" t="str">
        <f>'[1]TCE - ANEXO IV - Preencher'!L498</f>
        <v>26231103088114000123550010000017461450620000</v>
      </c>
      <c r="K489" s="5" t="str">
        <f>IF(F489="B",LEFT('[1]TCE - ANEXO IV - Preencher'!M498,2),IF(F489="S",LEFT('[1]TCE - ANEXO IV - Preencher'!M498,7),IF('[1]TCE - ANEXO IV - Preencher'!H498="","")))</f>
        <v>2609600</v>
      </c>
      <c r="L489" s="8">
        <f>'[1]TCE - ANEXO IV - Preencher'!N498</f>
        <v>4180</v>
      </c>
      <c r="M489" s="9"/>
      <c r="N489" s="9"/>
      <c r="O489" s="9"/>
      <c r="P489" s="9"/>
      <c r="Q489" s="9"/>
      <c r="R489" s="9"/>
      <c r="S489" s="9"/>
      <c r="T489" s="9"/>
      <c r="U489" s="9"/>
      <c r="V489" s="9"/>
      <c r="W489" s="9"/>
      <c r="X489" s="9"/>
      <c r="Y489" s="9"/>
      <c r="Z489" s="9"/>
    </row>
    <row r="490" spans="1:26" ht="19.5" customHeight="1" x14ac:dyDescent="0.2">
      <c r="A490" s="3">
        <f>IFERROR(VLOOKUP(B490,'[1]DADOS (OCULTAR)'!$Q$3:$S$134,3,0),"")</f>
        <v>9039744000194</v>
      </c>
      <c r="B490" s="4" t="str">
        <f>'[1]TCE - ANEXO IV - Preencher'!C499</f>
        <v>HOSPITAL PELÓPIDAS SILVEIRA - CG Nº 017/2022</v>
      </c>
      <c r="C490" s="4" t="str">
        <f>'[1]TCE - ANEXO IV - Preencher'!E499</f>
        <v>5.12 - Energia Elétrica</v>
      </c>
      <c r="D490" s="3" t="str">
        <f>'[1]TCE - ANEXO IV - Preencher'!F499</f>
        <v xml:space="preserve">10.835.932/0001-08 </v>
      </c>
      <c r="E490" s="5" t="str">
        <f>'[1]TCE - ANEXO IV - Preencher'!G499</f>
        <v>CELPE</v>
      </c>
      <c r="F490" s="5" t="str">
        <f>'[1]TCE - ANEXO IV - Preencher'!H499</f>
        <v>S</v>
      </c>
      <c r="G490" s="5" t="str">
        <f>'[1]TCE - ANEXO IV - Preencher'!I499</f>
        <v>S</v>
      </c>
      <c r="H490" s="6" t="str">
        <f>'[1]TCE - ANEXO IV - Preencher'!J499</f>
        <v>276675610</v>
      </c>
      <c r="I490" s="7">
        <f>IF('[1]TCE - ANEXO IV - Preencher'!K499="","",'[1]TCE - ANEXO IV - Preencher'!K499)</f>
        <v>45202</v>
      </c>
      <c r="J490" s="6" t="str">
        <f>'[1]TCE - ANEXO IV - Preencher'!L499</f>
        <v>26231010835932000108660002766756101061840144</v>
      </c>
      <c r="K490" s="5" t="str">
        <f>IF(F490="B",LEFT('[1]TCE - ANEXO IV - Preencher'!M499,2),IF(F490="S",LEFT('[1]TCE - ANEXO IV - Preencher'!M499,7),IF('[1]TCE - ANEXO IV - Preencher'!H499="","")))</f>
        <v>2611606</v>
      </c>
      <c r="L490" s="8">
        <f>'[1]TCE - ANEXO IV - Preencher'!N499</f>
        <v>0</v>
      </c>
      <c r="M490" s="9"/>
      <c r="N490" s="9"/>
      <c r="O490" s="9"/>
      <c r="P490" s="9"/>
      <c r="Q490" s="9"/>
      <c r="R490" s="9"/>
      <c r="S490" s="9"/>
      <c r="T490" s="9"/>
      <c r="U490" s="9"/>
      <c r="V490" s="9"/>
      <c r="W490" s="9"/>
      <c r="X490" s="9"/>
      <c r="Y490" s="9"/>
      <c r="Z490" s="9"/>
    </row>
    <row r="491" spans="1:26" ht="19.5" customHeight="1" x14ac:dyDescent="0.2">
      <c r="A491" s="3">
        <f>IFERROR(VLOOKUP(B491,'[1]DADOS (OCULTAR)'!$Q$3:$S$134,3,0),"")</f>
        <v>9039744000194</v>
      </c>
      <c r="B491" s="4" t="str">
        <f>'[1]TCE - ANEXO IV - Preencher'!C500</f>
        <v>HOSPITAL PELÓPIDAS SILVEIRA - CG Nº 017/2022</v>
      </c>
      <c r="C491" s="4" t="str">
        <f>'[1]TCE - ANEXO IV - Preencher'!E500</f>
        <v>5.3 - Locação de Máquinas e Equipamentos</v>
      </c>
      <c r="D491" s="3" t="str">
        <f>'[1]TCE - ANEXO IV - Preencher'!F500</f>
        <v xml:space="preserve">01.368.293/0001-27 </v>
      </c>
      <c r="E491" s="5" t="str">
        <f>'[1]TCE - ANEXO IV - Preencher'!G500</f>
        <v>AIR TECH COMERCIO VAREJISTA E SERVICOS DE AR CORNDICIONADO LTDA</v>
      </c>
      <c r="F491" s="5" t="str">
        <f>'[1]TCE - ANEXO IV - Preencher'!H500</f>
        <v>S</v>
      </c>
      <c r="G491" s="5" t="str">
        <f>'[1]TCE - ANEXO IV - Preencher'!I500</f>
        <v>N</v>
      </c>
      <c r="H491" s="6" t="str">
        <f>'[1]TCE - ANEXO IV - Preencher'!J500</f>
        <v>10/2023</v>
      </c>
      <c r="I491" s="7">
        <f>IF('[1]TCE - ANEXO IV - Preencher'!K500="","",'[1]TCE - ANEXO IV - Preencher'!K500)</f>
        <v>45200</v>
      </c>
      <c r="J491" s="6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>2611606</v>
      </c>
      <c r="L491" s="8">
        <f>'[1]TCE - ANEXO IV - Preencher'!N500</f>
        <v>2800.4</v>
      </c>
      <c r="M491" s="9"/>
      <c r="N491" s="9"/>
      <c r="O491" s="9"/>
      <c r="P491" s="9"/>
      <c r="Q491" s="9"/>
      <c r="R491" s="9"/>
      <c r="S491" s="9"/>
      <c r="T491" s="9"/>
      <c r="U491" s="9"/>
      <c r="V491" s="9"/>
      <c r="W491" s="9"/>
      <c r="X491" s="9"/>
      <c r="Y491" s="9"/>
      <c r="Z491" s="9"/>
    </row>
    <row r="492" spans="1:26" ht="19.5" customHeight="1" x14ac:dyDescent="0.2">
      <c r="A492" s="3">
        <f>IFERROR(VLOOKUP(B492,'[1]DADOS (OCULTAR)'!$Q$3:$S$134,3,0),"")</f>
        <v>9039744000194</v>
      </c>
      <c r="B492" s="4" t="str">
        <f>'[1]TCE - ANEXO IV - Preencher'!C501</f>
        <v>HOSPITAL PELÓPIDAS SILVEIRA - CG Nº 017/2022</v>
      </c>
      <c r="C492" s="4" t="str">
        <f>'[1]TCE - ANEXO IV - Preencher'!E501</f>
        <v>5.3 - Locação de Máquinas e Equipamentos</v>
      </c>
      <c r="D492" s="3" t="str">
        <f>'[1]TCE - ANEXO IV - Preencher'!F501</f>
        <v xml:space="preserve">24.801.362/0001-40 </v>
      </c>
      <c r="E492" s="5" t="str">
        <f>'[1]TCE - ANEXO IV - Preencher'!G501</f>
        <v>AMD TECNOLOGIA DA INFORMACÃO E SISTEMAS</v>
      </c>
      <c r="F492" s="5" t="str">
        <f>'[1]TCE - ANEXO IV - Preencher'!H501</f>
        <v>S</v>
      </c>
      <c r="G492" s="5" t="str">
        <f>'[1]TCE - ANEXO IV - Preencher'!I501</f>
        <v>S</v>
      </c>
      <c r="H492" s="6" t="str">
        <f>'[1]TCE - ANEXO IV - Preencher'!J501</f>
        <v>000518</v>
      </c>
      <c r="I492" s="7">
        <f>IF('[1]TCE - ANEXO IV - Preencher'!K501="","",'[1]TCE - ANEXO IV - Preencher'!K501)</f>
        <v>45231</v>
      </c>
      <c r="J492" s="6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>2611606</v>
      </c>
      <c r="L492" s="8">
        <f>'[1]TCE - ANEXO IV - Preencher'!N501</f>
        <v>14556</v>
      </c>
      <c r="M492" s="9"/>
      <c r="N492" s="9"/>
      <c r="O492" s="9"/>
      <c r="P492" s="9"/>
      <c r="Q492" s="9"/>
      <c r="R492" s="9"/>
      <c r="S492" s="9"/>
      <c r="T492" s="9"/>
      <c r="U492" s="9"/>
      <c r="V492" s="9"/>
      <c r="W492" s="9"/>
      <c r="X492" s="9"/>
      <c r="Y492" s="9"/>
      <c r="Z492" s="9"/>
    </row>
    <row r="493" spans="1:26" ht="19.5" customHeight="1" x14ac:dyDescent="0.2">
      <c r="A493" s="3">
        <f>IFERROR(VLOOKUP(B493,'[1]DADOS (OCULTAR)'!$Q$3:$S$134,3,0),"")</f>
        <v>9039744000194</v>
      </c>
      <c r="B493" s="4" t="str">
        <f>'[1]TCE - ANEXO IV - Preencher'!C502</f>
        <v>HOSPITAL PELÓPIDAS SILVEIRA - CG Nº 017/2022</v>
      </c>
      <c r="C493" s="4" t="str">
        <f>'[1]TCE - ANEXO IV - Preencher'!E502</f>
        <v>5.3 - Locação de Máquinas e Equipamentos</v>
      </c>
      <c r="D493" s="3" t="str">
        <f>'[1]TCE - ANEXO IV - Preencher'!F502</f>
        <v xml:space="preserve">24.801.362/0001-40 </v>
      </c>
      <c r="E493" s="5" t="str">
        <f>'[1]TCE - ANEXO IV - Preencher'!G502</f>
        <v>AMD TECNOLOGIA DA INFORMACÃO E SISTEMAS</v>
      </c>
      <c r="F493" s="5" t="str">
        <f>'[1]TCE - ANEXO IV - Preencher'!H502</f>
        <v>S</v>
      </c>
      <c r="G493" s="5" t="str">
        <f>'[1]TCE - ANEXO IV - Preencher'!I502</f>
        <v>S</v>
      </c>
      <c r="H493" s="6" t="str">
        <f>'[1]TCE - ANEXO IV - Preencher'!J502</f>
        <v>000542</v>
      </c>
      <c r="I493" s="7">
        <f>IF('[1]TCE - ANEXO IV - Preencher'!K502="","",'[1]TCE - ANEXO IV - Preencher'!K502)</f>
        <v>45231</v>
      </c>
      <c r="J493" s="6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>2611606</v>
      </c>
      <c r="L493" s="8">
        <f>'[1]TCE - ANEXO IV - Preencher'!N502</f>
        <v>498</v>
      </c>
      <c r="M493" s="9"/>
      <c r="N493" s="9"/>
      <c r="O493" s="9"/>
      <c r="P493" s="9"/>
      <c r="Q493" s="9"/>
      <c r="R493" s="9"/>
      <c r="S493" s="9"/>
      <c r="T493" s="9"/>
      <c r="U493" s="9"/>
      <c r="V493" s="9"/>
      <c r="W493" s="9"/>
      <c r="X493" s="9"/>
      <c r="Y493" s="9"/>
      <c r="Z493" s="9"/>
    </row>
    <row r="494" spans="1:26" ht="19.5" customHeight="1" x14ac:dyDescent="0.2">
      <c r="A494" s="3">
        <f>IFERROR(VLOOKUP(B494,'[1]DADOS (OCULTAR)'!$Q$3:$S$134,3,0),"")</f>
        <v>9039744000194</v>
      </c>
      <c r="B494" s="4" t="str">
        <f>'[1]TCE - ANEXO IV - Preencher'!C503</f>
        <v>HOSPITAL PELÓPIDAS SILVEIRA - CG Nº 017/2022</v>
      </c>
      <c r="C494" s="4" t="str">
        <f>'[1]TCE - ANEXO IV - Preencher'!E503</f>
        <v>5.3 - Locação de Máquinas e Equipamentos</v>
      </c>
      <c r="D494" s="3" t="str">
        <f>'[1]TCE - ANEXO IV - Preencher'!F503</f>
        <v xml:space="preserve">40.904.492/0001-64 </v>
      </c>
      <c r="E494" s="5" t="str">
        <f>'[1]TCE - ANEXO IV - Preencher'!G503</f>
        <v>SOLIVETTI COMERCIO E SERVICOS LTDA</v>
      </c>
      <c r="F494" s="5" t="str">
        <f>'[1]TCE - ANEXO IV - Preencher'!H503</f>
        <v>S</v>
      </c>
      <c r="G494" s="5" t="str">
        <f>'[1]TCE - ANEXO IV - Preencher'!I503</f>
        <v>S</v>
      </c>
      <c r="H494" s="6" t="str">
        <f>'[1]TCE - ANEXO IV - Preencher'!J503</f>
        <v>82912</v>
      </c>
      <c r="I494" s="7">
        <f>IF('[1]TCE - ANEXO IV - Preencher'!K503="","",'[1]TCE - ANEXO IV - Preencher'!K503)</f>
        <v>45222</v>
      </c>
      <c r="J494" s="6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>2609600</v>
      </c>
      <c r="L494" s="8">
        <f>'[1]TCE - ANEXO IV - Preencher'!N503</f>
        <v>19056.400000000001</v>
      </c>
      <c r="M494" s="9"/>
      <c r="N494" s="9"/>
      <c r="O494" s="9"/>
      <c r="P494" s="9"/>
      <c r="Q494" s="9"/>
      <c r="R494" s="9"/>
      <c r="S494" s="9"/>
      <c r="T494" s="9"/>
      <c r="U494" s="9"/>
      <c r="V494" s="9"/>
      <c r="W494" s="9"/>
      <c r="X494" s="9"/>
      <c r="Y494" s="9"/>
      <c r="Z494" s="9"/>
    </row>
    <row r="495" spans="1:26" ht="19.5" customHeight="1" x14ac:dyDescent="0.2">
      <c r="A495" s="3">
        <f>IFERROR(VLOOKUP(B495,'[1]DADOS (OCULTAR)'!$Q$3:$S$134,3,0),"")</f>
        <v>9039744000194</v>
      </c>
      <c r="B495" s="4" t="str">
        <f>'[1]TCE - ANEXO IV - Preencher'!C504</f>
        <v>HOSPITAL PELÓPIDAS SILVEIRA - CG Nº 017/2022</v>
      </c>
      <c r="C495" s="4" t="str">
        <f>'[1]TCE - ANEXO IV - Preencher'!E504</f>
        <v>5.3 - Locação de Máquinas e Equipamentos</v>
      </c>
      <c r="D495" s="3" t="str">
        <f>'[1]TCE - ANEXO IV - Preencher'!F504</f>
        <v xml:space="preserve">40.904.492/0001-64 </v>
      </c>
      <c r="E495" s="5" t="str">
        <f>'[1]TCE - ANEXO IV - Preencher'!G504</f>
        <v>SOLIVETTI COMERCIO E SERVICOS LTDA</v>
      </c>
      <c r="F495" s="5" t="str">
        <f>'[1]TCE - ANEXO IV - Preencher'!H504</f>
        <v>S</v>
      </c>
      <c r="G495" s="5" t="str">
        <f>'[1]TCE - ANEXO IV - Preencher'!I504</f>
        <v>S</v>
      </c>
      <c r="H495" s="6" t="str">
        <f>'[1]TCE - ANEXO IV - Preencher'!J504</f>
        <v>82991</v>
      </c>
      <c r="I495" s="7">
        <f>IF('[1]TCE - ANEXO IV - Preencher'!K504="","",'[1]TCE - ANEXO IV - Preencher'!K504)</f>
        <v>45226</v>
      </c>
      <c r="J495" s="6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>2609600</v>
      </c>
      <c r="L495" s="8">
        <f>'[1]TCE - ANEXO IV - Preencher'!N504</f>
        <v>3380</v>
      </c>
      <c r="M495" s="9"/>
      <c r="N495" s="9"/>
      <c r="O495" s="9"/>
      <c r="P495" s="9"/>
      <c r="Q495" s="9"/>
      <c r="R495" s="9"/>
      <c r="S495" s="9"/>
      <c r="T495" s="9"/>
      <c r="U495" s="9"/>
      <c r="V495" s="9"/>
      <c r="W495" s="9"/>
      <c r="X495" s="9"/>
      <c r="Y495" s="9"/>
      <c r="Z495" s="9"/>
    </row>
    <row r="496" spans="1:26" ht="19.5" customHeight="1" x14ac:dyDescent="0.2">
      <c r="A496" s="3">
        <f>IFERROR(VLOOKUP(B496,'[1]DADOS (OCULTAR)'!$Q$3:$S$134,3,0),"")</f>
        <v>9039744000194</v>
      </c>
      <c r="B496" s="4" t="str">
        <f>'[1]TCE - ANEXO IV - Preencher'!C505</f>
        <v>HOSPITAL PELÓPIDAS SILVEIRA - CG Nº 017/2022</v>
      </c>
      <c r="C496" s="4" t="str">
        <f>'[1]TCE - ANEXO IV - Preencher'!E505</f>
        <v>5.3 - Locação de Máquinas e Equipamentos</v>
      </c>
      <c r="D496" s="3" t="str">
        <f>'[1]TCE - ANEXO IV - Preencher'!F505</f>
        <v>30.111.712/0001-49</v>
      </c>
      <c r="E496" s="5" t="str">
        <f>'[1]TCE - ANEXO IV - Preencher'!G505</f>
        <v>MAURICIO ELIAS DE SOUZA REP E MANUT DE COMPUTADORES</v>
      </c>
      <c r="F496" s="5" t="str">
        <f>'[1]TCE - ANEXO IV - Preencher'!H505</f>
        <v>S</v>
      </c>
      <c r="G496" s="5" t="str">
        <f>'[1]TCE - ANEXO IV - Preencher'!I505</f>
        <v>S</v>
      </c>
      <c r="H496" s="6" t="str">
        <f>'[1]TCE - ANEXO IV - Preencher'!J505</f>
        <v>00000977</v>
      </c>
      <c r="I496" s="7">
        <f>IF('[1]TCE - ANEXO IV - Preencher'!K505="","",'[1]TCE - ANEXO IV - Preencher'!K505)</f>
        <v>45250</v>
      </c>
      <c r="J496" s="6" t="str">
        <f>'[1]TCE - ANEXO IV - Preencher'!L505</f>
        <v>R34BLZEL</v>
      </c>
      <c r="K496" s="5" t="str">
        <f>IF(F496="B",LEFT('[1]TCE - ANEXO IV - Preencher'!M505,2),IF(F496="S",LEFT('[1]TCE - ANEXO IV - Preencher'!M505,7),IF('[1]TCE - ANEXO IV - Preencher'!H505="","")))</f>
        <v>2611606</v>
      </c>
      <c r="L496" s="8">
        <f>'[1]TCE - ANEXO IV - Preencher'!N505</f>
        <v>839.84</v>
      </c>
      <c r="M496" s="9"/>
      <c r="N496" s="9"/>
      <c r="O496" s="9"/>
      <c r="P496" s="9"/>
      <c r="Q496" s="9"/>
      <c r="R496" s="9"/>
      <c r="S496" s="9"/>
      <c r="T496" s="9"/>
      <c r="U496" s="9"/>
      <c r="V496" s="9"/>
      <c r="W496" s="9"/>
      <c r="X496" s="9"/>
      <c r="Y496" s="9"/>
      <c r="Z496" s="9"/>
    </row>
    <row r="497" spans="1:26" ht="19.5" customHeight="1" x14ac:dyDescent="0.2">
      <c r="A497" s="3">
        <f>IFERROR(VLOOKUP(B497,'[1]DADOS (OCULTAR)'!$Q$3:$S$134,3,0),"")</f>
        <v>9039744000194</v>
      </c>
      <c r="B497" s="4" t="str">
        <f>'[1]TCE - ANEXO IV - Preencher'!C506</f>
        <v>HOSPITAL PELÓPIDAS SILVEIRA - CG Nº 017/2022</v>
      </c>
      <c r="C497" s="4" t="str">
        <f>'[1]TCE - ANEXO IV - Preencher'!E506</f>
        <v>5.1 - Locação de Equipamentos Médicos-Hospitalares</v>
      </c>
      <c r="D497" s="3" t="str">
        <f>'[1]TCE - ANEXO IV - Preencher'!F506</f>
        <v xml:space="preserve">00.331.788/0024-05 </v>
      </c>
      <c r="E497" s="5" t="str">
        <f>'[1]TCE - ANEXO IV - Preencher'!G506</f>
        <v xml:space="preserve">AIR LIQUIDE BRASIL LTDA </v>
      </c>
      <c r="F497" s="5" t="str">
        <f>'[1]TCE - ANEXO IV - Preencher'!H506</f>
        <v>S</v>
      </c>
      <c r="G497" s="5" t="str">
        <f>'[1]TCE - ANEXO IV - Preencher'!I506</f>
        <v>S</v>
      </c>
      <c r="H497" s="6" t="str">
        <f>'[1]TCE - ANEXO IV - Preencher'!J506</f>
        <v>0049758</v>
      </c>
      <c r="I497" s="7">
        <f>IF('[1]TCE - ANEXO IV - Preencher'!K506="","",'[1]TCE - ANEXO IV - Preencher'!K506)</f>
        <v>45229</v>
      </c>
      <c r="J497" s="6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>2602902</v>
      </c>
      <c r="L497" s="8">
        <f>'[1]TCE - ANEXO IV - Preencher'!N506</f>
        <v>14474.02</v>
      </c>
      <c r="M497" s="9"/>
      <c r="N497" s="9"/>
      <c r="O497" s="9"/>
      <c r="P497" s="9"/>
      <c r="Q497" s="9"/>
      <c r="R497" s="9"/>
      <c r="S497" s="9"/>
      <c r="T497" s="9"/>
      <c r="U497" s="9"/>
      <c r="V497" s="9"/>
      <c r="W497" s="9"/>
      <c r="X497" s="9"/>
      <c r="Y497" s="9"/>
      <c r="Z497" s="9"/>
    </row>
    <row r="498" spans="1:26" ht="19.5" customHeight="1" x14ac:dyDescent="0.2">
      <c r="A498" s="3">
        <f>IFERROR(VLOOKUP(B498,'[1]DADOS (OCULTAR)'!$Q$3:$S$134,3,0),"")</f>
        <v>9039744000194</v>
      </c>
      <c r="B498" s="4" t="str">
        <f>'[1]TCE - ANEXO IV - Preencher'!C507</f>
        <v>HOSPITAL PELÓPIDAS SILVEIRA - CG Nº 017/2022</v>
      </c>
      <c r="C498" s="4" t="str">
        <f>'[1]TCE - ANEXO IV - Preencher'!E507</f>
        <v>5.1 - Locação de Equipamentos Médicos-Hospitalares</v>
      </c>
      <c r="D498" s="3" t="str">
        <f>'[1]TCE - ANEXO IV - Preencher'!F507</f>
        <v xml:space="preserve">09.420.486/0001-91 </v>
      </c>
      <c r="E498" s="5" t="str">
        <f>'[1]TCE - ANEXO IV - Preencher'!G507</f>
        <v xml:space="preserve">UNIVEN HEALTHCARE S.A </v>
      </c>
      <c r="F498" s="5" t="str">
        <f>'[1]TCE - ANEXO IV - Preencher'!H507</f>
        <v>S</v>
      </c>
      <c r="G498" s="5" t="str">
        <f>'[1]TCE - ANEXO IV - Preencher'!I507</f>
        <v>N</v>
      </c>
      <c r="H498" s="6" t="str">
        <f>'[1]TCE - ANEXO IV - Preencher'!J507</f>
        <v>2346/010</v>
      </c>
      <c r="I498" s="7">
        <f>IF('[1]TCE - ANEXO IV - Preencher'!K507="","",'[1]TCE - ANEXO IV - Preencher'!K507)</f>
        <v>45250</v>
      </c>
      <c r="J498" s="6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>4211900</v>
      </c>
      <c r="L498" s="8">
        <f>'[1]TCE - ANEXO IV - Preencher'!N507</f>
        <v>8300</v>
      </c>
      <c r="M498" s="9"/>
      <c r="N498" s="9"/>
      <c r="O498" s="9"/>
      <c r="P498" s="9"/>
      <c r="Q498" s="9"/>
      <c r="R498" s="9"/>
      <c r="S498" s="9"/>
      <c r="T498" s="9"/>
      <c r="U498" s="9"/>
      <c r="V498" s="9"/>
      <c r="W498" s="9"/>
      <c r="X498" s="9"/>
      <c r="Y498" s="9"/>
      <c r="Z498" s="9"/>
    </row>
    <row r="499" spans="1:26" ht="19.5" customHeight="1" x14ac:dyDescent="0.2">
      <c r="A499" s="3">
        <f>IFERROR(VLOOKUP(B499,'[1]DADOS (OCULTAR)'!$Q$3:$S$134,3,0),"")</f>
        <v>9039744000194</v>
      </c>
      <c r="B499" s="4" t="str">
        <f>'[1]TCE - ANEXO IV - Preencher'!C508</f>
        <v>HOSPITAL PELÓPIDAS SILVEIRA - CG Nº 017/2022</v>
      </c>
      <c r="C499" s="4" t="str">
        <f>'[1]TCE - ANEXO IV - Preencher'!E508</f>
        <v>5.1 - Locação de Equipamentos Médicos-Hospitalares</v>
      </c>
      <c r="D499" s="3" t="str">
        <f>'[1]TCE - ANEXO IV - Preencher'!F508</f>
        <v xml:space="preserve">24.380.578/0020-41 </v>
      </c>
      <c r="E499" s="5" t="str">
        <f>'[1]TCE - ANEXO IV - Preencher'!G508</f>
        <v>WHITE MARTINS GASES IND NE LTDA</v>
      </c>
      <c r="F499" s="5" t="str">
        <f>'[1]TCE - ANEXO IV - Preencher'!H508</f>
        <v>S</v>
      </c>
      <c r="G499" s="5" t="str">
        <f>'[1]TCE - ANEXO IV - Preencher'!I508</f>
        <v>N</v>
      </c>
      <c r="H499" s="6" t="str">
        <f>'[1]TCE - ANEXO IV - Preencher'!J508</f>
        <v>93729756</v>
      </c>
      <c r="I499" s="7">
        <f>IF('[1]TCE - ANEXO IV - Preencher'!K508="","",'[1]TCE - ANEXO IV - Preencher'!K508)</f>
        <v>45218</v>
      </c>
      <c r="J499" s="6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>2607901</v>
      </c>
      <c r="L499" s="8">
        <f>'[1]TCE - ANEXO IV - Preencher'!N508</f>
        <v>2081.4899999999998</v>
      </c>
      <c r="M499" s="9"/>
      <c r="N499" s="9"/>
      <c r="O499" s="9"/>
      <c r="P499" s="9"/>
      <c r="Q499" s="9"/>
      <c r="R499" s="9"/>
      <c r="S499" s="9"/>
      <c r="T499" s="9"/>
      <c r="U499" s="9"/>
      <c r="V499" s="9"/>
      <c r="W499" s="9"/>
      <c r="X499" s="9"/>
      <c r="Y499" s="9"/>
      <c r="Z499" s="9"/>
    </row>
    <row r="500" spans="1:26" ht="19.5" customHeight="1" x14ac:dyDescent="0.2">
      <c r="A500" s="3">
        <f>IFERROR(VLOOKUP(B500,'[1]DADOS (OCULTAR)'!$Q$3:$S$134,3,0),"")</f>
        <v>9039744000194</v>
      </c>
      <c r="B500" s="4" t="str">
        <f>'[1]TCE - ANEXO IV - Preencher'!C509</f>
        <v>HOSPITAL PELÓPIDAS SILVEIRA - CG Nº 017/2022</v>
      </c>
      <c r="C500" s="4" t="str">
        <f>'[1]TCE - ANEXO IV - Preencher'!E509</f>
        <v>5.8 - Locação de Veículos Automotores</v>
      </c>
      <c r="D500" s="3" t="str">
        <f>'[1]TCE - ANEXO IV - Preencher'!F509</f>
        <v xml:space="preserve">04.488.986/0001-41 </v>
      </c>
      <c r="E500" s="5" t="str">
        <f>'[1]TCE - ANEXO IV - Preencher'!G509</f>
        <v>C P PAULISTA LOCACAO DE VEICULOS EIRELI</v>
      </c>
      <c r="F500" s="5" t="str">
        <f>'[1]TCE - ANEXO IV - Preencher'!H509</f>
        <v>S</v>
      </c>
      <c r="G500" s="5" t="str">
        <f>'[1]TCE - ANEXO IV - Preencher'!I509</f>
        <v>N</v>
      </c>
      <c r="H500" s="6" t="str">
        <f>'[1]TCE - ANEXO IV - Preencher'!J509</f>
        <v>001833</v>
      </c>
      <c r="I500" s="7">
        <f>IF('[1]TCE - ANEXO IV - Preencher'!K509="","",'[1]TCE - ANEXO IV - Preencher'!K509)</f>
        <v>45226</v>
      </c>
      <c r="J500" s="6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>2611606</v>
      </c>
      <c r="L500" s="8">
        <f>'[1]TCE - ANEXO IV - Preencher'!N509</f>
        <v>11758.3</v>
      </c>
      <c r="M500" s="9"/>
      <c r="N500" s="9"/>
      <c r="O500" s="9"/>
      <c r="P500" s="9"/>
      <c r="Q500" s="9"/>
      <c r="R500" s="9"/>
      <c r="S500" s="9"/>
      <c r="T500" s="9"/>
      <c r="U500" s="9"/>
      <c r="V500" s="9"/>
      <c r="W500" s="9"/>
      <c r="X500" s="9"/>
      <c r="Y500" s="9"/>
      <c r="Z500" s="9"/>
    </row>
    <row r="501" spans="1:26" ht="19.5" customHeight="1" x14ac:dyDescent="0.2">
      <c r="A501" s="3">
        <f>IFERROR(VLOOKUP(B501,'[1]DADOS (OCULTAR)'!$Q$3:$S$134,3,0),"")</f>
        <v>9039744000194</v>
      </c>
      <c r="B501" s="4" t="str">
        <f>'[1]TCE - ANEXO IV - Preencher'!C510</f>
        <v>HOSPITAL PELÓPIDAS SILVEIRA - CG Nº 017/2022</v>
      </c>
      <c r="C501" s="4" t="str">
        <f>'[1]TCE - ANEXO IV - Preencher'!E510</f>
        <v>5.99 - Outros Serviços de Terceiros Pessoa Jurídica</v>
      </c>
      <c r="D501" s="3" t="str">
        <f>'[1]TCE - ANEXO IV - Preencher'!F510</f>
        <v xml:space="preserve">09.039.744/0001-94 </v>
      </c>
      <c r="E501" s="5" t="str">
        <f>'[1]TCE - ANEXO IV - Preencher'!G510</f>
        <v>JUROS NO PERIODO</v>
      </c>
      <c r="F501" s="5" t="str">
        <f>'[1]TCE - ANEXO IV - Preencher'!H510</f>
        <v>S</v>
      </c>
      <c r="G501" s="5" t="str">
        <f>'[1]TCE - ANEXO IV - Preencher'!I510</f>
        <v>N</v>
      </c>
      <c r="H501" s="6">
        <f>'[1]TCE - ANEXO IV - Preencher'!J510</f>
        <v>0</v>
      </c>
      <c r="I501" s="7">
        <f>IF('[1]TCE - ANEXO IV - Preencher'!K510="","",'[1]TCE - ANEXO IV - Preencher'!K510)</f>
        <v>45230</v>
      </c>
      <c r="J501" s="6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>2611606</v>
      </c>
      <c r="L501" s="8">
        <f>'[1]TCE - ANEXO IV - Preencher'!N510</f>
        <v>2569.2800000000002</v>
      </c>
      <c r="M501" s="9"/>
      <c r="N501" s="9"/>
      <c r="O501" s="9"/>
      <c r="P501" s="9"/>
      <c r="Q501" s="9"/>
      <c r="R501" s="9"/>
      <c r="S501" s="9"/>
      <c r="T501" s="9"/>
      <c r="U501" s="9"/>
      <c r="V501" s="9"/>
      <c r="W501" s="9"/>
      <c r="X501" s="9"/>
      <c r="Y501" s="9"/>
      <c r="Z501" s="9"/>
    </row>
    <row r="502" spans="1:26" ht="19.5" customHeight="1" x14ac:dyDescent="0.2">
      <c r="A502" s="3">
        <f>IFERROR(VLOOKUP(B502,'[1]DADOS (OCULTAR)'!$Q$3:$S$134,3,0),"")</f>
        <v>9039744000194</v>
      </c>
      <c r="B502" s="4" t="str">
        <f>'[1]TCE - ANEXO IV - Preencher'!C511</f>
        <v>HOSPITAL PELÓPIDAS SILVEIRA - CG Nº 017/2022</v>
      </c>
      <c r="C502" s="4" t="str">
        <f>'[1]TCE - ANEXO IV - Preencher'!E511</f>
        <v>5.99 - Outros Serviços de Terceiros Pessoa Jurídica</v>
      </c>
      <c r="D502" s="3" t="str">
        <f>'[1]TCE - ANEXO IV - Preencher'!F511</f>
        <v xml:space="preserve">10.473.437/0001-04 </v>
      </c>
      <c r="E502" s="5" t="str">
        <f>'[1]TCE - ANEXO IV - Preencher'!G511</f>
        <v>FOTO BELEZA ARTES COMERCIO LTDA</v>
      </c>
      <c r="F502" s="5" t="str">
        <f>'[1]TCE - ANEXO IV - Preencher'!H511</f>
        <v>S</v>
      </c>
      <c r="G502" s="5" t="str">
        <f>'[1]TCE - ANEXO IV - Preencher'!I511</f>
        <v>S</v>
      </c>
      <c r="H502" s="6" t="str">
        <f>'[1]TCE - ANEXO IV - Preencher'!J511</f>
        <v>00023943</v>
      </c>
      <c r="I502" s="7">
        <f>IF('[1]TCE - ANEXO IV - Preencher'!K511="","",'[1]TCE - ANEXO IV - Preencher'!K511)</f>
        <v>45205</v>
      </c>
      <c r="J502" s="6" t="str">
        <f>'[1]TCE - ANEXO IV - Preencher'!L511</f>
        <v>XRBZEGPX</v>
      </c>
      <c r="K502" s="5" t="str">
        <f>IF(F502="B",LEFT('[1]TCE - ANEXO IV - Preencher'!M511,2),IF(F502="S",LEFT('[1]TCE - ANEXO IV - Preencher'!M511,7),IF('[1]TCE - ANEXO IV - Preencher'!H511="","")))</f>
        <v>2611606</v>
      </c>
      <c r="L502" s="8">
        <f>'[1]TCE - ANEXO IV - Preencher'!N511</f>
        <v>88</v>
      </c>
      <c r="M502" s="9"/>
      <c r="N502" s="9"/>
      <c r="O502" s="9"/>
      <c r="P502" s="9"/>
      <c r="Q502" s="9"/>
      <c r="R502" s="9"/>
      <c r="S502" s="9"/>
      <c r="T502" s="9"/>
      <c r="U502" s="9"/>
      <c r="V502" s="9"/>
      <c r="W502" s="9"/>
      <c r="X502" s="9"/>
      <c r="Y502" s="9"/>
      <c r="Z502" s="9"/>
    </row>
    <row r="503" spans="1:26" ht="19.5" customHeight="1" x14ac:dyDescent="0.2">
      <c r="A503" s="3">
        <f>IFERROR(VLOOKUP(B503,'[1]DADOS (OCULTAR)'!$Q$3:$S$134,3,0),"")</f>
        <v>9039744000194</v>
      </c>
      <c r="B503" s="4" t="str">
        <f>'[1]TCE - ANEXO IV - Preencher'!C512</f>
        <v>HOSPITAL PELÓPIDAS SILVEIRA - CG Nº 017/2022</v>
      </c>
      <c r="C503" s="4" t="str">
        <f>'[1]TCE - ANEXO IV - Preencher'!E512</f>
        <v>5.99 - Outros Serviços de Terceiros Pessoa Jurídica</v>
      </c>
      <c r="D503" s="3" t="str">
        <f>'[1]TCE - ANEXO IV - Preencher'!F512</f>
        <v xml:space="preserve">03.284.947/0001-60 </v>
      </c>
      <c r="E503" s="5" t="str">
        <f>'[1]TCE - ANEXO IV - Preencher'!G512</f>
        <v>PAPELARIA E SERVIÇOS CORRESPONDENCIA</v>
      </c>
      <c r="F503" s="5" t="str">
        <f>'[1]TCE - ANEXO IV - Preencher'!H512</f>
        <v>S</v>
      </c>
      <c r="G503" s="5" t="str">
        <f>'[1]TCE - ANEXO IV - Preencher'!I512</f>
        <v>S</v>
      </c>
      <c r="H503" s="6" t="str">
        <f>'[1]TCE - ANEXO IV - Preencher'!J512</f>
        <v>25347</v>
      </c>
      <c r="I503" s="7">
        <f>IF('[1]TCE - ANEXO IV - Preencher'!K512="","",'[1]TCE - ANEXO IV - Preencher'!K512)</f>
        <v>45231</v>
      </c>
      <c r="J503" s="6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>2611606</v>
      </c>
      <c r="L503" s="8">
        <f>'[1]TCE - ANEXO IV - Preencher'!N512</f>
        <v>179.94</v>
      </c>
      <c r="M503" s="9"/>
      <c r="N503" s="9"/>
      <c r="O503" s="9"/>
      <c r="P503" s="9"/>
      <c r="Q503" s="9"/>
      <c r="R503" s="9"/>
      <c r="S503" s="9"/>
      <c r="T503" s="9"/>
      <c r="U503" s="9"/>
      <c r="V503" s="9"/>
      <c r="W503" s="9"/>
      <c r="X503" s="9"/>
      <c r="Y503" s="9"/>
      <c r="Z503" s="9"/>
    </row>
    <row r="504" spans="1:26" ht="19.5" customHeight="1" x14ac:dyDescent="0.2">
      <c r="A504" s="3">
        <f>IFERROR(VLOOKUP(B504,'[1]DADOS (OCULTAR)'!$Q$3:$S$134,3,0),"")</f>
        <v>9039744000194</v>
      </c>
      <c r="B504" s="4" t="str">
        <f>'[1]TCE - ANEXO IV - Preencher'!C513</f>
        <v>HOSPITAL PELÓPIDAS SILVEIRA - CG Nº 017/2022</v>
      </c>
      <c r="C504" s="4" t="str">
        <f>'[1]TCE - ANEXO IV - Preencher'!E513</f>
        <v>5.99 - Outros Serviços de Terceiros Pessoa Jurídica</v>
      </c>
      <c r="D504" s="3" t="str">
        <f>'[1]TCE - ANEXO IV - Preencher'!F513</f>
        <v xml:space="preserve">00.126.621/0001-16 </v>
      </c>
      <c r="E504" s="5" t="str">
        <f>'[1]TCE - ANEXO IV - Preencher'!G513</f>
        <v>TRANS SERVI TRANSPORTE E SERVICOS LTDA ME</v>
      </c>
      <c r="F504" s="5" t="str">
        <f>'[1]TCE - ANEXO IV - Preencher'!H513</f>
        <v>S</v>
      </c>
      <c r="G504" s="5" t="str">
        <f>'[1]TCE - ANEXO IV - Preencher'!I513</f>
        <v>S</v>
      </c>
      <c r="H504" s="6" t="str">
        <f>'[1]TCE - ANEXO IV - Preencher'!J513</f>
        <v>00059904</v>
      </c>
      <c r="I504" s="7">
        <f>IF('[1]TCE - ANEXO IV - Preencher'!K513="","",'[1]TCE - ANEXO IV - Preencher'!K513)</f>
        <v>45232</v>
      </c>
      <c r="J504" s="6" t="str">
        <f>'[1]TCE - ANEXO IV - Preencher'!L513</f>
        <v>BYDK9WWX</v>
      </c>
      <c r="K504" s="5" t="str">
        <f>IF(F504="B",LEFT('[1]TCE - ANEXO IV - Preencher'!M513,2),IF(F504="S",LEFT('[1]TCE - ANEXO IV - Preencher'!M513,7),IF('[1]TCE - ANEXO IV - Preencher'!H513="","")))</f>
        <v>2611606</v>
      </c>
      <c r="L504" s="8">
        <f>'[1]TCE - ANEXO IV - Preencher'!N513</f>
        <v>2461.62</v>
      </c>
      <c r="M504" s="9"/>
      <c r="N504" s="9"/>
      <c r="O504" s="9"/>
      <c r="P504" s="9"/>
      <c r="Q504" s="9"/>
      <c r="R504" s="9"/>
      <c r="S504" s="9"/>
      <c r="T504" s="9"/>
      <c r="U504" s="9"/>
      <c r="V504" s="9"/>
      <c r="W504" s="9"/>
      <c r="X504" s="9"/>
      <c r="Y504" s="9"/>
      <c r="Z504" s="9"/>
    </row>
    <row r="505" spans="1:26" ht="19.5" customHeight="1" x14ac:dyDescent="0.2">
      <c r="A505" s="3">
        <f>IFERROR(VLOOKUP(B505,'[1]DADOS (OCULTAR)'!$Q$3:$S$134,3,0),"")</f>
        <v>9039744000194</v>
      </c>
      <c r="B505" s="4" t="str">
        <f>'[1]TCE - ANEXO IV - Preencher'!C514</f>
        <v>HOSPITAL PELÓPIDAS SILVEIRA - CG Nº 017/2022</v>
      </c>
      <c r="C505" s="4" t="str">
        <f>'[1]TCE - ANEXO IV - Preencher'!E514</f>
        <v>5.99 - Outros Serviços de Terceiros Pessoa Jurídica</v>
      </c>
      <c r="D505" s="3" t="str">
        <f>'[1]TCE - ANEXO IV - Preencher'!F514</f>
        <v>46.027.222/0001-07</v>
      </c>
      <c r="E505" s="5" t="str">
        <f>'[1]TCE - ANEXO IV - Preencher'!G514</f>
        <v>REGINALDO DE OLIVEIRA SILVA</v>
      </c>
      <c r="F505" s="5" t="str">
        <f>'[1]TCE - ANEXO IV - Preencher'!H514</f>
        <v>S</v>
      </c>
      <c r="G505" s="5" t="str">
        <f>'[1]TCE - ANEXO IV - Preencher'!I514</f>
        <v>S</v>
      </c>
      <c r="H505" s="6" t="str">
        <f>'[1]TCE - ANEXO IV - Preencher'!J514</f>
        <v>25</v>
      </c>
      <c r="I505" s="7">
        <f>IF('[1]TCE - ANEXO IV - Preencher'!K514="","",'[1]TCE - ANEXO IV - Preencher'!K514)</f>
        <v>45222</v>
      </c>
      <c r="J505" s="6" t="str">
        <f>'[1]TCE - ANEXO IV - Preencher'!L514</f>
        <v>26107072246027222000107000000000002523108531623116</v>
      </c>
      <c r="K505" s="5" t="str">
        <f>IF(F505="B",LEFT('[1]TCE - ANEXO IV - Preencher'!M514,2),IF(F505="S",LEFT('[1]TCE - ANEXO IV - Preencher'!M514,7),IF('[1]TCE - ANEXO IV - Preencher'!H514="","")))</f>
        <v>Paulist</v>
      </c>
      <c r="L505" s="8">
        <f>'[1]TCE - ANEXO IV - Preencher'!N514</f>
        <v>1273</v>
      </c>
      <c r="M505" s="9"/>
      <c r="N505" s="9"/>
      <c r="O505" s="9"/>
      <c r="P505" s="9"/>
      <c r="Q505" s="9"/>
      <c r="R505" s="9"/>
      <c r="S505" s="9"/>
      <c r="T505" s="9"/>
      <c r="U505" s="9"/>
      <c r="V505" s="9"/>
      <c r="W505" s="9"/>
      <c r="X505" s="9"/>
      <c r="Y505" s="9"/>
      <c r="Z505" s="9"/>
    </row>
    <row r="506" spans="1:26" ht="19.5" customHeight="1" x14ac:dyDescent="0.2">
      <c r="A506" s="3">
        <f>IFERROR(VLOOKUP(B506,'[1]DADOS (OCULTAR)'!$Q$3:$S$134,3,0),"")</f>
        <v>9039744000194</v>
      </c>
      <c r="B506" s="4" t="str">
        <f>'[1]TCE - ANEXO IV - Preencher'!C515</f>
        <v>HOSPITAL PELÓPIDAS SILVEIRA - CG Nº 017/2022</v>
      </c>
      <c r="C506" s="4" t="str">
        <f>'[1]TCE - ANEXO IV - Preencher'!E515</f>
        <v>5.16 - Serviços Médico-Hospitalares, Odotonlogia e Laboratoriais</v>
      </c>
      <c r="D506" s="3" t="str">
        <f>'[1]TCE - ANEXO IV - Preencher'!F515</f>
        <v xml:space="preserve">24.973.173/0001-54 </v>
      </c>
      <c r="E506" s="5" t="str">
        <f>'[1]TCE - ANEXO IV - Preencher'!G515</f>
        <v>ALMEIDA E RODRIGUES SERVIÇOS DE SAÚDE LTDA ME</v>
      </c>
      <c r="F506" s="5" t="str">
        <f>'[1]TCE - ANEXO IV - Preencher'!H515</f>
        <v>S</v>
      </c>
      <c r="G506" s="5" t="str">
        <f>'[1]TCE - ANEXO IV - Preencher'!I515</f>
        <v>S</v>
      </c>
      <c r="H506" s="6" t="str">
        <f>'[1]TCE - ANEXO IV - Preencher'!J515</f>
        <v>000002775</v>
      </c>
      <c r="I506" s="7">
        <f>IF('[1]TCE - ANEXO IV - Preencher'!K515="","",'[1]TCE - ANEXO IV - Preencher'!K515)</f>
        <v>45230</v>
      </c>
      <c r="J506" s="6" t="str">
        <f>'[1]TCE - ANEXO IV - Preencher'!L515</f>
        <v>UAKF95136</v>
      </c>
      <c r="K506" s="5" t="str">
        <f>IF(F506="B",LEFT('[1]TCE - ANEXO IV - Preencher'!M515,2),IF(F506="S",LEFT('[1]TCE - ANEXO IV - Preencher'!M515,7),IF('[1]TCE - ANEXO IV - Preencher'!H515="","")))</f>
        <v>GARANHU</v>
      </c>
      <c r="L506" s="8">
        <f>'[1]TCE - ANEXO IV - Preencher'!N515</f>
        <v>6165.2</v>
      </c>
      <c r="M506" s="9"/>
      <c r="N506" s="9"/>
      <c r="O506" s="9"/>
      <c r="P506" s="9"/>
      <c r="Q506" s="9"/>
      <c r="R506" s="9"/>
      <c r="S506" s="9"/>
      <c r="T506" s="9"/>
      <c r="U506" s="9"/>
      <c r="V506" s="9"/>
      <c r="W506" s="9"/>
      <c r="X506" s="9"/>
      <c r="Y506" s="9"/>
      <c r="Z506" s="9"/>
    </row>
    <row r="507" spans="1:26" ht="19.5" customHeight="1" x14ac:dyDescent="0.2">
      <c r="A507" s="3">
        <f>IFERROR(VLOOKUP(B507,'[1]DADOS (OCULTAR)'!$Q$3:$S$134,3,0),"")</f>
        <v>9039744000194</v>
      </c>
      <c r="B507" s="4" t="str">
        <f>'[1]TCE - ANEXO IV - Preencher'!C516</f>
        <v>HOSPITAL PELÓPIDAS SILVEIRA - CG Nº 017/2022</v>
      </c>
      <c r="C507" s="4" t="str">
        <f>'[1]TCE - ANEXO IV - Preencher'!E516</f>
        <v>5.16 - Serviços Médico-Hospitalares, Odotonlogia e Laboratoriais</v>
      </c>
      <c r="D507" s="3" t="str">
        <f>'[1]TCE - ANEXO IV - Preencher'!F516</f>
        <v>45.860.675/0001-49</v>
      </c>
      <c r="E507" s="5" t="str">
        <f>'[1]TCE - ANEXO IV - Preencher'!G516</f>
        <v>ALVES SÁ SERVIÇOS MÉDICOS LTDA</v>
      </c>
      <c r="F507" s="5" t="str">
        <f>'[1]TCE - ANEXO IV - Preencher'!H516</f>
        <v>S</v>
      </c>
      <c r="G507" s="5" t="str">
        <f>'[1]TCE - ANEXO IV - Preencher'!I516</f>
        <v>S</v>
      </c>
      <c r="H507" s="6" t="str">
        <f>'[1]TCE - ANEXO IV - Preencher'!J516</f>
        <v>00000041</v>
      </c>
      <c r="I507" s="7">
        <f>IF('[1]TCE - ANEXO IV - Preencher'!K516="","",'[1]TCE - ANEXO IV - Preencher'!K516)</f>
        <v>45236</v>
      </c>
      <c r="J507" s="6" t="str">
        <f>'[1]TCE - ANEXO IV - Preencher'!L516</f>
        <v>E7LQFSQS</v>
      </c>
      <c r="K507" s="5" t="str">
        <f>IF(F507="B",LEFT('[1]TCE - ANEXO IV - Preencher'!M516,2),IF(F507="S",LEFT('[1]TCE - ANEXO IV - Preencher'!M516,7),IF('[1]TCE - ANEXO IV - Preencher'!H516="","")))</f>
        <v>2611606</v>
      </c>
      <c r="L507" s="8">
        <f>'[1]TCE - ANEXO IV - Preencher'!N516</f>
        <v>37878.67</v>
      </c>
      <c r="M507" s="9"/>
      <c r="N507" s="9"/>
      <c r="O507" s="9"/>
      <c r="P507" s="9"/>
      <c r="Q507" s="9"/>
      <c r="R507" s="9"/>
      <c r="S507" s="9"/>
      <c r="T507" s="9"/>
      <c r="U507" s="9"/>
      <c r="V507" s="9"/>
      <c r="W507" s="9"/>
      <c r="X507" s="9"/>
      <c r="Y507" s="9"/>
      <c r="Z507" s="9"/>
    </row>
    <row r="508" spans="1:26" ht="19.5" customHeight="1" x14ac:dyDescent="0.2">
      <c r="A508" s="3">
        <f>IFERROR(VLOOKUP(B508,'[1]DADOS (OCULTAR)'!$Q$3:$S$134,3,0),"")</f>
        <v>9039744000194</v>
      </c>
      <c r="B508" s="4" t="str">
        <f>'[1]TCE - ANEXO IV - Preencher'!C517</f>
        <v>HOSPITAL PELÓPIDAS SILVEIRA - CG Nº 017/2022</v>
      </c>
      <c r="C508" s="4" t="str">
        <f>'[1]TCE - ANEXO IV - Preencher'!E517</f>
        <v>5.16 - Serviços Médico-Hospitalares, Odotonlogia e Laboratoriais</v>
      </c>
      <c r="D508" s="3" t="str">
        <f>'[1]TCE - ANEXO IV - Preencher'!F517</f>
        <v xml:space="preserve">39.722.860/0001-74 </v>
      </c>
      <c r="E508" s="5" t="str">
        <f>'[1]TCE - ANEXO IV - Preencher'!G517</f>
        <v>ASSISTMED SAÚDE E MEDICINA OCUPACIONAL LTDA</v>
      </c>
      <c r="F508" s="5" t="str">
        <f>'[1]TCE - ANEXO IV - Preencher'!H517</f>
        <v>S</v>
      </c>
      <c r="G508" s="5" t="str">
        <f>'[1]TCE - ANEXO IV - Preencher'!I517</f>
        <v>S</v>
      </c>
      <c r="H508" s="6" t="str">
        <f>'[1]TCE - ANEXO IV - Preencher'!J517</f>
        <v>00001246</v>
      </c>
      <c r="I508" s="7">
        <f>IF('[1]TCE - ANEXO IV - Preencher'!K517="","",'[1]TCE - ANEXO IV - Preencher'!K517)</f>
        <v>45237</v>
      </c>
      <c r="J508" s="6" t="str">
        <f>'[1]TCE - ANEXO IV - Preencher'!L517</f>
        <v>242IPSTK</v>
      </c>
      <c r="K508" s="5" t="str">
        <f>IF(F508="B",LEFT('[1]TCE - ANEXO IV - Preencher'!M517,2),IF(F508="S",LEFT('[1]TCE - ANEXO IV - Preencher'!M517,7),IF('[1]TCE - ANEXO IV - Preencher'!H517="","")))</f>
        <v>2611606</v>
      </c>
      <c r="L508" s="8">
        <f>'[1]TCE - ANEXO IV - Preencher'!N517</f>
        <v>889</v>
      </c>
      <c r="M508" s="9"/>
      <c r="N508" s="9"/>
      <c r="O508" s="9"/>
      <c r="P508" s="9"/>
      <c r="Q508" s="9"/>
      <c r="R508" s="9"/>
      <c r="S508" s="9"/>
      <c r="T508" s="9"/>
      <c r="U508" s="9"/>
      <c r="V508" s="9"/>
      <c r="W508" s="9"/>
      <c r="X508" s="9"/>
      <c r="Y508" s="9"/>
      <c r="Z508" s="9"/>
    </row>
    <row r="509" spans="1:26" ht="19.5" customHeight="1" x14ac:dyDescent="0.2">
      <c r="A509" s="3">
        <f>IFERROR(VLOOKUP(B509,'[1]DADOS (OCULTAR)'!$Q$3:$S$134,3,0),"")</f>
        <v>9039744000194</v>
      </c>
      <c r="B509" s="4" t="str">
        <f>'[1]TCE - ANEXO IV - Preencher'!C518</f>
        <v>HOSPITAL PELÓPIDAS SILVEIRA - CG Nº 017/2022</v>
      </c>
      <c r="C509" s="4" t="str">
        <f>'[1]TCE - ANEXO IV - Preencher'!E518</f>
        <v>5.16 - Serviços Médico-Hospitalares, Odotonlogia e Laboratoriais</v>
      </c>
      <c r="D509" s="3" t="str">
        <f>'[1]TCE - ANEXO IV - Preencher'!F518</f>
        <v xml:space="preserve">11.723.230/0001-03 </v>
      </c>
      <c r="E509" s="5" t="str">
        <f>'[1]TCE - ANEXO IV - Preencher'!G518</f>
        <v>CARDIOMED SERVICOS MEDICOS LTDA</v>
      </c>
      <c r="F509" s="5" t="str">
        <f>'[1]TCE - ANEXO IV - Preencher'!H518</f>
        <v>S</v>
      </c>
      <c r="G509" s="5" t="str">
        <f>'[1]TCE - ANEXO IV - Preencher'!I518</f>
        <v>S</v>
      </c>
      <c r="H509" s="6" t="str">
        <f>'[1]TCE - ANEXO IV - Preencher'!J518</f>
        <v>00000254</v>
      </c>
      <c r="I509" s="7">
        <f>IF('[1]TCE - ANEXO IV - Preencher'!K518="","",'[1]TCE - ANEXO IV - Preencher'!K518)</f>
        <v>45238</v>
      </c>
      <c r="J509" s="6" t="str">
        <f>'[1]TCE - ANEXO IV - Preencher'!L518</f>
        <v>B8CGPE6D</v>
      </c>
      <c r="K509" s="5" t="str">
        <f>IF(F509="B",LEFT('[1]TCE - ANEXO IV - Preencher'!M518,2),IF(F509="S",LEFT('[1]TCE - ANEXO IV - Preencher'!M518,7),IF('[1]TCE - ANEXO IV - Preencher'!H518="","")))</f>
        <v>2611606</v>
      </c>
      <c r="L509" s="8">
        <f>'[1]TCE - ANEXO IV - Preencher'!N518</f>
        <v>10724.1</v>
      </c>
      <c r="M509" s="9"/>
      <c r="N509" s="9"/>
      <c r="O509" s="9"/>
      <c r="P509" s="9"/>
      <c r="Q509" s="9"/>
      <c r="R509" s="9"/>
      <c r="S509" s="9"/>
      <c r="T509" s="9"/>
      <c r="U509" s="9"/>
      <c r="V509" s="9"/>
      <c r="W509" s="9"/>
      <c r="X509" s="9"/>
      <c r="Y509" s="9"/>
      <c r="Z509" s="9"/>
    </row>
    <row r="510" spans="1:26" ht="19.5" customHeight="1" x14ac:dyDescent="0.2">
      <c r="A510" s="3">
        <f>IFERROR(VLOOKUP(B510,'[1]DADOS (OCULTAR)'!$Q$3:$S$134,3,0),"")</f>
        <v>9039744000194</v>
      </c>
      <c r="B510" s="4" t="str">
        <f>'[1]TCE - ANEXO IV - Preencher'!C519</f>
        <v>HOSPITAL PELÓPIDAS SILVEIRA - CG Nº 017/2022</v>
      </c>
      <c r="C510" s="4" t="str">
        <f>'[1]TCE - ANEXO IV - Preencher'!E519</f>
        <v>5.16 - Serviços Médico-Hospitalares, Odotonlogia e Laboratoriais</v>
      </c>
      <c r="D510" s="3" t="str">
        <f>'[1]TCE - ANEXO IV - Preencher'!F519</f>
        <v xml:space="preserve">32.215.123/0001-36 </v>
      </c>
      <c r="E510" s="5" t="str">
        <f>'[1]TCE - ANEXO IV - Preencher'!G519</f>
        <v>CARVALHO, PEDROSA E PIMENTEL SERVIÇOS MÉDICOS LTDA</v>
      </c>
      <c r="F510" s="5" t="str">
        <f>'[1]TCE - ANEXO IV - Preencher'!H519</f>
        <v>S</v>
      </c>
      <c r="G510" s="5" t="str">
        <f>'[1]TCE - ANEXO IV - Preencher'!I519</f>
        <v>S</v>
      </c>
      <c r="H510" s="6" t="str">
        <f>'[1]TCE - ANEXO IV - Preencher'!J519</f>
        <v>00000309</v>
      </c>
      <c r="I510" s="7">
        <f>IF('[1]TCE - ANEXO IV - Preencher'!K519="","",'[1]TCE - ANEXO IV - Preencher'!K519)</f>
        <v>45232</v>
      </c>
      <c r="J510" s="6" t="str">
        <f>'[1]TCE - ANEXO IV - Preencher'!L519</f>
        <v>XC3HKMKT</v>
      </c>
      <c r="K510" s="5" t="str">
        <f>IF(F510="B",LEFT('[1]TCE - ANEXO IV - Preencher'!M519,2),IF(F510="S",LEFT('[1]TCE - ANEXO IV - Preencher'!M519,7),IF('[1]TCE - ANEXO IV - Preencher'!H519="","")))</f>
        <v>2611606</v>
      </c>
      <c r="L510" s="8">
        <f>'[1]TCE - ANEXO IV - Preencher'!N519</f>
        <v>3136.95</v>
      </c>
      <c r="M510" s="9"/>
      <c r="N510" s="9"/>
      <c r="O510" s="9"/>
      <c r="P510" s="9"/>
      <c r="Q510" s="9"/>
      <c r="R510" s="9"/>
      <c r="S510" s="9"/>
      <c r="T510" s="9"/>
      <c r="U510" s="9"/>
      <c r="V510" s="9"/>
      <c r="W510" s="9"/>
      <c r="X510" s="9"/>
      <c r="Y510" s="9"/>
      <c r="Z510" s="9"/>
    </row>
    <row r="511" spans="1:26" ht="19.5" customHeight="1" x14ac:dyDescent="0.2">
      <c r="A511" s="3">
        <f>IFERROR(VLOOKUP(B511,'[1]DADOS (OCULTAR)'!$Q$3:$S$134,3,0),"")</f>
        <v>9039744000194</v>
      </c>
      <c r="B511" s="4" t="str">
        <f>'[1]TCE - ANEXO IV - Preencher'!C520</f>
        <v>HOSPITAL PELÓPIDAS SILVEIRA - CG Nº 017/2022</v>
      </c>
      <c r="C511" s="4" t="str">
        <f>'[1]TCE - ANEXO IV - Preencher'!E520</f>
        <v>5.16 - Serviços Médico-Hospitalares, Odotonlogia e Laboratoriais</v>
      </c>
      <c r="D511" s="3" t="str">
        <f>'[1]TCE - ANEXO IV - Preencher'!F520</f>
        <v xml:space="preserve">39.885.799/0001-86 </v>
      </c>
      <c r="E511" s="5" t="str">
        <f>'[1]TCE - ANEXO IV - Preencher'!G520</f>
        <v>CASSIMED LTDA</v>
      </c>
      <c r="F511" s="5" t="str">
        <f>'[1]TCE - ANEXO IV - Preencher'!H520</f>
        <v>S</v>
      </c>
      <c r="G511" s="5" t="str">
        <f>'[1]TCE - ANEXO IV - Preencher'!I520</f>
        <v>S</v>
      </c>
      <c r="H511" s="6" t="str">
        <f>'[1]TCE - ANEXO IV - Preencher'!J520</f>
        <v>00000089</v>
      </c>
      <c r="I511" s="7">
        <f>IF('[1]TCE - ANEXO IV - Preencher'!K520="","",'[1]TCE - ANEXO IV - Preencher'!K520)</f>
        <v>45231</v>
      </c>
      <c r="J511" s="6" t="str">
        <f>'[1]TCE - ANEXO IV - Preencher'!L520</f>
        <v>TY92JMXF</v>
      </c>
      <c r="K511" s="5" t="str">
        <f>IF(F511="B",LEFT('[1]TCE - ANEXO IV - Preencher'!M520,2),IF(F511="S",LEFT('[1]TCE - ANEXO IV - Preencher'!M520,7),IF('[1]TCE - ANEXO IV - Preencher'!H520="","")))</f>
        <v>2611606</v>
      </c>
      <c r="L511" s="8">
        <f>'[1]TCE - ANEXO IV - Preencher'!N520</f>
        <v>19262.939999999999</v>
      </c>
      <c r="M511" s="9"/>
      <c r="N511" s="9"/>
      <c r="O511" s="9"/>
      <c r="P511" s="9"/>
      <c r="Q511" s="9"/>
      <c r="R511" s="9"/>
      <c r="S511" s="9"/>
      <c r="T511" s="9"/>
      <c r="U511" s="9"/>
      <c r="V511" s="9"/>
      <c r="W511" s="9"/>
      <c r="X511" s="9"/>
      <c r="Y511" s="9"/>
      <c r="Z511" s="9"/>
    </row>
    <row r="512" spans="1:26" ht="19.5" customHeight="1" x14ac:dyDescent="0.2">
      <c r="A512" s="3">
        <f>IFERROR(VLOOKUP(B512,'[1]DADOS (OCULTAR)'!$Q$3:$S$134,3,0),"")</f>
        <v>9039744000194</v>
      </c>
      <c r="B512" s="4" t="str">
        <f>'[1]TCE - ANEXO IV - Preencher'!C521</f>
        <v>HOSPITAL PELÓPIDAS SILVEIRA - CG Nº 017/2022</v>
      </c>
      <c r="C512" s="4" t="str">
        <f>'[1]TCE - ANEXO IV - Preencher'!E521</f>
        <v>5.16 - Serviços Médico-Hospitalares, Odotonlogia e Laboratoriais</v>
      </c>
      <c r="D512" s="3" t="str">
        <f>'[1]TCE - ANEXO IV - Preencher'!F521</f>
        <v>20.639.660/0001-24</v>
      </c>
      <c r="E512" s="5" t="str">
        <f>'[1]TCE - ANEXO IV - Preencher'!G521</f>
        <v>CLINICA DE SAUDE HUMANA LTDA</v>
      </c>
      <c r="F512" s="5" t="str">
        <f>'[1]TCE - ANEXO IV - Preencher'!H521</f>
        <v>S</v>
      </c>
      <c r="G512" s="5" t="str">
        <f>'[1]TCE - ANEXO IV - Preencher'!I521</f>
        <v>S</v>
      </c>
      <c r="H512" s="6" t="str">
        <f>'[1]TCE - ANEXO IV - Preencher'!J521</f>
        <v>000001019</v>
      </c>
      <c r="I512" s="7">
        <f>IF('[1]TCE - ANEXO IV - Preencher'!K521="","",'[1]TCE - ANEXO IV - Preencher'!K521)</f>
        <v>45251</v>
      </c>
      <c r="J512" s="6" t="str">
        <f>'[1]TCE - ANEXO IV - Preencher'!L521</f>
        <v>OUON59039</v>
      </c>
      <c r="K512" s="5" t="str">
        <f>IF(F512="B",LEFT('[1]TCE - ANEXO IV - Preencher'!M521,2),IF(F512="S",LEFT('[1]TCE - ANEXO IV - Preencher'!M521,7),IF('[1]TCE - ANEXO IV - Preencher'!H521="","")))</f>
        <v>2609600</v>
      </c>
      <c r="L512" s="8">
        <f>'[1]TCE - ANEXO IV - Preencher'!N521</f>
        <v>10724.1</v>
      </c>
      <c r="M512" s="9"/>
      <c r="N512" s="9"/>
      <c r="O512" s="9"/>
      <c r="P512" s="9"/>
      <c r="Q512" s="9"/>
      <c r="R512" s="9"/>
      <c r="S512" s="9"/>
      <c r="T512" s="9"/>
      <c r="U512" s="9"/>
      <c r="V512" s="9"/>
      <c r="W512" s="9"/>
      <c r="X512" s="9"/>
      <c r="Y512" s="9"/>
      <c r="Z512" s="9"/>
    </row>
    <row r="513" spans="1:26" ht="19.5" customHeight="1" x14ac:dyDescent="0.2">
      <c r="A513" s="3">
        <f>IFERROR(VLOOKUP(B513,'[1]DADOS (OCULTAR)'!$Q$3:$S$134,3,0),"")</f>
        <v>9039744000194</v>
      </c>
      <c r="B513" s="4" t="str">
        <f>'[1]TCE - ANEXO IV - Preencher'!C522</f>
        <v>HOSPITAL PELÓPIDAS SILVEIRA - CG Nº 017/2022</v>
      </c>
      <c r="C513" s="4" t="str">
        <f>'[1]TCE - ANEXO IV - Preencher'!E522</f>
        <v>5.16 - Serviços Médico-Hospitalares, Odotonlogia e Laboratoriais</v>
      </c>
      <c r="D513" s="3" t="str">
        <f>'[1]TCE - ANEXO IV - Preencher'!F522</f>
        <v xml:space="preserve">04.669.465/0001-90 </v>
      </c>
      <c r="E513" s="5" t="str">
        <f>'[1]TCE - ANEXO IV - Preencher'!G522</f>
        <v>CLÍNICA MÉDICA MARQUES MOREIRA LTDA</v>
      </c>
      <c r="F513" s="5" t="str">
        <f>'[1]TCE - ANEXO IV - Preencher'!H522</f>
        <v>S</v>
      </c>
      <c r="G513" s="5" t="str">
        <f>'[1]TCE - ANEXO IV - Preencher'!I522</f>
        <v>S</v>
      </c>
      <c r="H513" s="6" t="str">
        <f>'[1]TCE - ANEXO IV - Preencher'!J522</f>
        <v>00000590</v>
      </c>
      <c r="I513" s="7">
        <f>IF('[1]TCE - ANEXO IV - Preencher'!K522="","",'[1]TCE - ANEXO IV - Preencher'!K522)</f>
        <v>45236</v>
      </c>
      <c r="J513" s="6" t="str">
        <f>'[1]TCE - ANEXO IV - Preencher'!L522</f>
        <v>NDI2PEDI</v>
      </c>
      <c r="K513" s="5" t="str">
        <f>IF(F513="B",LEFT('[1]TCE - ANEXO IV - Preencher'!M522,2),IF(F513="S",LEFT('[1]TCE - ANEXO IV - Preencher'!M522,7),IF('[1]TCE - ANEXO IV - Preencher'!H522="","")))</f>
        <v>2611606</v>
      </c>
      <c r="L513" s="8">
        <f>'[1]TCE - ANEXO IV - Preencher'!N522</f>
        <v>45235</v>
      </c>
      <c r="M513" s="9"/>
      <c r="N513" s="9"/>
      <c r="O513" s="9"/>
      <c r="P513" s="9"/>
      <c r="Q513" s="9"/>
      <c r="R513" s="9"/>
      <c r="S513" s="9"/>
      <c r="T513" s="9"/>
      <c r="U513" s="9"/>
      <c r="V513" s="9"/>
      <c r="W513" s="9"/>
      <c r="X513" s="9"/>
      <c r="Y513" s="9"/>
      <c r="Z513" s="9"/>
    </row>
    <row r="514" spans="1:26" ht="19.5" customHeight="1" x14ac:dyDescent="0.2">
      <c r="A514" s="3">
        <f>IFERROR(VLOOKUP(B514,'[1]DADOS (OCULTAR)'!$Q$3:$S$134,3,0),"")</f>
        <v>9039744000194</v>
      </c>
      <c r="B514" s="4" t="str">
        <f>'[1]TCE - ANEXO IV - Preencher'!C523</f>
        <v>HOSPITAL PELÓPIDAS SILVEIRA - CG Nº 017/2022</v>
      </c>
      <c r="C514" s="4" t="str">
        <f>'[1]TCE - ANEXO IV - Preencher'!E523</f>
        <v>5.16 - Serviços Médico-Hospitalares, Odotonlogia e Laboratoriais</v>
      </c>
      <c r="D514" s="3" t="str">
        <f>'[1]TCE - ANEXO IV - Preencher'!F523</f>
        <v xml:space="preserve">43.135.817/0001-80 </v>
      </c>
      <c r="E514" s="5" t="str">
        <f>'[1]TCE - ANEXO IV - Preencher'!G523</f>
        <v>CS MEDIC SERVIÇOS DE SAUDE LTDA</v>
      </c>
      <c r="F514" s="5" t="str">
        <f>'[1]TCE - ANEXO IV - Preencher'!H523</f>
        <v>S</v>
      </c>
      <c r="G514" s="5" t="str">
        <f>'[1]TCE - ANEXO IV - Preencher'!I523</f>
        <v>S</v>
      </c>
      <c r="H514" s="6" t="str">
        <f>'[1]TCE - ANEXO IV - Preencher'!J523</f>
        <v>000000250</v>
      </c>
      <c r="I514" s="7">
        <f>IF('[1]TCE - ANEXO IV - Preencher'!K523="","",'[1]TCE - ANEXO IV - Preencher'!K523)</f>
        <v>45246</v>
      </c>
      <c r="J514" s="6" t="str">
        <f>'[1]TCE - ANEXO IV - Preencher'!L523</f>
        <v>WHNT40029</v>
      </c>
      <c r="K514" s="5" t="str">
        <f>IF(F514="B",LEFT('[1]TCE - ANEXO IV - Preencher'!M523,2),IF(F514="S",LEFT('[1]TCE - ANEXO IV - Preencher'!M523,7),IF('[1]TCE - ANEXO IV - Preencher'!H523="","")))</f>
        <v>2609600</v>
      </c>
      <c r="L514" s="8">
        <f>'[1]TCE - ANEXO IV - Preencher'!N523</f>
        <v>20215.73</v>
      </c>
      <c r="M514" s="9"/>
      <c r="N514" s="9"/>
      <c r="O514" s="9"/>
      <c r="P514" s="9"/>
      <c r="Q514" s="9"/>
      <c r="R514" s="9"/>
      <c r="S514" s="9"/>
      <c r="T514" s="9"/>
      <c r="U514" s="9"/>
      <c r="V514" s="9"/>
      <c r="W514" s="9"/>
      <c r="X514" s="9"/>
      <c r="Y514" s="9"/>
      <c r="Z514" s="9"/>
    </row>
    <row r="515" spans="1:26" ht="19.5" customHeight="1" x14ac:dyDescent="0.2">
      <c r="A515" s="3">
        <f>IFERROR(VLOOKUP(B515,'[1]DADOS (OCULTAR)'!$Q$3:$S$134,3,0),"")</f>
        <v>9039744000194</v>
      </c>
      <c r="B515" s="4" t="str">
        <f>'[1]TCE - ANEXO IV - Preencher'!C524</f>
        <v>HOSPITAL PELÓPIDAS SILVEIRA - CG Nº 017/2022</v>
      </c>
      <c r="C515" s="4" t="str">
        <f>'[1]TCE - ANEXO IV - Preencher'!E524</f>
        <v>5.16 - Serviços Médico-Hospitalares, Odotonlogia e Laboratoriais</v>
      </c>
      <c r="D515" s="3" t="str">
        <f>'[1]TCE - ANEXO IV - Preencher'!F524</f>
        <v xml:space="preserve">47.639.367/0001-13 </v>
      </c>
      <c r="E515" s="5" t="str">
        <f>'[1]TCE - ANEXO IV - Preencher'!G524</f>
        <v>DBA SERVIÇOS MEDICOS LTDA</v>
      </c>
      <c r="F515" s="5" t="str">
        <f>'[1]TCE - ANEXO IV - Preencher'!H524</f>
        <v>S</v>
      </c>
      <c r="G515" s="5" t="str">
        <f>'[1]TCE - ANEXO IV - Preencher'!I524</f>
        <v>S</v>
      </c>
      <c r="H515" s="6" t="str">
        <f>'[1]TCE - ANEXO IV - Preencher'!J524</f>
        <v>00000012</v>
      </c>
      <c r="I515" s="7">
        <f>IF('[1]TCE - ANEXO IV - Preencher'!K524="","",'[1]TCE - ANEXO IV - Preencher'!K524)</f>
        <v>45233</v>
      </c>
      <c r="J515" s="6" t="str">
        <f>'[1]TCE - ANEXO IV - Preencher'!L524</f>
        <v>QDZIKVVQ</v>
      </c>
      <c r="K515" s="5" t="str">
        <f>IF(F515="B",LEFT('[1]TCE - ANEXO IV - Preencher'!M524,2),IF(F515="S",LEFT('[1]TCE - ANEXO IV - Preencher'!M524,7),IF('[1]TCE - ANEXO IV - Preencher'!H524="","")))</f>
        <v>2611606</v>
      </c>
      <c r="L515" s="8">
        <f>'[1]TCE - ANEXO IV - Preencher'!N524</f>
        <v>16050.23</v>
      </c>
      <c r="M515" s="9"/>
      <c r="N515" s="9"/>
      <c r="O515" s="9"/>
      <c r="P515" s="9"/>
      <c r="Q515" s="9"/>
      <c r="R515" s="9"/>
      <c r="S515" s="9"/>
      <c r="T515" s="9"/>
      <c r="U515" s="9"/>
      <c r="V515" s="9"/>
      <c r="W515" s="9"/>
      <c r="X515" s="9"/>
      <c r="Y515" s="9"/>
      <c r="Z515" s="9"/>
    </row>
    <row r="516" spans="1:26" ht="19.5" customHeight="1" x14ac:dyDescent="0.2">
      <c r="A516" s="3">
        <f>IFERROR(VLOOKUP(B516,'[1]DADOS (OCULTAR)'!$Q$3:$S$134,3,0),"")</f>
        <v>9039744000194</v>
      </c>
      <c r="B516" s="4" t="str">
        <f>'[1]TCE - ANEXO IV - Preencher'!C525</f>
        <v>HOSPITAL PELÓPIDAS SILVEIRA - CG Nº 017/2022</v>
      </c>
      <c r="C516" s="4" t="str">
        <f>'[1]TCE - ANEXO IV - Preencher'!E525</f>
        <v>5.16 - Serviços Médico-Hospitalares, Odotonlogia e Laboratoriais</v>
      </c>
      <c r="D516" s="3" t="str">
        <f>'[1]TCE - ANEXO IV - Preencher'!F525</f>
        <v>34.758.148/0001-01</v>
      </c>
      <c r="E516" s="5" t="str">
        <f>'[1]TCE - ANEXO IV - Preencher'!G525</f>
        <v>EMESP ASSISTENCIA MEDICA LTDA</v>
      </c>
      <c r="F516" s="5" t="str">
        <f>'[1]TCE - ANEXO IV - Preencher'!H525</f>
        <v>S</v>
      </c>
      <c r="G516" s="5" t="str">
        <f>'[1]TCE - ANEXO IV - Preencher'!I525</f>
        <v>S</v>
      </c>
      <c r="H516" s="6" t="str">
        <f>'[1]TCE - ANEXO IV - Preencher'!J525</f>
        <v>000000648</v>
      </c>
      <c r="I516" s="7">
        <f>IF('[1]TCE - ANEXO IV - Preencher'!K525="","",'[1]TCE - ANEXO IV - Preencher'!K525)</f>
        <v>45231</v>
      </c>
      <c r="J516" s="6" t="str">
        <f>'[1]TCE - ANEXO IV - Preencher'!L525</f>
        <v>NVQN39355</v>
      </c>
      <c r="K516" s="5" t="str">
        <f>IF(F516="B",LEFT('[1]TCE - ANEXO IV - Preencher'!M525,2),IF(F516="S",LEFT('[1]TCE - ANEXO IV - Preencher'!M525,7),IF('[1]TCE - ANEXO IV - Preencher'!H525="","")))</f>
        <v>2609600</v>
      </c>
      <c r="L516" s="8">
        <f>'[1]TCE - ANEXO IV - Preencher'!N525</f>
        <v>15408.56</v>
      </c>
      <c r="M516" s="9"/>
      <c r="N516" s="9"/>
      <c r="O516" s="9"/>
      <c r="P516" s="9"/>
      <c r="Q516" s="9"/>
      <c r="R516" s="9"/>
      <c r="S516" s="9"/>
      <c r="T516" s="9"/>
      <c r="U516" s="9"/>
      <c r="V516" s="9"/>
      <c r="W516" s="9"/>
      <c r="X516" s="9"/>
      <c r="Y516" s="9"/>
      <c r="Z516" s="9"/>
    </row>
    <row r="517" spans="1:26" ht="19.5" customHeight="1" x14ac:dyDescent="0.2">
      <c r="A517" s="3">
        <f>IFERROR(VLOOKUP(B517,'[1]DADOS (OCULTAR)'!$Q$3:$S$134,3,0),"")</f>
        <v>9039744000194</v>
      </c>
      <c r="B517" s="4" t="str">
        <f>'[1]TCE - ANEXO IV - Preencher'!C526</f>
        <v>HOSPITAL PELÓPIDAS SILVEIRA - CG Nº 017/2022</v>
      </c>
      <c r="C517" s="4" t="str">
        <f>'[1]TCE - ANEXO IV - Preencher'!E526</f>
        <v>5.16 - Serviços Médico-Hospitalares, Odotonlogia e Laboratoriais</v>
      </c>
      <c r="D517" s="3" t="str">
        <f>'[1]TCE - ANEXO IV - Preencher'!F526</f>
        <v>27.883.824/0001-03</v>
      </c>
      <c r="E517" s="5" t="str">
        <f>'[1]TCE - ANEXO IV - Preencher'!G526</f>
        <v>ENDOCOR GESTÃO HOSPITALAR LTDA ME</v>
      </c>
      <c r="F517" s="5" t="str">
        <f>'[1]TCE - ANEXO IV - Preencher'!H526</f>
        <v>S</v>
      </c>
      <c r="G517" s="5" t="str">
        <f>'[1]TCE - ANEXO IV - Preencher'!I526</f>
        <v>S</v>
      </c>
      <c r="H517" s="6" t="str">
        <f>'[1]TCE - ANEXO IV - Preencher'!J526</f>
        <v>00000998</v>
      </c>
      <c r="I517" s="7">
        <f>IF('[1]TCE - ANEXO IV - Preencher'!K526="","",'[1]TCE - ANEXO IV - Preencher'!K526)</f>
        <v>45251</v>
      </c>
      <c r="J517" s="6" t="str">
        <f>'[1]TCE - ANEXO IV - Preencher'!L526</f>
        <v>LLHZS2RF</v>
      </c>
      <c r="K517" s="5" t="str">
        <f>IF(F517="B",LEFT('[1]TCE - ANEXO IV - Preencher'!M526,2),IF(F517="S",LEFT('[1]TCE - ANEXO IV - Preencher'!M526,7),IF('[1]TCE - ANEXO IV - Preencher'!H526="","")))</f>
        <v>2611606</v>
      </c>
      <c r="L517" s="8">
        <f>'[1]TCE - ANEXO IV - Preencher'!N526</f>
        <v>1760</v>
      </c>
      <c r="M517" s="9"/>
      <c r="N517" s="9"/>
      <c r="O517" s="9"/>
      <c r="P517" s="9"/>
      <c r="Q517" s="9"/>
      <c r="R517" s="9"/>
      <c r="S517" s="9"/>
      <c r="T517" s="9"/>
      <c r="U517" s="9"/>
      <c r="V517" s="9"/>
      <c r="W517" s="9"/>
      <c r="X517" s="9"/>
      <c r="Y517" s="9"/>
      <c r="Z517" s="9"/>
    </row>
    <row r="518" spans="1:26" ht="19.5" customHeight="1" x14ac:dyDescent="0.2">
      <c r="A518" s="3">
        <f>IFERROR(VLOOKUP(B518,'[1]DADOS (OCULTAR)'!$Q$3:$S$134,3,0),"")</f>
        <v>9039744000194</v>
      </c>
      <c r="B518" s="4" t="str">
        <f>'[1]TCE - ANEXO IV - Preencher'!C527</f>
        <v>HOSPITAL PELÓPIDAS SILVEIRA - CG Nº 017/2022</v>
      </c>
      <c r="C518" s="4" t="str">
        <f>'[1]TCE - ANEXO IV - Preencher'!E527</f>
        <v>5.16 - Serviços Médico-Hospitalares, Odotonlogia e Laboratoriais</v>
      </c>
      <c r="D518" s="3" t="str">
        <f>'[1]TCE - ANEXO IV - Preencher'!F527</f>
        <v xml:space="preserve">16.717.481/0001-90 </v>
      </c>
      <c r="E518" s="5" t="str">
        <f>'[1]TCE - ANEXO IV - Preencher'!G527</f>
        <v>EXEMPLAR SERVIÇOS MEDICOS LTDA</v>
      </c>
      <c r="F518" s="5" t="str">
        <f>'[1]TCE - ANEXO IV - Preencher'!H527</f>
        <v>S</v>
      </c>
      <c r="G518" s="5" t="str">
        <f>'[1]TCE - ANEXO IV - Preencher'!I527</f>
        <v>S</v>
      </c>
      <c r="H518" s="6" t="str">
        <f>'[1]TCE - ANEXO IV - Preencher'!J527</f>
        <v>000000860</v>
      </c>
      <c r="I518" s="7">
        <f>IF('[1]TCE - ANEXO IV - Preencher'!K527="","",'[1]TCE - ANEXO IV - Preencher'!K527)</f>
        <v>45231</v>
      </c>
      <c r="J518" s="6" t="str">
        <f>'[1]TCE - ANEXO IV - Preencher'!L527</f>
        <v>LPNK63168</v>
      </c>
      <c r="K518" s="5" t="str">
        <f>IF(F518="B",LEFT('[1]TCE - ANEXO IV - Preencher'!M527,2),IF(F518="S",LEFT('[1]TCE - ANEXO IV - Preencher'!M527,7),IF('[1]TCE - ANEXO IV - Preencher'!H527="","")))</f>
        <v>2609600</v>
      </c>
      <c r="L518" s="8">
        <f>'[1]TCE - ANEXO IV - Preencher'!N527</f>
        <v>10724.1</v>
      </c>
      <c r="M518" s="9"/>
      <c r="N518" s="9"/>
      <c r="O518" s="9"/>
      <c r="P518" s="9"/>
      <c r="Q518" s="9"/>
      <c r="R518" s="9"/>
      <c r="S518" s="9"/>
      <c r="T518" s="9"/>
      <c r="U518" s="9"/>
      <c r="V518" s="9"/>
      <c r="W518" s="9"/>
      <c r="X518" s="9"/>
      <c r="Y518" s="9"/>
      <c r="Z518" s="9"/>
    </row>
    <row r="519" spans="1:26" ht="19.5" customHeight="1" x14ac:dyDescent="0.2">
      <c r="A519" s="3">
        <f>IFERROR(VLOOKUP(B519,'[1]DADOS (OCULTAR)'!$Q$3:$S$134,3,0),"")</f>
        <v>9039744000194</v>
      </c>
      <c r="B519" s="4" t="str">
        <f>'[1]TCE - ANEXO IV - Preencher'!C528</f>
        <v>HOSPITAL PELÓPIDAS SILVEIRA - CG Nº 017/2022</v>
      </c>
      <c r="C519" s="4" t="str">
        <f>'[1]TCE - ANEXO IV - Preencher'!E528</f>
        <v>5.16 - Serviços Médico-Hospitalares, Odotonlogia e Laboratoriais</v>
      </c>
      <c r="D519" s="3" t="str">
        <f>'[1]TCE - ANEXO IV - Preencher'!F528</f>
        <v xml:space="preserve">45.810.372/0001-11 </v>
      </c>
      <c r="E519" s="5" t="str">
        <f>'[1]TCE - ANEXO IV - Preencher'!G528</f>
        <v>FREIRE E SANTANA SERVIÇOS MÉDICOS LTDA</v>
      </c>
      <c r="F519" s="5" t="str">
        <f>'[1]TCE - ANEXO IV - Preencher'!H528</f>
        <v>S</v>
      </c>
      <c r="G519" s="5" t="str">
        <f>'[1]TCE - ANEXO IV - Preencher'!I528</f>
        <v>S</v>
      </c>
      <c r="H519" s="6" t="str">
        <f>'[1]TCE - ANEXO IV - Preencher'!J528</f>
        <v>00000026</v>
      </c>
      <c r="I519" s="7">
        <f>IF('[1]TCE - ANEXO IV - Preencher'!K528="","",'[1]TCE - ANEXO IV - Preencher'!K528)</f>
        <v>45247</v>
      </c>
      <c r="J519" s="6" t="str">
        <f>'[1]TCE - ANEXO IV - Preencher'!L528</f>
        <v>T51KL4CU</v>
      </c>
      <c r="K519" s="5" t="str">
        <f>IF(F519="B",LEFT('[1]TCE - ANEXO IV - Preencher'!M528,2),IF(F519="S",LEFT('[1]TCE - ANEXO IV - Preencher'!M528,7),IF('[1]TCE - ANEXO IV - Preencher'!H528="","")))</f>
        <v>2611606</v>
      </c>
      <c r="L519" s="8">
        <f>'[1]TCE - ANEXO IV - Preencher'!N528</f>
        <v>31635.65</v>
      </c>
      <c r="M519" s="9"/>
      <c r="N519" s="9"/>
      <c r="O519" s="9"/>
      <c r="P519" s="9"/>
      <c r="Q519" s="9"/>
      <c r="R519" s="9"/>
      <c r="S519" s="9"/>
      <c r="T519" s="9"/>
      <c r="U519" s="9"/>
      <c r="V519" s="9"/>
      <c r="W519" s="9"/>
      <c r="X519" s="9"/>
      <c r="Y519" s="9"/>
      <c r="Z519" s="9"/>
    </row>
    <row r="520" spans="1:26" ht="19.5" customHeight="1" x14ac:dyDescent="0.2">
      <c r="A520" s="3">
        <f>IFERROR(VLOOKUP(B520,'[1]DADOS (OCULTAR)'!$Q$3:$S$134,3,0),"")</f>
        <v>9039744000194</v>
      </c>
      <c r="B520" s="4" t="str">
        <f>'[1]TCE - ANEXO IV - Preencher'!C529</f>
        <v>HOSPITAL PELÓPIDAS SILVEIRA - CG Nº 017/2022</v>
      </c>
      <c r="C520" s="4" t="str">
        <f>'[1]TCE - ANEXO IV - Preencher'!E529</f>
        <v>5.16 - Serviços Médico-Hospitalares, Odotonlogia e Laboratoriais</v>
      </c>
      <c r="D520" s="3" t="str">
        <f>'[1]TCE - ANEXO IV - Preencher'!F529</f>
        <v xml:space="preserve">45.735.127/0001-97 </v>
      </c>
      <c r="E520" s="5" t="str">
        <f>'[1]TCE - ANEXO IV - Preencher'!G529</f>
        <v>GLOBALMED ATIVIDADES MÉDICAS LTDA</v>
      </c>
      <c r="F520" s="5" t="str">
        <f>'[1]TCE - ANEXO IV - Preencher'!H529</f>
        <v>S</v>
      </c>
      <c r="G520" s="5" t="str">
        <f>'[1]TCE - ANEXO IV - Preencher'!I529</f>
        <v>S</v>
      </c>
      <c r="H520" s="6" t="str">
        <f>'[1]TCE - ANEXO IV - Preencher'!J529</f>
        <v>000000807</v>
      </c>
      <c r="I520" s="7">
        <f>IF('[1]TCE - ANEXO IV - Preencher'!K529="","",'[1]TCE - ANEXO IV - Preencher'!K529)</f>
        <v>45233</v>
      </c>
      <c r="J520" s="6" t="str">
        <f>'[1]TCE - ANEXO IV - Preencher'!L529</f>
        <v>BPSH74770</v>
      </c>
      <c r="K520" s="5" t="str">
        <f>IF(F520="B",LEFT('[1]TCE - ANEXO IV - Preencher'!M529,2),IF(F520="S",LEFT('[1]TCE - ANEXO IV - Preencher'!M529,7),IF('[1]TCE - ANEXO IV - Preencher'!H529="","")))</f>
        <v>2609600</v>
      </c>
      <c r="L520" s="8">
        <f>'[1]TCE - ANEXO IV - Preencher'!N529</f>
        <v>17721.62</v>
      </c>
      <c r="M520" s="9"/>
      <c r="N520" s="9"/>
      <c r="O520" s="9"/>
      <c r="P520" s="9"/>
      <c r="Q520" s="9"/>
      <c r="R520" s="9"/>
      <c r="S520" s="9"/>
      <c r="T520" s="9"/>
      <c r="U520" s="9"/>
      <c r="V520" s="9"/>
      <c r="W520" s="9"/>
      <c r="X520" s="9"/>
      <c r="Y520" s="9"/>
      <c r="Z520" s="9"/>
    </row>
    <row r="521" spans="1:26" ht="19.5" customHeight="1" x14ac:dyDescent="0.2">
      <c r="A521" s="3">
        <f>IFERROR(VLOOKUP(B521,'[1]DADOS (OCULTAR)'!$Q$3:$S$134,3,0),"")</f>
        <v>9039744000194</v>
      </c>
      <c r="B521" s="4" t="str">
        <f>'[1]TCE - ANEXO IV - Preencher'!C530</f>
        <v>HOSPITAL PELÓPIDAS SILVEIRA - CG Nº 017/2022</v>
      </c>
      <c r="C521" s="4" t="str">
        <f>'[1]TCE - ANEXO IV - Preencher'!E530</f>
        <v>5.16 - Serviços Médico-Hospitalares, Odotonlogia e Laboratoriais</v>
      </c>
      <c r="D521" s="3" t="str">
        <f>'[1]TCE - ANEXO IV - Preencher'!F530</f>
        <v xml:space="preserve">37.573.362/0001-81 </v>
      </c>
      <c r="E521" s="5" t="str">
        <f>'[1]TCE - ANEXO IV - Preencher'!G530</f>
        <v>HEALTH CLINIC SERVICOS MEDICOS LTDA</v>
      </c>
      <c r="F521" s="5" t="str">
        <f>'[1]TCE - ANEXO IV - Preencher'!H530</f>
        <v>S</v>
      </c>
      <c r="G521" s="5" t="str">
        <f>'[1]TCE - ANEXO IV - Preencher'!I530</f>
        <v>S</v>
      </c>
      <c r="H521" s="6" t="str">
        <f>'[1]TCE - ANEXO IV - Preencher'!J530</f>
        <v>000000259</v>
      </c>
      <c r="I521" s="7">
        <f>IF('[1]TCE - ANEXO IV - Preencher'!K530="","",'[1]TCE - ANEXO IV - Preencher'!K530)</f>
        <v>45237</v>
      </c>
      <c r="J521" s="6" t="str">
        <f>'[1]TCE - ANEXO IV - Preencher'!L530</f>
        <v>PEII25545</v>
      </c>
      <c r="K521" s="5" t="str">
        <f>IF(F521="B",LEFT('[1]TCE - ANEXO IV - Preencher'!M530,2),IF(F521="S",LEFT('[1]TCE - ANEXO IV - Preencher'!M530,7),IF('[1]TCE - ANEXO IV - Preencher'!H530="","")))</f>
        <v>2609600</v>
      </c>
      <c r="L521" s="8">
        <f>'[1]TCE - ANEXO IV - Preencher'!N530</f>
        <v>10724.1</v>
      </c>
      <c r="M521" s="9"/>
      <c r="N521" s="9"/>
      <c r="O521" s="9"/>
      <c r="P521" s="9"/>
      <c r="Q521" s="9"/>
      <c r="R521" s="9"/>
      <c r="S521" s="9"/>
      <c r="T521" s="9"/>
      <c r="U521" s="9"/>
      <c r="V521" s="9"/>
      <c r="W521" s="9"/>
      <c r="X521" s="9"/>
      <c r="Y521" s="9"/>
      <c r="Z521" s="9"/>
    </row>
    <row r="522" spans="1:26" ht="19.5" customHeight="1" x14ac:dyDescent="0.2">
      <c r="A522" s="3">
        <f>IFERROR(VLOOKUP(B522,'[1]DADOS (OCULTAR)'!$Q$3:$S$134,3,0),"")</f>
        <v>9039744000194</v>
      </c>
      <c r="B522" s="4" t="str">
        <f>'[1]TCE - ANEXO IV - Preencher'!C531</f>
        <v>HOSPITAL PELÓPIDAS SILVEIRA - CG Nº 017/2022</v>
      </c>
      <c r="C522" s="4" t="str">
        <f>'[1]TCE - ANEXO IV - Preencher'!E531</f>
        <v>5.16 - Serviços Médico-Hospitalares, Odotonlogia e Laboratoriais</v>
      </c>
      <c r="D522" s="3" t="str">
        <f>'[1]TCE - ANEXO IV - Preencher'!F531</f>
        <v>31.635.476/0001-22</v>
      </c>
      <c r="E522" s="5" t="str">
        <f>'[1]TCE - ANEXO IV - Preencher'!G531</f>
        <v>HSM2 MEDICINA E SAÚDE LTDA</v>
      </c>
      <c r="F522" s="5" t="str">
        <f>'[1]TCE - ANEXO IV - Preencher'!H531</f>
        <v>S</v>
      </c>
      <c r="G522" s="5" t="str">
        <f>'[1]TCE - ANEXO IV - Preencher'!I531</f>
        <v>S</v>
      </c>
      <c r="H522" s="6" t="str">
        <f>'[1]TCE - ANEXO IV - Preencher'!J531</f>
        <v>188</v>
      </c>
      <c r="I522" s="7">
        <f>IF('[1]TCE - ANEXO IV - Preencher'!K531="","",'[1]TCE - ANEXO IV - Preencher'!K531)</f>
        <v>45233</v>
      </c>
      <c r="J522" s="6" t="str">
        <f>'[1]TCE - ANEXO IV - Preencher'!L531</f>
        <v>JKXVUIEQ</v>
      </c>
      <c r="K522" s="5" t="str">
        <f>IF(F522="B",LEFT('[1]TCE - ANEXO IV - Preencher'!M531,2),IF(F522="S",LEFT('[1]TCE - ANEXO IV - Preencher'!M531,7),IF('[1]TCE - ANEXO IV - Preencher'!H531="","")))</f>
        <v>Bom Jes</v>
      </c>
      <c r="L522" s="8">
        <f>'[1]TCE - ANEXO IV - Preencher'!N531</f>
        <v>3595.26</v>
      </c>
      <c r="M522" s="9"/>
      <c r="N522" s="9"/>
      <c r="O522" s="9"/>
      <c r="P522" s="9"/>
      <c r="Q522" s="9"/>
      <c r="R522" s="9"/>
      <c r="S522" s="9"/>
      <c r="T522" s="9"/>
      <c r="U522" s="9"/>
      <c r="V522" s="9"/>
      <c r="W522" s="9"/>
      <c r="X522" s="9"/>
      <c r="Y522" s="9"/>
      <c r="Z522" s="9"/>
    </row>
    <row r="523" spans="1:26" ht="19.5" customHeight="1" x14ac:dyDescent="0.2">
      <c r="A523" s="3">
        <f>IFERROR(VLOOKUP(B523,'[1]DADOS (OCULTAR)'!$Q$3:$S$134,3,0),"")</f>
        <v>9039744000194</v>
      </c>
      <c r="B523" s="4" t="str">
        <f>'[1]TCE - ANEXO IV - Preencher'!C532</f>
        <v>HOSPITAL PELÓPIDAS SILVEIRA - CG Nº 017/2022</v>
      </c>
      <c r="C523" s="4" t="str">
        <f>'[1]TCE - ANEXO IV - Preencher'!E532</f>
        <v>5.16 - Serviços Médico-Hospitalares, Odotonlogia e Laboratoriais</v>
      </c>
      <c r="D523" s="3" t="str">
        <f>'[1]TCE - ANEXO IV - Preencher'!F532</f>
        <v xml:space="preserve">45.237.924/0001-44 </v>
      </c>
      <c r="E523" s="5" t="str">
        <f>'[1]TCE - ANEXO IV - Preencher'!G532</f>
        <v>MEDCENTER ATIVIDADES MÉDICAS LTDA</v>
      </c>
      <c r="F523" s="5" t="str">
        <f>'[1]TCE - ANEXO IV - Preencher'!H532</f>
        <v>S</v>
      </c>
      <c r="G523" s="5" t="str">
        <f>'[1]TCE - ANEXO IV - Preencher'!I532</f>
        <v>S</v>
      </c>
      <c r="H523" s="6" t="str">
        <f>'[1]TCE - ANEXO IV - Preencher'!J532</f>
        <v>000000846</v>
      </c>
      <c r="I523" s="7">
        <f>IF('[1]TCE - ANEXO IV - Preencher'!K532="","",'[1]TCE - ANEXO IV - Preencher'!K532)</f>
        <v>45246</v>
      </c>
      <c r="J523" s="6" t="str">
        <f>'[1]TCE - ANEXO IV - Preencher'!L532</f>
        <v>CCEN97708</v>
      </c>
      <c r="K523" s="5" t="str">
        <f>IF(F523="B",LEFT('[1]TCE - ANEXO IV - Preencher'!M532,2),IF(F523="S",LEFT('[1]TCE - ANEXO IV - Preencher'!M532,7),IF('[1]TCE - ANEXO IV - Preencher'!H532="","")))</f>
        <v>2609600</v>
      </c>
      <c r="L523" s="8">
        <f>'[1]TCE - ANEXO IV - Preencher'!N532</f>
        <v>449290.87</v>
      </c>
      <c r="M523" s="9"/>
      <c r="N523" s="9"/>
      <c r="O523" s="9"/>
      <c r="P523" s="9"/>
      <c r="Q523" s="9"/>
      <c r="R523" s="9"/>
      <c r="S523" s="9"/>
      <c r="T523" s="9"/>
      <c r="U523" s="9"/>
      <c r="V523" s="9"/>
      <c r="W523" s="9"/>
      <c r="X523" s="9"/>
      <c r="Y523" s="9"/>
      <c r="Z523" s="9"/>
    </row>
    <row r="524" spans="1:26" ht="19.5" customHeight="1" x14ac:dyDescent="0.2">
      <c r="A524" s="3">
        <f>IFERROR(VLOOKUP(B524,'[1]DADOS (OCULTAR)'!$Q$3:$S$134,3,0),"")</f>
        <v>9039744000194</v>
      </c>
      <c r="B524" s="4" t="str">
        <f>'[1]TCE - ANEXO IV - Preencher'!C533</f>
        <v>HOSPITAL PELÓPIDAS SILVEIRA - CG Nº 017/2022</v>
      </c>
      <c r="C524" s="4" t="str">
        <f>'[1]TCE - ANEXO IV - Preencher'!E533</f>
        <v>5.16 - Serviços Médico-Hospitalares, Odotonlogia e Laboratoriais</v>
      </c>
      <c r="D524" s="3" t="str">
        <f>'[1]TCE - ANEXO IV - Preencher'!F533</f>
        <v xml:space="preserve">23.303.022/0001-26 </v>
      </c>
      <c r="E524" s="5" t="str">
        <f>'[1]TCE - ANEXO IV - Preencher'!G533</f>
        <v>MEDIAGNUS IMAGEM E DIAGNOSTICO LTDA ME</v>
      </c>
      <c r="F524" s="5" t="str">
        <f>'[1]TCE - ANEXO IV - Preencher'!H533</f>
        <v>S</v>
      </c>
      <c r="G524" s="5" t="str">
        <f>'[1]TCE - ANEXO IV - Preencher'!I533</f>
        <v>S</v>
      </c>
      <c r="H524" s="6" t="str">
        <f>'[1]TCE - ANEXO IV - Preencher'!J533</f>
        <v>102</v>
      </c>
      <c r="I524" s="7">
        <f>IF('[1]TCE - ANEXO IV - Preencher'!K533="","",'[1]TCE - ANEXO IV - Preencher'!K533)</f>
        <v>45239</v>
      </c>
      <c r="J524" s="6" t="str">
        <f>'[1]TCE - ANEXO IV - Preencher'!L533</f>
        <v>2EAPZJ9SB</v>
      </c>
      <c r="K524" s="5" t="str">
        <f>IF(F524="B",LEFT('[1]TCE - ANEXO IV - Preencher'!M533,2),IF(F524="S",LEFT('[1]TCE - ANEXO IV - Preencher'!M533,7),IF('[1]TCE - ANEXO IV - Preencher'!H533="","")))</f>
        <v>2603108</v>
      </c>
      <c r="L524" s="8">
        <f>'[1]TCE - ANEXO IV - Preencher'!N533</f>
        <v>5280</v>
      </c>
      <c r="M524" s="9"/>
      <c r="N524" s="9"/>
      <c r="O524" s="9"/>
      <c r="P524" s="9"/>
      <c r="Q524" s="9"/>
      <c r="R524" s="9"/>
      <c r="S524" s="9"/>
      <c r="T524" s="9"/>
      <c r="U524" s="9"/>
      <c r="V524" s="9"/>
      <c r="W524" s="9"/>
      <c r="X524" s="9"/>
      <c r="Y524" s="9"/>
      <c r="Z524" s="9"/>
    </row>
    <row r="525" spans="1:26" ht="19.5" customHeight="1" x14ac:dyDescent="0.2">
      <c r="A525" s="3">
        <f>IFERROR(VLOOKUP(B525,'[1]DADOS (OCULTAR)'!$Q$3:$S$134,3,0),"")</f>
        <v>9039744000194</v>
      </c>
      <c r="B525" s="4" t="str">
        <f>'[1]TCE - ANEXO IV - Preencher'!C534</f>
        <v>HOSPITAL PELÓPIDAS SILVEIRA - CG Nº 017/2022</v>
      </c>
      <c r="C525" s="4" t="str">
        <f>'[1]TCE - ANEXO IV - Preencher'!E534</f>
        <v>5.16 - Serviços Médico-Hospitalares, Odotonlogia e Laboratoriais</v>
      </c>
      <c r="D525" s="3" t="str">
        <f>'[1]TCE - ANEXO IV - Preencher'!F534</f>
        <v>26.332.878/0001-18</v>
      </c>
      <c r="E525" s="5" t="str">
        <f>'[1]TCE - ANEXO IV - Preencher'!G534</f>
        <v>MEDICAL SERVICOS MEDICOS LTDA</v>
      </c>
      <c r="F525" s="5" t="str">
        <f>'[1]TCE - ANEXO IV - Preencher'!H534</f>
        <v>S</v>
      </c>
      <c r="G525" s="5" t="str">
        <f>'[1]TCE - ANEXO IV - Preencher'!I534</f>
        <v>S</v>
      </c>
      <c r="H525" s="6" t="str">
        <f>'[1]TCE - ANEXO IV - Preencher'!J534</f>
        <v>5803</v>
      </c>
      <c r="I525" s="7">
        <f>IF('[1]TCE - ANEXO IV - Preencher'!K534="","",'[1]TCE - ANEXO IV - Preencher'!K534)</f>
        <v>45251</v>
      </c>
      <c r="J525" s="6" t="str">
        <f>'[1]TCE - ANEXO IV - Preencher'!L534</f>
        <v>4CAJR9ERS</v>
      </c>
      <c r="K525" s="5" t="str">
        <f>IF(F525="B",LEFT('[1]TCE - ANEXO IV - Preencher'!M534,2),IF(F525="S",LEFT('[1]TCE - ANEXO IV - Preencher'!M534,7),IF('[1]TCE - ANEXO IV - Preencher'!H534="","")))</f>
        <v xml:space="preserve">Maceio </v>
      </c>
      <c r="L525" s="8">
        <f>'[1]TCE - ANEXO IV - Preencher'!N534</f>
        <v>7704.28</v>
      </c>
      <c r="M525" s="9"/>
      <c r="N525" s="9"/>
      <c r="O525" s="9"/>
      <c r="P525" s="9"/>
      <c r="Q525" s="9"/>
      <c r="R525" s="9"/>
      <c r="S525" s="9"/>
      <c r="T525" s="9"/>
      <c r="U525" s="9"/>
      <c r="V525" s="9"/>
      <c r="W525" s="9"/>
      <c r="X525" s="9"/>
      <c r="Y525" s="9"/>
      <c r="Z525" s="9"/>
    </row>
    <row r="526" spans="1:26" ht="19.5" customHeight="1" x14ac:dyDescent="0.2">
      <c r="A526" s="3">
        <f>IFERROR(VLOOKUP(B526,'[1]DADOS (OCULTAR)'!$Q$3:$S$134,3,0),"")</f>
        <v>9039744000194</v>
      </c>
      <c r="B526" s="4" t="str">
        <f>'[1]TCE - ANEXO IV - Preencher'!C535</f>
        <v>HOSPITAL PELÓPIDAS SILVEIRA - CG Nº 017/2022</v>
      </c>
      <c r="C526" s="4" t="str">
        <f>'[1]TCE - ANEXO IV - Preencher'!E535</f>
        <v>5.16 - Serviços Médico-Hospitalares, Odotonlogia e Laboratoriais</v>
      </c>
      <c r="D526" s="3" t="str">
        <f>'[1]TCE - ANEXO IV - Preencher'!F535</f>
        <v>46.560.147/0001-37</v>
      </c>
      <c r="E526" s="5" t="str">
        <f>'[1]TCE - ANEXO IV - Preencher'!G535</f>
        <v>MEDICALMED ATIVIDADES MEDICAS LTDA</v>
      </c>
      <c r="F526" s="5" t="str">
        <f>'[1]TCE - ANEXO IV - Preencher'!H535</f>
        <v>S</v>
      </c>
      <c r="G526" s="5" t="str">
        <f>'[1]TCE - ANEXO IV - Preencher'!I535</f>
        <v>S</v>
      </c>
      <c r="H526" s="6" t="str">
        <f>'[1]TCE - ANEXO IV - Preencher'!J535</f>
        <v>000000938</v>
      </c>
      <c r="I526" s="7">
        <f>IF('[1]TCE - ANEXO IV - Preencher'!K535="","",'[1]TCE - ANEXO IV - Preencher'!K535)</f>
        <v>45251</v>
      </c>
      <c r="J526" s="6" t="str">
        <f>'[1]TCE - ANEXO IV - Preencher'!L535</f>
        <v>SGJC84826</v>
      </c>
      <c r="K526" s="5" t="str">
        <f>IF(F526="B",LEFT('[1]TCE - ANEXO IV - Preencher'!M535,2),IF(F526="S",LEFT('[1]TCE - ANEXO IV - Preencher'!M535,7),IF('[1]TCE - ANEXO IV - Preencher'!H535="","")))</f>
        <v>2609600</v>
      </c>
      <c r="L526" s="8">
        <f>'[1]TCE - ANEXO IV - Preencher'!N535</f>
        <v>7704.28</v>
      </c>
      <c r="M526" s="9"/>
      <c r="N526" s="9"/>
      <c r="O526" s="9"/>
      <c r="P526" s="9"/>
      <c r="Q526" s="9"/>
      <c r="R526" s="9"/>
      <c r="S526" s="9"/>
      <c r="T526" s="9"/>
      <c r="U526" s="9"/>
      <c r="V526" s="9"/>
      <c r="W526" s="9"/>
      <c r="X526" s="9"/>
      <c r="Y526" s="9"/>
      <c r="Z526" s="9"/>
    </row>
    <row r="527" spans="1:26" ht="19.5" customHeight="1" x14ac:dyDescent="0.2">
      <c r="A527" s="3">
        <f>IFERROR(VLOOKUP(B527,'[1]DADOS (OCULTAR)'!$Q$3:$S$134,3,0),"")</f>
        <v>9039744000194</v>
      </c>
      <c r="B527" s="4" t="str">
        <f>'[1]TCE - ANEXO IV - Preencher'!C536</f>
        <v>HOSPITAL PELÓPIDAS SILVEIRA - CG Nº 017/2022</v>
      </c>
      <c r="C527" s="4" t="str">
        <f>'[1]TCE - ANEXO IV - Preencher'!E536</f>
        <v>5.16 - Serviços Médico-Hospitalares, Odotonlogia e Laboratoriais</v>
      </c>
      <c r="D527" s="3" t="str">
        <f>'[1]TCE - ANEXO IV - Preencher'!F536</f>
        <v>24.881.506/0001-15</v>
      </c>
      <c r="E527" s="5" t="str">
        <f>'[1]TCE - ANEXO IV - Preencher'!G536</f>
        <v>MEDICANDO ATENDIMENTO MEDICO ESPECIALIZADO LTDA ME</v>
      </c>
      <c r="F527" s="5" t="str">
        <f>'[1]TCE - ANEXO IV - Preencher'!H536</f>
        <v>S</v>
      </c>
      <c r="G527" s="5" t="str">
        <f>'[1]TCE - ANEXO IV - Preencher'!I536</f>
        <v>S</v>
      </c>
      <c r="H527" s="6" t="str">
        <f>'[1]TCE - ANEXO IV - Preencher'!J536</f>
        <v>000000200</v>
      </c>
      <c r="I527" s="7">
        <f>IF('[1]TCE - ANEXO IV - Preencher'!K536="","",'[1]TCE - ANEXO IV - Preencher'!K536)</f>
        <v>45233</v>
      </c>
      <c r="J527" s="6" t="str">
        <f>'[1]TCE - ANEXO IV - Preencher'!L536</f>
        <v>HEVF21600</v>
      </c>
      <c r="K527" s="5" t="str">
        <f>IF(F527="B",LEFT('[1]TCE - ANEXO IV - Preencher'!M536,2),IF(F527="S",LEFT('[1]TCE - ANEXO IV - Preencher'!M536,7),IF('[1]TCE - ANEXO IV - Preencher'!H536="","")))</f>
        <v>2609600</v>
      </c>
      <c r="L527" s="8">
        <f>'[1]TCE - ANEXO IV - Preencher'!N536</f>
        <v>18430.599999999999</v>
      </c>
      <c r="M527" s="9"/>
      <c r="N527" s="9"/>
      <c r="O527" s="9"/>
      <c r="P527" s="9"/>
      <c r="Q527" s="9"/>
      <c r="R527" s="9"/>
      <c r="S527" s="9"/>
      <c r="T527" s="9"/>
      <c r="U527" s="9"/>
      <c r="V527" s="9"/>
      <c r="W527" s="9"/>
      <c r="X527" s="9"/>
      <c r="Y527" s="9"/>
      <c r="Z527" s="9"/>
    </row>
    <row r="528" spans="1:26" ht="19.5" customHeight="1" x14ac:dyDescent="0.2">
      <c r="A528" s="3">
        <f>IFERROR(VLOOKUP(B528,'[1]DADOS (OCULTAR)'!$Q$3:$S$134,3,0),"")</f>
        <v>9039744000194</v>
      </c>
      <c r="B528" s="4" t="str">
        <f>'[1]TCE - ANEXO IV - Preencher'!C537</f>
        <v>HOSPITAL PELÓPIDAS SILVEIRA - CG Nº 017/2022</v>
      </c>
      <c r="C528" s="4" t="str">
        <f>'[1]TCE - ANEXO IV - Preencher'!E537</f>
        <v>5.16 - Serviços Médico-Hospitalares, Odotonlogia e Laboratoriais</v>
      </c>
      <c r="D528" s="3" t="str">
        <f>'[1]TCE - ANEXO IV - Preencher'!F537</f>
        <v xml:space="preserve">49.159.260/0001-01 </v>
      </c>
      <c r="E528" s="5" t="str">
        <f>'[1]TCE - ANEXO IV - Preencher'!G537</f>
        <v>MEDVIDA ATIVIDADES MEDICAS LTDA</v>
      </c>
      <c r="F528" s="5" t="str">
        <f>'[1]TCE - ANEXO IV - Preencher'!H537</f>
        <v>S</v>
      </c>
      <c r="G528" s="5" t="str">
        <f>'[1]TCE - ANEXO IV - Preencher'!I537</f>
        <v>S</v>
      </c>
      <c r="H528" s="6" t="str">
        <f>'[1]TCE - ANEXO IV - Preencher'!J537</f>
        <v>000000299</v>
      </c>
      <c r="I528" s="7">
        <f>IF('[1]TCE - ANEXO IV - Preencher'!K537="","",'[1]TCE - ANEXO IV - Preencher'!K537)</f>
        <v>45251</v>
      </c>
      <c r="J528" s="6" t="str">
        <f>'[1]TCE - ANEXO IV - Preencher'!L537</f>
        <v>XAUH28117</v>
      </c>
      <c r="K528" s="5" t="str">
        <f>IF(F528="B",LEFT('[1]TCE - ANEXO IV - Preencher'!M537,2),IF(F528="S",LEFT('[1]TCE - ANEXO IV - Preencher'!M537,7),IF('[1]TCE - ANEXO IV - Preencher'!H537="","")))</f>
        <v>2609600</v>
      </c>
      <c r="L528" s="8">
        <f>'[1]TCE - ANEXO IV - Preencher'!N537</f>
        <v>8579.2800000000007</v>
      </c>
      <c r="M528" s="9"/>
      <c r="N528" s="9"/>
      <c r="O528" s="9"/>
      <c r="P528" s="9"/>
      <c r="Q528" s="9"/>
      <c r="R528" s="9"/>
      <c r="S528" s="9"/>
      <c r="T528" s="9"/>
      <c r="U528" s="9"/>
      <c r="V528" s="9"/>
      <c r="W528" s="9"/>
      <c r="X528" s="9"/>
      <c r="Y528" s="9"/>
      <c r="Z528" s="9"/>
    </row>
    <row r="529" spans="1:26" ht="19.5" customHeight="1" x14ac:dyDescent="0.2">
      <c r="A529" s="3">
        <f>IFERROR(VLOOKUP(B529,'[1]DADOS (OCULTAR)'!$Q$3:$S$134,3,0),"")</f>
        <v>9039744000194</v>
      </c>
      <c r="B529" s="4" t="str">
        <f>'[1]TCE - ANEXO IV - Preencher'!C538</f>
        <v>HOSPITAL PELÓPIDAS SILVEIRA - CG Nº 017/2022</v>
      </c>
      <c r="C529" s="4" t="str">
        <f>'[1]TCE - ANEXO IV - Preencher'!E538</f>
        <v>5.16 - Serviços Médico-Hospitalares, Odotonlogia e Laboratoriais</v>
      </c>
      <c r="D529" s="3" t="str">
        <f>'[1]TCE - ANEXO IV - Preencher'!F538</f>
        <v xml:space="preserve">45.514.287/0001-06 </v>
      </c>
      <c r="E529" s="5" t="str">
        <f>'[1]TCE - ANEXO IV - Preencher'!G538</f>
        <v>MJRH SERVIÇOS MEDICOS LTDA</v>
      </c>
      <c r="F529" s="5" t="str">
        <f>'[1]TCE - ANEXO IV - Preencher'!H538</f>
        <v>S</v>
      </c>
      <c r="G529" s="5" t="str">
        <f>'[1]TCE - ANEXO IV - Preencher'!I538</f>
        <v>S</v>
      </c>
      <c r="H529" s="6" t="str">
        <f>'[1]TCE - ANEXO IV - Preencher'!J538</f>
        <v>00000120</v>
      </c>
      <c r="I529" s="7">
        <f>IF('[1]TCE - ANEXO IV - Preencher'!K538="","",'[1]TCE - ANEXO IV - Preencher'!K538)</f>
        <v>45236</v>
      </c>
      <c r="J529" s="6" t="str">
        <f>'[1]TCE - ANEXO IV - Preencher'!L538</f>
        <v>8LTAUPYV</v>
      </c>
      <c r="K529" s="5" t="str">
        <f>IF(F529="B",LEFT('[1]TCE - ANEXO IV - Preencher'!M538,2),IF(F529="S",LEFT('[1]TCE - ANEXO IV - Preencher'!M538,7),IF('[1]TCE - ANEXO IV - Preencher'!H538="","")))</f>
        <v>2611606</v>
      </c>
      <c r="L529" s="8">
        <f>'[1]TCE - ANEXO IV - Preencher'!N538</f>
        <v>29420.25</v>
      </c>
      <c r="M529" s="9"/>
      <c r="N529" s="9"/>
      <c r="O529" s="9"/>
      <c r="P529" s="9"/>
      <c r="Q529" s="9"/>
      <c r="R529" s="9"/>
      <c r="S529" s="9"/>
      <c r="T529" s="9"/>
      <c r="U529" s="9"/>
      <c r="V529" s="9"/>
      <c r="W529" s="9"/>
      <c r="X529" s="9"/>
      <c r="Y529" s="9"/>
      <c r="Z529" s="9"/>
    </row>
    <row r="530" spans="1:26" ht="19.5" customHeight="1" x14ac:dyDescent="0.2">
      <c r="A530" s="3">
        <f>IFERROR(VLOOKUP(B530,'[1]DADOS (OCULTAR)'!$Q$3:$S$134,3,0),"")</f>
        <v>9039744000194</v>
      </c>
      <c r="B530" s="4" t="str">
        <f>'[1]TCE - ANEXO IV - Preencher'!C539</f>
        <v>HOSPITAL PELÓPIDAS SILVEIRA - CG Nº 017/2022</v>
      </c>
      <c r="C530" s="4" t="str">
        <f>'[1]TCE - ANEXO IV - Preencher'!E539</f>
        <v>5.16 - Serviços Médico-Hospitalares, Odotonlogia e Laboratoriais</v>
      </c>
      <c r="D530" s="3" t="str">
        <f>'[1]TCE - ANEXO IV - Preencher'!F539</f>
        <v xml:space="preserve">29.553.452/0001-82 </v>
      </c>
      <c r="E530" s="5" t="str">
        <f>'[1]TCE - ANEXO IV - Preencher'!G539</f>
        <v>NEFROCARDIO SERVIÇOS MEDICOS LTDA</v>
      </c>
      <c r="F530" s="5" t="str">
        <f>'[1]TCE - ANEXO IV - Preencher'!H539</f>
        <v>S</v>
      </c>
      <c r="G530" s="5" t="str">
        <f>'[1]TCE - ANEXO IV - Preencher'!I539</f>
        <v>S</v>
      </c>
      <c r="H530" s="6" t="str">
        <f>'[1]TCE - ANEXO IV - Preencher'!J539</f>
        <v>00000520</v>
      </c>
      <c r="I530" s="7">
        <f>IF('[1]TCE - ANEXO IV - Preencher'!K539="","",'[1]TCE - ANEXO IV - Preencher'!K539)</f>
        <v>45233</v>
      </c>
      <c r="J530" s="6" t="str">
        <f>'[1]TCE - ANEXO IV - Preencher'!L539</f>
        <v>DIT4N6GZ</v>
      </c>
      <c r="K530" s="5" t="str">
        <f>IF(F530="B",LEFT('[1]TCE - ANEXO IV - Preencher'!M539,2),IF(F530="S",LEFT('[1]TCE - ANEXO IV - Preencher'!M539,7),IF('[1]TCE - ANEXO IV - Preencher'!H539="","")))</f>
        <v>2611606</v>
      </c>
      <c r="L530" s="8">
        <f>'[1]TCE - ANEXO IV - Preencher'!N539</f>
        <v>11365.2</v>
      </c>
      <c r="M530" s="9"/>
      <c r="N530" s="9"/>
      <c r="O530" s="9"/>
      <c r="P530" s="9"/>
      <c r="Q530" s="9"/>
      <c r="R530" s="9"/>
      <c r="S530" s="9"/>
      <c r="T530" s="9"/>
      <c r="U530" s="9"/>
      <c r="V530" s="9"/>
      <c r="W530" s="9"/>
      <c r="X530" s="9"/>
      <c r="Y530" s="9"/>
      <c r="Z530" s="9"/>
    </row>
    <row r="531" spans="1:26" ht="19.5" customHeight="1" x14ac:dyDescent="0.2">
      <c r="A531" s="3">
        <f>IFERROR(VLOOKUP(B531,'[1]DADOS (OCULTAR)'!$Q$3:$S$134,3,0),"")</f>
        <v>9039744000194</v>
      </c>
      <c r="B531" s="4" t="str">
        <f>'[1]TCE - ANEXO IV - Preencher'!C540</f>
        <v>HOSPITAL PELÓPIDAS SILVEIRA - CG Nº 017/2022</v>
      </c>
      <c r="C531" s="4" t="str">
        <f>'[1]TCE - ANEXO IV - Preencher'!E540</f>
        <v>5.16 - Serviços Médico-Hospitalares, Odotonlogia e Laboratoriais</v>
      </c>
      <c r="D531" s="3" t="str">
        <f>'[1]TCE - ANEXO IV - Preencher'!F540</f>
        <v>51.840.831/0001-02</v>
      </c>
      <c r="E531" s="5" t="str">
        <f>'[1]TCE - ANEXO IV - Preencher'!G540</f>
        <v>NEURORADIO SERVICOS MEDICOS, ENSINO E PESQUISA LTDA</v>
      </c>
      <c r="F531" s="5" t="str">
        <f>'[1]TCE - ANEXO IV - Preencher'!H540</f>
        <v>S</v>
      </c>
      <c r="G531" s="5" t="str">
        <f>'[1]TCE - ANEXO IV - Preencher'!I540</f>
        <v>S</v>
      </c>
      <c r="H531" s="6" t="str">
        <f>'[1]TCE - ANEXO IV - Preencher'!J540</f>
        <v>00000002</v>
      </c>
      <c r="I531" s="7">
        <f>IF('[1]TCE - ANEXO IV - Preencher'!K540="","",'[1]TCE - ANEXO IV - Preencher'!K540)</f>
        <v>45250</v>
      </c>
      <c r="J531" s="6" t="str">
        <f>'[1]TCE - ANEXO IV - Preencher'!L540</f>
        <v>JJIYXNA4</v>
      </c>
      <c r="K531" s="5" t="str">
        <f>IF(F531="B",LEFT('[1]TCE - ANEXO IV - Preencher'!M540,2),IF(F531="S",LEFT('[1]TCE - ANEXO IV - Preencher'!M540,7),IF('[1]TCE - ANEXO IV - Preencher'!H540="","")))</f>
        <v>2611606</v>
      </c>
      <c r="L531" s="8">
        <f>'[1]TCE - ANEXO IV - Preencher'!N540</f>
        <v>51187.78</v>
      </c>
      <c r="M531" s="9"/>
      <c r="N531" s="9"/>
      <c r="O531" s="9"/>
      <c r="P531" s="9"/>
      <c r="Q531" s="9"/>
      <c r="R531" s="9"/>
      <c r="S531" s="9"/>
      <c r="T531" s="9"/>
      <c r="U531" s="9"/>
      <c r="V531" s="9"/>
      <c r="W531" s="9"/>
      <c r="X531" s="9"/>
      <c r="Y531" s="9"/>
      <c r="Z531" s="9"/>
    </row>
    <row r="532" spans="1:26" ht="19.5" customHeight="1" x14ac:dyDescent="0.2">
      <c r="A532" s="3">
        <f>IFERROR(VLOOKUP(B532,'[1]DADOS (OCULTAR)'!$Q$3:$S$134,3,0),"")</f>
        <v>9039744000194</v>
      </c>
      <c r="B532" s="4" t="str">
        <f>'[1]TCE - ANEXO IV - Preencher'!C541</f>
        <v>HOSPITAL PELÓPIDAS SILVEIRA - CG Nº 017/2022</v>
      </c>
      <c r="C532" s="4" t="str">
        <f>'[1]TCE - ANEXO IV - Preencher'!E541</f>
        <v>5.16 - Serviços Médico-Hospitalares, Odotonlogia e Laboratoriais</v>
      </c>
      <c r="D532" s="3" t="str">
        <f>'[1]TCE - ANEXO IV - Preencher'!F541</f>
        <v xml:space="preserve">15.321.807/0001-01 </v>
      </c>
      <c r="E532" s="5" t="str">
        <f>'[1]TCE - ANEXO IV - Preencher'!G541</f>
        <v>NEUROVIDA SERVIÇOS MEDICOS LTDA</v>
      </c>
      <c r="F532" s="5" t="str">
        <f>'[1]TCE - ANEXO IV - Preencher'!H541</f>
        <v>S</v>
      </c>
      <c r="G532" s="5" t="str">
        <f>'[1]TCE - ANEXO IV - Preencher'!I541</f>
        <v>S</v>
      </c>
      <c r="H532" s="6" t="str">
        <f>'[1]TCE - ANEXO IV - Preencher'!J541</f>
        <v>00002734</v>
      </c>
      <c r="I532" s="7">
        <f>IF('[1]TCE - ANEXO IV - Preencher'!K541="","",'[1]TCE - ANEXO IV - Preencher'!K541)</f>
        <v>45237</v>
      </c>
      <c r="J532" s="6" t="str">
        <f>'[1]TCE - ANEXO IV - Preencher'!L541</f>
        <v>IXNTB4VM</v>
      </c>
      <c r="K532" s="5" t="str">
        <f>IF(F532="B",LEFT('[1]TCE - ANEXO IV - Preencher'!M541,2),IF(F532="S",LEFT('[1]TCE - ANEXO IV - Preencher'!M541,7),IF('[1]TCE - ANEXO IV - Preencher'!H541="","")))</f>
        <v>2611606</v>
      </c>
      <c r="L532" s="8">
        <f>'[1]TCE - ANEXO IV - Preencher'!N541</f>
        <v>165541.29999999999</v>
      </c>
      <c r="M532" s="9"/>
      <c r="N532" s="9"/>
      <c r="O532" s="9"/>
      <c r="P532" s="9"/>
      <c r="Q532" s="9"/>
      <c r="R532" s="9"/>
      <c r="S532" s="9"/>
      <c r="T532" s="9"/>
      <c r="U532" s="9"/>
      <c r="V532" s="9"/>
      <c r="W532" s="9"/>
      <c r="X532" s="9"/>
      <c r="Y532" s="9"/>
      <c r="Z532" s="9"/>
    </row>
    <row r="533" spans="1:26" ht="19.5" customHeight="1" x14ac:dyDescent="0.2">
      <c r="A533" s="3">
        <f>IFERROR(VLOOKUP(B533,'[1]DADOS (OCULTAR)'!$Q$3:$S$134,3,0),"")</f>
        <v>9039744000194</v>
      </c>
      <c r="B533" s="4" t="str">
        <f>'[1]TCE - ANEXO IV - Preencher'!C542</f>
        <v>HOSPITAL PELÓPIDAS SILVEIRA - CG Nº 017/2022</v>
      </c>
      <c r="C533" s="4" t="str">
        <f>'[1]TCE - ANEXO IV - Preencher'!E542</f>
        <v>5.16 - Serviços Médico-Hospitalares, Odotonlogia e Laboratoriais</v>
      </c>
      <c r="D533" s="3" t="str">
        <f>'[1]TCE - ANEXO IV - Preencher'!F542</f>
        <v xml:space="preserve">41.124.517/0001-70 </v>
      </c>
      <c r="E533" s="5" t="str">
        <f>'[1]TCE - ANEXO IV - Preencher'!G542</f>
        <v>OLIVEIRA E SA SERV DE PRESTAÇÕES HOSPITALARES LTDA</v>
      </c>
      <c r="F533" s="5" t="str">
        <f>'[1]TCE - ANEXO IV - Preencher'!H542</f>
        <v>S</v>
      </c>
      <c r="G533" s="5" t="str">
        <f>'[1]TCE - ANEXO IV - Preencher'!I542</f>
        <v>S</v>
      </c>
      <c r="H533" s="6" t="str">
        <f>'[1]TCE - ANEXO IV - Preencher'!J542</f>
        <v>000000172</v>
      </c>
      <c r="I533" s="7">
        <f>IF('[1]TCE - ANEXO IV - Preencher'!K542="","",'[1]TCE - ANEXO IV - Preencher'!K542)</f>
        <v>45233</v>
      </c>
      <c r="J533" s="6" t="str">
        <f>'[1]TCE - ANEXO IV - Preencher'!L542</f>
        <v>AVBS76989</v>
      </c>
      <c r="K533" s="5" t="str">
        <f>IF(F533="B",LEFT('[1]TCE - ANEXO IV - Preencher'!M542,2),IF(F533="S",LEFT('[1]TCE - ANEXO IV - Preencher'!M542,7),IF('[1]TCE - ANEXO IV - Preencher'!H542="","")))</f>
        <v>2606200</v>
      </c>
      <c r="L533" s="8">
        <f>'[1]TCE - ANEXO IV - Preencher'!N542</f>
        <v>10786.88</v>
      </c>
      <c r="M533" s="9"/>
      <c r="N533" s="9"/>
      <c r="O533" s="9"/>
      <c r="P533" s="9"/>
      <c r="Q533" s="9"/>
      <c r="R533" s="9"/>
      <c r="S533" s="9"/>
      <c r="T533" s="9"/>
      <c r="U533" s="9"/>
      <c r="V533" s="9"/>
      <c r="W533" s="9"/>
      <c r="X533" s="9"/>
      <c r="Y533" s="9"/>
      <c r="Z533" s="9"/>
    </row>
    <row r="534" spans="1:26" ht="19.5" customHeight="1" x14ac:dyDescent="0.2">
      <c r="A534" s="3">
        <f>IFERROR(VLOOKUP(B534,'[1]DADOS (OCULTAR)'!$Q$3:$S$134,3,0),"")</f>
        <v>9039744000194</v>
      </c>
      <c r="B534" s="4" t="str">
        <f>'[1]TCE - ANEXO IV - Preencher'!C543</f>
        <v>HOSPITAL PELÓPIDAS SILVEIRA - CG Nº 017/2022</v>
      </c>
      <c r="C534" s="4" t="str">
        <f>'[1]TCE - ANEXO IV - Preencher'!E543</f>
        <v>5.16 - Serviços Médico-Hospitalares, Odotonlogia e Laboratoriais</v>
      </c>
      <c r="D534" s="3" t="str">
        <f>'[1]TCE - ANEXO IV - Preencher'!F543</f>
        <v xml:space="preserve">49.158.362/0001-02 </v>
      </c>
      <c r="E534" s="5" t="str">
        <f>'[1]TCE - ANEXO IV - Preencher'!G543</f>
        <v>ONIXMED ATIVIDADES MEDICAS LTDA</v>
      </c>
      <c r="F534" s="5" t="str">
        <f>'[1]TCE - ANEXO IV - Preencher'!H543</f>
        <v>S</v>
      </c>
      <c r="G534" s="5" t="str">
        <f>'[1]TCE - ANEXO IV - Preencher'!I543</f>
        <v>S</v>
      </c>
      <c r="H534" s="6" t="str">
        <f>'[1]TCE - ANEXO IV - Preencher'!J543</f>
        <v>000000363</v>
      </c>
      <c r="I534" s="7">
        <f>IF('[1]TCE - ANEXO IV - Preencher'!K543="","",'[1]TCE - ANEXO IV - Preencher'!K543)</f>
        <v>45236</v>
      </c>
      <c r="J534" s="6" t="str">
        <f>'[1]TCE - ANEXO IV - Preencher'!L543</f>
        <v>NOSW42245</v>
      </c>
      <c r="K534" s="5" t="str">
        <f>IF(F534="B",LEFT('[1]TCE - ANEXO IV - Preencher'!M543,2),IF(F534="S",LEFT('[1]TCE - ANEXO IV - Preencher'!M543,7),IF('[1]TCE - ANEXO IV - Preencher'!H543="","")))</f>
        <v>2609600</v>
      </c>
      <c r="L534" s="8">
        <f>'[1]TCE - ANEXO IV - Preencher'!N543</f>
        <v>107268.41</v>
      </c>
      <c r="M534" s="9"/>
      <c r="N534" s="9"/>
      <c r="O534" s="9"/>
      <c r="P534" s="9"/>
      <c r="Q534" s="9"/>
      <c r="R534" s="9"/>
      <c r="S534" s="9"/>
      <c r="T534" s="9"/>
      <c r="U534" s="9"/>
      <c r="V534" s="9"/>
      <c r="W534" s="9"/>
      <c r="X534" s="9"/>
      <c r="Y534" s="9"/>
      <c r="Z534" s="9"/>
    </row>
    <row r="535" spans="1:26" ht="19.5" customHeight="1" x14ac:dyDescent="0.2">
      <c r="A535" s="3">
        <f>IFERROR(VLOOKUP(B535,'[1]DADOS (OCULTAR)'!$Q$3:$S$134,3,0),"")</f>
        <v>9039744000194</v>
      </c>
      <c r="B535" s="4" t="str">
        <f>'[1]TCE - ANEXO IV - Preencher'!C544</f>
        <v>HOSPITAL PELÓPIDAS SILVEIRA - CG Nº 017/2022</v>
      </c>
      <c r="C535" s="4" t="str">
        <f>'[1]TCE - ANEXO IV - Preencher'!E544</f>
        <v>5.16 - Serviços Médico-Hospitalares, Odotonlogia e Laboratoriais</v>
      </c>
      <c r="D535" s="3" t="str">
        <f>'[1]TCE - ANEXO IV - Preencher'!F544</f>
        <v xml:space="preserve">39.725.332/0001-79 </v>
      </c>
      <c r="E535" s="5" t="str">
        <f>'[1]TCE - ANEXO IV - Preencher'!G544</f>
        <v>ORTOCARDIO - CONSULTORIOS ORTOPEDIA E CARDIOLOGIA LTDA</v>
      </c>
      <c r="F535" s="5" t="str">
        <f>'[1]TCE - ANEXO IV - Preencher'!H544</f>
        <v>S</v>
      </c>
      <c r="G535" s="5" t="str">
        <f>'[1]TCE - ANEXO IV - Preencher'!I544</f>
        <v>S</v>
      </c>
      <c r="H535" s="6" t="str">
        <f>'[1]TCE - ANEXO IV - Preencher'!J544</f>
        <v>00000169</v>
      </c>
      <c r="I535" s="7">
        <f>IF('[1]TCE - ANEXO IV - Preencher'!K544="","",'[1]TCE - ANEXO IV - Preencher'!K544)</f>
        <v>45251</v>
      </c>
      <c r="J535" s="6" t="str">
        <f>'[1]TCE - ANEXO IV - Preencher'!L544</f>
        <v>KRSVKMD7</v>
      </c>
      <c r="K535" s="5" t="str">
        <f>IF(F535="B",LEFT('[1]TCE - ANEXO IV - Preencher'!M544,2),IF(F535="S",LEFT('[1]TCE - ANEXO IV - Preencher'!M544,7),IF('[1]TCE - ANEXO IV - Preencher'!H544="","")))</f>
        <v>2611606</v>
      </c>
      <c r="L535" s="8">
        <f>'[1]TCE - ANEXO IV - Preencher'!N544</f>
        <v>2640</v>
      </c>
      <c r="M535" s="9"/>
      <c r="N535" s="9"/>
      <c r="O535" s="9"/>
      <c r="P535" s="9"/>
      <c r="Q535" s="9"/>
      <c r="R535" s="9"/>
      <c r="S535" s="9"/>
      <c r="T535" s="9"/>
      <c r="U535" s="9"/>
      <c r="V535" s="9"/>
      <c r="W535" s="9"/>
      <c r="X535" s="9"/>
      <c r="Y535" s="9"/>
      <c r="Z535" s="9"/>
    </row>
    <row r="536" spans="1:26" ht="19.5" customHeight="1" x14ac:dyDescent="0.2">
      <c r="A536" s="3">
        <f>IFERROR(VLOOKUP(B536,'[1]DADOS (OCULTAR)'!$Q$3:$S$134,3,0),"")</f>
        <v>9039744000194</v>
      </c>
      <c r="B536" s="4" t="str">
        <f>'[1]TCE - ANEXO IV - Preencher'!C545</f>
        <v>HOSPITAL PELÓPIDAS SILVEIRA - CG Nº 017/2022</v>
      </c>
      <c r="C536" s="4" t="str">
        <f>'[1]TCE - ANEXO IV - Preencher'!E545</f>
        <v>5.16 - Serviços Médico-Hospitalares, Odotonlogia e Laboratoriais</v>
      </c>
      <c r="D536" s="3" t="str">
        <f>'[1]TCE - ANEXO IV - Preencher'!F545</f>
        <v xml:space="preserve">42.005.056/0001-89 </v>
      </c>
      <c r="E536" s="5" t="str">
        <f>'[1]TCE - ANEXO IV - Preencher'!G545</f>
        <v>PONTOMED ATIVIDADES MEDICAS LTDA</v>
      </c>
      <c r="F536" s="5" t="str">
        <f>'[1]TCE - ANEXO IV - Preencher'!H545</f>
        <v>S</v>
      </c>
      <c r="G536" s="5" t="str">
        <f>'[1]TCE - ANEXO IV - Preencher'!I545</f>
        <v>S</v>
      </c>
      <c r="H536" s="6" t="str">
        <f>'[1]TCE - ANEXO IV - Preencher'!J545</f>
        <v>000000716</v>
      </c>
      <c r="I536" s="7">
        <f>IF('[1]TCE - ANEXO IV - Preencher'!K545="","",'[1]TCE - ANEXO IV - Preencher'!K545)</f>
        <v>45233</v>
      </c>
      <c r="J536" s="6" t="str">
        <f>'[1]TCE - ANEXO IV - Preencher'!L545</f>
        <v>QIUQ36726</v>
      </c>
      <c r="K536" s="5" t="str">
        <f>IF(F536="B",LEFT('[1]TCE - ANEXO IV - Preencher'!M545,2),IF(F536="S",LEFT('[1]TCE - ANEXO IV - Preencher'!M545,7),IF('[1]TCE - ANEXO IV - Preencher'!H545="","")))</f>
        <v>2609600</v>
      </c>
      <c r="L536" s="8">
        <f>'[1]TCE - ANEXO IV - Preencher'!N545</f>
        <v>26580.21</v>
      </c>
      <c r="M536" s="9"/>
      <c r="N536" s="9"/>
      <c r="O536" s="9"/>
      <c r="P536" s="9"/>
      <c r="Q536" s="9"/>
      <c r="R536" s="9"/>
      <c r="S536" s="9"/>
      <c r="T536" s="9"/>
      <c r="U536" s="9"/>
      <c r="V536" s="9"/>
      <c r="W536" s="9"/>
      <c r="X536" s="9"/>
      <c r="Y536" s="9"/>
      <c r="Z536" s="9"/>
    </row>
    <row r="537" spans="1:26" ht="19.5" customHeight="1" x14ac:dyDescent="0.2">
      <c r="A537" s="3">
        <f>IFERROR(VLOOKUP(B537,'[1]DADOS (OCULTAR)'!$Q$3:$S$134,3,0),"")</f>
        <v>9039744000194</v>
      </c>
      <c r="B537" s="4" t="str">
        <f>'[1]TCE - ANEXO IV - Preencher'!C546</f>
        <v>HOSPITAL PELÓPIDAS SILVEIRA - CG Nº 017/2022</v>
      </c>
      <c r="C537" s="4" t="str">
        <f>'[1]TCE - ANEXO IV - Preencher'!E546</f>
        <v>5.16 - Serviços Médico-Hospitalares, Odotonlogia e Laboratoriais</v>
      </c>
      <c r="D537" s="3" t="str">
        <f>'[1]TCE - ANEXO IV - Preencher'!F546</f>
        <v>43.644.880/0001-41</v>
      </c>
      <c r="E537" s="5" t="str">
        <f>'[1]TCE - ANEXO IV - Preencher'!G546</f>
        <v>PORTALMED ATIVIDADES MEDICAS LTDA</v>
      </c>
      <c r="F537" s="5" t="str">
        <f>'[1]TCE - ANEXO IV - Preencher'!H546</f>
        <v>S</v>
      </c>
      <c r="G537" s="5" t="str">
        <f>'[1]TCE - ANEXO IV - Preencher'!I546</f>
        <v>S</v>
      </c>
      <c r="H537" s="6" t="str">
        <f>'[1]TCE - ANEXO IV - Preencher'!J546</f>
        <v>000000613</v>
      </c>
      <c r="I537" s="7">
        <f>IF('[1]TCE - ANEXO IV - Preencher'!K546="","",'[1]TCE - ANEXO IV - Preencher'!K546)</f>
        <v>45246</v>
      </c>
      <c r="J537" s="6" t="str">
        <f>'[1]TCE - ANEXO IV - Preencher'!L546</f>
        <v>UNFR28817</v>
      </c>
      <c r="K537" s="5" t="str">
        <f>IF(F537="B",LEFT('[1]TCE - ANEXO IV - Preencher'!M546,2),IF(F537="S",LEFT('[1]TCE - ANEXO IV - Preencher'!M546,7),IF('[1]TCE - ANEXO IV - Preencher'!H546="","")))</f>
        <v>2609600</v>
      </c>
      <c r="L537" s="8">
        <f>'[1]TCE - ANEXO IV - Preencher'!N546</f>
        <v>27996.959999999999</v>
      </c>
      <c r="M537" s="9"/>
      <c r="N537" s="9"/>
      <c r="O537" s="9"/>
      <c r="P537" s="9"/>
      <c r="Q537" s="9"/>
      <c r="R537" s="9"/>
      <c r="S537" s="9"/>
      <c r="T537" s="9"/>
      <c r="U537" s="9"/>
      <c r="V537" s="9"/>
      <c r="W537" s="9"/>
      <c r="X537" s="9"/>
      <c r="Y537" s="9"/>
      <c r="Z537" s="9"/>
    </row>
    <row r="538" spans="1:26" ht="19.5" customHeight="1" x14ac:dyDescent="0.2">
      <c r="A538" s="3">
        <f>IFERROR(VLOOKUP(B538,'[1]DADOS (OCULTAR)'!$Q$3:$S$134,3,0),"")</f>
        <v>9039744000194</v>
      </c>
      <c r="B538" s="4" t="str">
        <f>'[1]TCE - ANEXO IV - Preencher'!C547</f>
        <v>HOSPITAL PELÓPIDAS SILVEIRA - CG Nº 017/2022</v>
      </c>
      <c r="C538" s="4" t="str">
        <f>'[1]TCE - ANEXO IV - Preencher'!E547</f>
        <v>5.16 - Serviços Médico-Hospitalares, Odotonlogia e Laboratoriais</v>
      </c>
      <c r="D538" s="3" t="str">
        <f>'[1]TCE - ANEXO IV - Preencher'!F547</f>
        <v xml:space="preserve">39.917.741/0001-77 </v>
      </c>
      <c r="E538" s="5" t="str">
        <f>'[1]TCE - ANEXO IV - Preencher'!G547</f>
        <v>PRISMAMED ATIVIDADES MÉDICAS LTDA</v>
      </c>
      <c r="F538" s="5" t="str">
        <f>'[1]TCE - ANEXO IV - Preencher'!H547</f>
        <v>S</v>
      </c>
      <c r="G538" s="5" t="str">
        <f>'[1]TCE - ANEXO IV - Preencher'!I547</f>
        <v>S</v>
      </c>
      <c r="H538" s="6" t="str">
        <f>'[1]TCE - ANEXO IV - Preencher'!J547</f>
        <v>000000491</v>
      </c>
      <c r="I538" s="7">
        <f>IF('[1]TCE - ANEXO IV - Preencher'!K547="","",'[1]TCE - ANEXO IV - Preencher'!K547)</f>
        <v>45233</v>
      </c>
      <c r="J538" s="6" t="str">
        <f>'[1]TCE - ANEXO IV - Preencher'!L547</f>
        <v>XWWZ69457</v>
      </c>
      <c r="K538" s="5" t="str">
        <f>IF(F538="B",LEFT('[1]TCE - ANEXO IV - Preencher'!M547,2),IF(F538="S",LEFT('[1]TCE - ANEXO IV - Preencher'!M547,7),IF('[1]TCE - ANEXO IV - Preencher'!H547="","")))</f>
        <v>2609600</v>
      </c>
      <c r="L538" s="8">
        <f>'[1]TCE - ANEXO IV - Preencher'!N547</f>
        <v>70057.61</v>
      </c>
      <c r="M538" s="9"/>
      <c r="N538" s="9"/>
      <c r="O538" s="9"/>
      <c r="P538" s="9"/>
      <c r="Q538" s="9"/>
      <c r="R538" s="9"/>
      <c r="S538" s="9"/>
      <c r="T538" s="9"/>
      <c r="U538" s="9"/>
      <c r="V538" s="9"/>
      <c r="W538" s="9"/>
      <c r="X538" s="9"/>
      <c r="Y538" s="9"/>
      <c r="Z538" s="9"/>
    </row>
    <row r="539" spans="1:26" ht="19.5" customHeight="1" x14ac:dyDescent="0.2">
      <c r="A539" s="3">
        <f>IFERROR(VLOOKUP(B539,'[1]DADOS (OCULTAR)'!$Q$3:$S$134,3,0),"")</f>
        <v>9039744000194</v>
      </c>
      <c r="B539" s="4" t="str">
        <f>'[1]TCE - ANEXO IV - Preencher'!C548</f>
        <v>HOSPITAL PELÓPIDAS SILVEIRA - CG Nº 017/2022</v>
      </c>
      <c r="C539" s="4" t="str">
        <f>'[1]TCE - ANEXO IV - Preencher'!E548</f>
        <v>5.16 - Serviços Médico-Hospitalares, Odotonlogia e Laboratoriais</v>
      </c>
      <c r="D539" s="3" t="str">
        <f>'[1]TCE - ANEXO IV - Preencher'!F548</f>
        <v xml:space="preserve">43.843.356/0001-08 </v>
      </c>
      <c r="E539" s="5" t="str">
        <f>'[1]TCE - ANEXO IV - Preencher'!G548</f>
        <v>SAUDEMED ATIVIDADES MÉDICAS LTDA</v>
      </c>
      <c r="F539" s="5" t="str">
        <f>'[1]TCE - ANEXO IV - Preencher'!H548</f>
        <v>S</v>
      </c>
      <c r="G539" s="5" t="str">
        <f>'[1]TCE - ANEXO IV - Preencher'!I548</f>
        <v>S</v>
      </c>
      <c r="H539" s="6" t="str">
        <f>'[1]TCE - ANEXO IV - Preencher'!J548</f>
        <v>000002566</v>
      </c>
      <c r="I539" s="7">
        <f>IF('[1]TCE - ANEXO IV - Preencher'!K548="","",'[1]TCE - ANEXO IV - Preencher'!K548)</f>
        <v>45251</v>
      </c>
      <c r="J539" s="6" t="str">
        <f>'[1]TCE - ANEXO IV - Preencher'!L548</f>
        <v>IGOK40936</v>
      </c>
      <c r="K539" s="5" t="str">
        <f>IF(F539="B",LEFT('[1]TCE - ANEXO IV - Preencher'!M548,2),IF(F539="S",LEFT('[1]TCE - ANEXO IV - Preencher'!M548,7),IF('[1]TCE - ANEXO IV - Preencher'!H548="","")))</f>
        <v>2609600</v>
      </c>
      <c r="L539" s="8">
        <f>'[1]TCE - ANEXO IV - Preencher'!N548</f>
        <v>152735.76999999999</v>
      </c>
      <c r="M539" s="9"/>
      <c r="N539" s="9"/>
      <c r="O539" s="9"/>
      <c r="P539" s="9"/>
      <c r="Q539" s="9"/>
      <c r="R539" s="9"/>
      <c r="S539" s="9"/>
      <c r="T539" s="9"/>
      <c r="U539" s="9"/>
      <c r="V539" s="9"/>
      <c r="W539" s="9"/>
      <c r="X539" s="9"/>
      <c r="Y539" s="9"/>
      <c r="Z539" s="9"/>
    </row>
    <row r="540" spans="1:26" ht="19.5" customHeight="1" x14ac:dyDescent="0.2">
      <c r="A540" s="3">
        <f>IFERROR(VLOOKUP(B540,'[1]DADOS (OCULTAR)'!$Q$3:$S$134,3,0),"")</f>
        <v>9039744000194</v>
      </c>
      <c r="B540" s="4" t="str">
        <f>'[1]TCE - ANEXO IV - Preencher'!C549</f>
        <v>HOSPITAL PELÓPIDAS SILVEIRA - CG Nº 017/2022</v>
      </c>
      <c r="C540" s="4" t="str">
        <f>'[1]TCE - ANEXO IV - Preencher'!E549</f>
        <v>5.16 - Serviços Médico-Hospitalares, Odotonlogia e Laboratoriais</v>
      </c>
      <c r="D540" s="3" t="str">
        <f>'[1]TCE - ANEXO IV - Preencher'!F549</f>
        <v xml:space="preserve">24.392.243/0001-80 </v>
      </c>
      <c r="E540" s="5" t="str">
        <f>'[1]TCE - ANEXO IV - Preencher'!G549</f>
        <v>SERVIÇO DE IMAGENS RADIOGRAFICAS DO RECIFE LTDA</v>
      </c>
      <c r="F540" s="5" t="str">
        <f>'[1]TCE - ANEXO IV - Preencher'!H549</f>
        <v>S</v>
      </c>
      <c r="G540" s="5" t="str">
        <f>'[1]TCE - ANEXO IV - Preencher'!I549</f>
        <v>S</v>
      </c>
      <c r="H540" s="6" t="str">
        <f>'[1]TCE - ANEXO IV - Preencher'!J549</f>
        <v>00026286</v>
      </c>
      <c r="I540" s="7">
        <f>IF('[1]TCE - ANEXO IV - Preencher'!K549="","",'[1]TCE - ANEXO IV - Preencher'!K549)</f>
        <v>45233</v>
      </c>
      <c r="J540" s="6" t="str">
        <f>'[1]TCE - ANEXO IV - Preencher'!L549</f>
        <v>PC5XAPEK</v>
      </c>
      <c r="K540" s="5" t="str">
        <f>IF(F540="B",LEFT('[1]TCE - ANEXO IV - Preencher'!M549,2),IF(F540="S",LEFT('[1]TCE - ANEXO IV - Preencher'!M549,7),IF('[1]TCE - ANEXO IV - Preencher'!H549="","")))</f>
        <v>2611606</v>
      </c>
      <c r="L540" s="8">
        <f>'[1]TCE - ANEXO IV - Preencher'!N549</f>
        <v>31160</v>
      </c>
      <c r="M540" s="9"/>
      <c r="N540" s="9"/>
      <c r="O540" s="9"/>
      <c r="P540" s="9"/>
      <c r="Q540" s="9"/>
      <c r="R540" s="9"/>
      <c r="S540" s="9"/>
      <c r="T540" s="9"/>
      <c r="U540" s="9"/>
      <c r="V540" s="9"/>
      <c r="W540" s="9"/>
      <c r="X540" s="9"/>
      <c r="Y540" s="9"/>
      <c r="Z540" s="9"/>
    </row>
    <row r="541" spans="1:26" ht="19.5" customHeight="1" x14ac:dyDescent="0.2">
      <c r="A541" s="3">
        <f>IFERROR(VLOOKUP(B541,'[1]DADOS (OCULTAR)'!$Q$3:$S$134,3,0),"")</f>
        <v>9039744000194</v>
      </c>
      <c r="B541" s="4" t="str">
        <f>'[1]TCE - ANEXO IV - Preencher'!C550</f>
        <v>HOSPITAL PELÓPIDAS SILVEIRA - CG Nº 017/2022</v>
      </c>
      <c r="C541" s="4" t="str">
        <f>'[1]TCE - ANEXO IV - Preencher'!E550</f>
        <v>5.16 - Serviços Médico-Hospitalares, Odotonlogia e Laboratoriais</v>
      </c>
      <c r="D541" s="3" t="str">
        <f>'[1]TCE - ANEXO IV - Preencher'!F550</f>
        <v xml:space="preserve">42.076.780/0001-01 </v>
      </c>
      <c r="E541" s="5" t="str">
        <f>'[1]TCE - ANEXO IV - Preencher'!G550</f>
        <v>TEOLINDA J. G. FREDERICO LTDA</v>
      </c>
      <c r="F541" s="5" t="str">
        <f>'[1]TCE - ANEXO IV - Preencher'!H550</f>
        <v>S</v>
      </c>
      <c r="G541" s="5" t="str">
        <f>'[1]TCE - ANEXO IV - Preencher'!I550</f>
        <v>S</v>
      </c>
      <c r="H541" s="6" t="str">
        <f>'[1]TCE - ANEXO IV - Preencher'!J550</f>
        <v>00000036</v>
      </c>
      <c r="I541" s="7">
        <f>IF('[1]TCE - ANEXO IV - Preencher'!K550="","",'[1]TCE - ANEXO IV - Preencher'!K550)</f>
        <v>45231</v>
      </c>
      <c r="J541" s="6" t="str">
        <f>'[1]TCE - ANEXO IV - Preencher'!L550</f>
        <v>RLXYFU9CZ</v>
      </c>
      <c r="K541" s="5" t="str">
        <f>IF(F541="B",LEFT('[1]TCE - ANEXO IV - Preencher'!M550,2),IF(F541="S",LEFT('[1]TCE - ANEXO IV - Preencher'!M550,7),IF('[1]TCE - ANEXO IV - Preencher'!H550="","")))</f>
        <v xml:space="preserve">MORENO </v>
      </c>
      <c r="L541" s="8">
        <f>'[1]TCE - ANEXO IV - Preencher'!N550</f>
        <v>9247.7999999999993</v>
      </c>
      <c r="M541" s="9"/>
      <c r="N541" s="9"/>
      <c r="O541" s="9"/>
      <c r="P541" s="9"/>
      <c r="Q541" s="9"/>
      <c r="R541" s="9"/>
      <c r="S541" s="9"/>
      <c r="T541" s="9"/>
      <c r="U541" s="9"/>
      <c r="V541" s="9"/>
      <c r="W541" s="9"/>
      <c r="X541" s="9"/>
      <c r="Y541" s="9"/>
      <c r="Z541" s="9"/>
    </row>
    <row r="542" spans="1:26" ht="19.5" customHeight="1" x14ac:dyDescent="0.2">
      <c r="A542" s="3">
        <f>IFERROR(VLOOKUP(B542,'[1]DADOS (OCULTAR)'!$Q$3:$S$134,3,0),"")</f>
        <v>9039744000194</v>
      </c>
      <c r="B542" s="4" t="str">
        <f>'[1]TCE - ANEXO IV - Preencher'!C551</f>
        <v>HOSPITAL PELÓPIDAS SILVEIRA - CG Nº 017/2022</v>
      </c>
      <c r="C542" s="4" t="str">
        <f>'[1]TCE - ANEXO IV - Preencher'!E551</f>
        <v>5.16 - Serviços Médico-Hospitalares, Odotonlogia e Laboratoriais</v>
      </c>
      <c r="D542" s="3" t="str">
        <f>'[1]TCE - ANEXO IV - Preencher'!F551</f>
        <v xml:space="preserve">34.293.461/0001-11 </v>
      </c>
      <c r="E542" s="5" t="str">
        <f>'[1]TCE - ANEXO IV - Preencher'!G551</f>
        <v>TOP MAISMED SERVIÇOS MÉDICOS LTDA</v>
      </c>
      <c r="F542" s="5" t="str">
        <f>'[1]TCE - ANEXO IV - Preencher'!H551</f>
        <v>S</v>
      </c>
      <c r="G542" s="5" t="str">
        <f>'[1]TCE - ANEXO IV - Preencher'!I551</f>
        <v>S</v>
      </c>
      <c r="H542" s="6" t="str">
        <f>'[1]TCE - ANEXO IV - Preencher'!J551</f>
        <v>00000311</v>
      </c>
      <c r="I542" s="7">
        <f>IF('[1]TCE - ANEXO IV - Preencher'!K551="","",'[1]TCE - ANEXO IV - Preencher'!K551)</f>
        <v>45251</v>
      </c>
      <c r="J542" s="6" t="str">
        <f>'[1]TCE - ANEXO IV - Preencher'!L551</f>
        <v>GCFSXSRT</v>
      </c>
      <c r="K542" s="5" t="str">
        <f>IF(F542="B",LEFT('[1]TCE - ANEXO IV - Preencher'!M551,2),IF(F542="S",LEFT('[1]TCE - ANEXO IV - Preencher'!M551,7),IF('[1]TCE - ANEXO IV - Preencher'!H551="","")))</f>
        <v>2611606</v>
      </c>
      <c r="L542" s="8">
        <f>'[1]TCE - ANEXO IV - Preencher'!N551</f>
        <v>5521.33</v>
      </c>
      <c r="M542" s="9"/>
      <c r="N542" s="9"/>
      <c r="O542" s="9"/>
      <c r="P542" s="9"/>
      <c r="Q542" s="9"/>
      <c r="R542" s="9"/>
      <c r="S542" s="9"/>
      <c r="T542" s="9"/>
      <c r="U542" s="9"/>
      <c r="V542" s="9"/>
      <c r="W542" s="9"/>
      <c r="X542" s="9"/>
      <c r="Y542" s="9"/>
      <c r="Z542" s="9"/>
    </row>
    <row r="543" spans="1:26" ht="19.5" customHeight="1" x14ac:dyDescent="0.2">
      <c r="A543" s="3">
        <f>IFERROR(VLOOKUP(B543,'[1]DADOS (OCULTAR)'!$Q$3:$S$134,3,0),"")</f>
        <v>9039744000194</v>
      </c>
      <c r="B543" s="4" t="str">
        <f>'[1]TCE - ANEXO IV - Preencher'!C552</f>
        <v>HOSPITAL PELÓPIDAS SILVEIRA - CG Nº 017/2022</v>
      </c>
      <c r="C543" s="4" t="str">
        <f>'[1]TCE - ANEXO IV - Preencher'!E552</f>
        <v>5.16 - Serviços Médico-Hospitalares, Odotonlogia e Laboratoriais</v>
      </c>
      <c r="D543" s="3" t="str">
        <f>'[1]TCE - ANEXO IV - Preencher'!F552</f>
        <v xml:space="preserve">45.855.147/0001-00 </v>
      </c>
      <c r="E543" s="5" t="str">
        <f>'[1]TCE - ANEXO IV - Preencher'!G552</f>
        <v>TP &amp; AC SERVICOS MEDICOS LTDA</v>
      </c>
      <c r="F543" s="5" t="str">
        <f>'[1]TCE - ANEXO IV - Preencher'!H552</f>
        <v>S</v>
      </c>
      <c r="G543" s="5" t="str">
        <f>'[1]TCE - ANEXO IV - Preencher'!I552</f>
        <v>S</v>
      </c>
      <c r="H543" s="6" t="str">
        <f>'[1]TCE - ANEXO IV - Preencher'!J552</f>
        <v>00000033</v>
      </c>
      <c r="I543" s="7">
        <f>IF('[1]TCE - ANEXO IV - Preencher'!K552="","",'[1]TCE - ANEXO IV - Preencher'!K552)</f>
        <v>45233</v>
      </c>
      <c r="J543" s="6" t="str">
        <f>'[1]TCE - ANEXO IV - Preencher'!L552</f>
        <v>ZY52A6HA</v>
      </c>
      <c r="K543" s="5" t="str">
        <f>IF(F543="B",LEFT('[1]TCE - ANEXO IV - Preencher'!M552,2),IF(F543="S",LEFT('[1]TCE - ANEXO IV - Preencher'!M552,7),IF('[1]TCE - ANEXO IV - Preencher'!H552="","")))</f>
        <v>2611606</v>
      </c>
      <c r="L543" s="8">
        <f>'[1]TCE - ANEXO IV - Preencher'!N552</f>
        <v>32705.41</v>
      </c>
      <c r="M543" s="9"/>
      <c r="N543" s="9"/>
      <c r="O543" s="9"/>
      <c r="P543" s="9"/>
      <c r="Q543" s="9"/>
      <c r="R543" s="9"/>
      <c r="S543" s="9"/>
      <c r="T543" s="9"/>
      <c r="U543" s="9"/>
      <c r="V543" s="9"/>
      <c r="W543" s="9"/>
      <c r="X543" s="9"/>
      <c r="Y543" s="9"/>
      <c r="Z543" s="9"/>
    </row>
    <row r="544" spans="1:26" ht="19.5" customHeight="1" x14ac:dyDescent="0.2">
      <c r="A544" s="3">
        <f>IFERROR(VLOOKUP(B544,'[1]DADOS (OCULTAR)'!$Q$3:$S$134,3,0),"")</f>
        <v>9039744000194</v>
      </c>
      <c r="B544" s="4" t="str">
        <f>'[1]TCE - ANEXO IV - Preencher'!C553</f>
        <v>HOSPITAL PELÓPIDAS SILVEIRA - CG Nº 017/2022</v>
      </c>
      <c r="C544" s="4" t="str">
        <f>'[1]TCE - ANEXO IV - Preencher'!E553</f>
        <v>5.16 - Serviços Médico-Hospitalares, Odotonlogia e Laboratoriais</v>
      </c>
      <c r="D544" s="3" t="str">
        <f>'[1]TCE - ANEXO IV - Preencher'!F553</f>
        <v>00.062.519/0001-02</v>
      </c>
      <c r="E544" s="5" t="str">
        <f>'[1]TCE - ANEXO IV - Preencher'!G553</f>
        <v>UNIDADE DE CARDIOLOGIA INVASIVA S C LTDA</v>
      </c>
      <c r="F544" s="5" t="str">
        <f>'[1]TCE - ANEXO IV - Preencher'!H553</f>
        <v>S</v>
      </c>
      <c r="G544" s="5" t="str">
        <f>'[1]TCE - ANEXO IV - Preencher'!I553</f>
        <v>S</v>
      </c>
      <c r="H544" s="6">
        <f>'[1]TCE - ANEXO IV - Preencher'!J553</f>
        <v>0</v>
      </c>
      <c r="I544" s="7">
        <f>IF('[1]TCE - ANEXO IV - Preencher'!K553="","",'[1]TCE - ANEXO IV - Preencher'!K553)</f>
        <v>45230</v>
      </c>
      <c r="J544" s="6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>2611606</v>
      </c>
      <c r="L544" s="8">
        <f>'[1]TCE - ANEXO IV - Preencher'!N553</f>
        <v>120000</v>
      </c>
      <c r="M544" s="9"/>
      <c r="N544" s="9"/>
      <c r="O544" s="9"/>
      <c r="P544" s="9"/>
      <c r="Q544" s="9"/>
      <c r="R544" s="9"/>
      <c r="S544" s="9"/>
      <c r="T544" s="9"/>
      <c r="U544" s="9"/>
      <c r="V544" s="9"/>
      <c r="W544" s="9"/>
      <c r="X544" s="9"/>
      <c r="Y544" s="9"/>
      <c r="Z544" s="9"/>
    </row>
    <row r="545" spans="1:26" ht="19.5" customHeight="1" x14ac:dyDescent="0.2">
      <c r="A545" s="3">
        <f>IFERROR(VLOOKUP(B545,'[1]DADOS (OCULTAR)'!$Q$3:$S$134,3,0),"")</f>
        <v>9039744000194</v>
      </c>
      <c r="B545" s="4" t="str">
        <f>'[1]TCE - ANEXO IV - Preencher'!C554</f>
        <v>HOSPITAL PELÓPIDAS SILVEIRA - CG Nº 017/2022</v>
      </c>
      <c r="C545" s="4" t="str">
        <f>'[1]TCE - ANEXO IV - Preencher'!E554</f>
        <v>5.16 - Serviços Médico-Hospitalares, Odotonlogia e Laboratoriais</v>
      </c>
      <c r="D545" s="3" t="str">
        <f>'[1]TCE - ANEXO IV - Preencher'!F554</f>
        <v xml:space="preserve">48.511.136/0001-92 </v>
      </c>
      <c r="E545" s="5" t="str">
        <f>'[1]TCE - ANEXO IV - Preencher'!G554</f>
        <v>V1 SERVIÇOS MEDICOS LTDA</v>
      </c>
      <c r="F545" s="5" t="str">
        <f>'[1]TCE - ANEXO IV - Preencher'!H554</f>
        <v>S</v>
      </c>
      <c r="G545" s="5" t="str">
        <f>'[1]TCE - ANEXO IV - Preencher'!I554</f>
        <v>S</v>
      </c>
      <c r="H545" s="6" t="str">
        <f>'[1]TCE - ANEXO IV - Preencher'!J554</f>
        <v>000000809</v>
      </c>
      <c r="I545" s="7">
        <f>IF('[1]TCE - ANEXO IV - Preencher'!K554="","",'[1]TCE - ANEXO IV - Preencher'!K554)</f>
        <v>45253</v>
      </c>
      <c r="J545" s="6" t="str">
        <f>'[1]TCE - ANEXO IV - Preencher'!L554</f>
        <v>WDXM98639</v>
      </c>
      <c r="K545" s="5" t="str">
        <f>IF(F545="B",LEFT('[1]TCE - ANEXO IV - Preencher'!M554,2),IF(F545="S",LEFT('[1]TCE - ANEXO IV - Preencher'!M554,7),IF('[1]TCE - ANEXO IV - Preencher'!H554="","")))</f>
        <v>2609600</v>
      </c>
      <c r="L545" s="8">
        <f>'[1]TCE - ANEXO IV - Preencher'!N554</f>
        <v>10724.1</v>
      </c>
      <c r="M545" s="9"/>
      <c r="N545" s="9"/>
      <c r="O545" s="9"/>
      <c r="P545" s="9"/>
      <c r="Q545" s="9"/>
      <c r="R545" s="9"/>
      <c r="S545" s="9"/>
      <c r="T545" s="9"/>
      <c r="U545" s="9"/>
      <c r="V545" s="9"/>
      <c r="W545" s="9"/>
      <c r="X545" s="9"/>
      <c r="Y545" s="9"/>
      <c r="Z545" s="9"/>
    </row>
    <row r="546" spans="1:26" ht="19.5" customHeight="1" x14ac:dyDescent="0.2">
      <c r="A546" s="3">
        <f>IFERROR(VLOOKUP(B546,'[1]DADOS (OCULTAR)'!$Q$3:$S$134,3,0),"")</f>
        <v>9039744000194</v>
      </c>
      <c r="B546" s="4" t="str">
        <f>'[1]TCE - ANEXO IV - Preencher'!C555</f>
        <v>HOSPITAL PELÓPIDAS SILVEIRA - CG Nº 017/2022</v>
      </c>
      <c r="C546" s="4" t="str">
        <f>'[1]TCE - ANEXO IV - Preencher'!E555</f>
        <v>5.16 - Serviços Médico-Hospitalares, Odotonlogia e Laboratoriais</v>
      </c>
      <c r="D546" s="3" t="str">
        <f>'[1]TCE - ANEXO IV - Preencher'!F555</f>
        <v xml:space="preserve">13.575.825/0001-86 </v>
      </c>
      <c r="E546" s="5" t="str">
        <f>'[1]TCE - ANEXO IV - Preencher'!G555</f>
        <v>VEIGA E LIMA CIRURGIA E CLINICA MEDICA LTDA</v>
      </c>
      <c r="F546" s="5" t="str">
        <f>'[1]TCE - ANEXO IV - Preencher'!H555</f>
        <v>S</v>
      </c>
      <c r="G546" s="5" t="str">
        <f>'[1]TCE - ANEXO IV - Preencher'!I555</f>
        <v>S</v>
      </c>
      <c r="H546" s="6" t="str">
        <f>'[1]TCE - ANEXO IV - Preencher'!J555</f>
        <v>00000941</v>
      </c>
      <c r="I546" s="7">
        <f>IF('[1]TCE - ANEXO IV - Preencher'!K555="","",'[1]TCE - ANEXO IV - Preencher'!K555)</f>
        <v>45231</v>
      </c>
      <c r="J546" s="6" t="str">
        <f>'[1]TCE - ANEXO IV - Preencher'!L555</f>
        <v>YZTUPNXN</v>
      </c>
      <c r="K546" s="5" t="str">
        <f>IF(F546="B",LEFT('[1]TCE - ANEXO IV - Preencher'!M555,2),IF(F546="S",LEFT('[1]TCE - ANEXO IV - Preencher'!M555,7),IF('[1]TCE - ANEXO IV - Preencher'!H555="","")))</f>
        <v>2611606</v>
      </c>
      <c r="L546" s="8">
        <f>'[1]TCE - ANEXO IV - Preencher'!N555</f>
        <v>10724.1</v>
      </c>
      <c r="M546" s="9"/>
      <c r="N546" s="9"/>
      <c r="O546" s="9"/>
      <c r="P546" s="9"/>
      <c r="Q546" s="9"/>
      <c r="R546" s="9"/>
      <c r="S546" s="9"/>
      <c r="T546" s="9"/>
      <c r="U546" s="9"/>
      <c r="V546" s="9"/>
      <c r="W546" s="9"/>
      <c r="X546" s="9"/>
      <c r="Y546" s="9"/>
      <c r="Z546" s="9"/>
    </row>
    <row r="547" spans="1:26" ht="19.5" customHeight="1" x14ac:dyDescent="0.2">
      <c r="A547" s="3">
        <f>IFERROR(VLOOKUP(B547,'[1]DADOS (OCULTAR)'!$Q$3:$S$134,3,0),"")</f>
        <v>9039744000194</v>
      </c>
      <c r="B547" s="4" t="str">
        <f>'[1]TCE - ANEXO IV - Preencher'!C556</f>
        <v>HOSPITAL PELÓPIDAS SILVEIRA - CG Nº 017/2022</v>
      </c>
      <c r="C547" s="4" t="str">
        <f>'[1]TCE - ANEXO IV - Preencher'!E556</f>
        <v>5.16 - Serviços Médico-Hospitalares, Odotonlogia e Laboratoriais</v>
      </c>
      <c r="D547" s="3" t="str">
        <f>'[1]TCE - ANEXO IV - Preencher'!F556</f>
        <v xml:space="preserve">04.539.279/0173-74 </v>
      </c>
      <c r="E547" s="5" t="str">
        <f>'[1]TCE - ANEXO IV - Preencher'!G556</f>
        <v>CIENTIFICALAB PRODUTOS LABORATORIAIS E SISTEMAS LTDA</v>
      </c>
      <c r="F547" s="5" t="str">
        <f>'[1]TCE - ANEXO IV - Preencher'!H556</f>
        <v>S</v>
      </c>
      <c r="G547" s="5" t="str">
        <f>'[1]TCE - ANEXO IV - Preencher'!I556</f>
        <v>S</v>
      </c>
      <c r="H547" s="6" t="str">
        <f>'[1]TCE - ANEXO IV - Preencher'!J556</f>
        <v>00000217</v>
      </c>
      <c r="I547" s="7">
        <f>IF('[1]TCE - ANEXO IV - Preencher'!K556="","",'[1]TCE - ANEXO IV - Preencher'!K556)</f>
        <v>45230</v>
      </c>
      <c r="J547" s="6" t="str">
        <f>'[1]TCE - ANEXO IV - Preencher'!L556</f>
        <v>WPTKXEXJ</v>
      </c>
      <c r="K547" s="5" t="str">
        <f>IF(F547="B",LEFT('[1]TCE - ANEXO IV - Preencher'!M556,2),IF(F547="S",LEFT('[1]TCE - ANEXO IV - Preencher'!M556,7),IF('[1]TCE - ANEXO IV - Preencher'!H556="","")))</f>
        <v>2611606</v>
      </c>
      <c r="L547" s="8">
        <f>'[1]TCE - ANEXO IV - Preencher'!N556</f>
        <v>166774.68</v>
      </c>
      <c r="M547" s="9"/>
      <c r="N547" s="9"/>
      <c r="O547" s="9"/>
      <c r="P547" s="9"/>
      <c r="Q547" s="9"/>
      <c r="R547" s="9"/>
      <c r="S547" s="9"/>
      <c r="T547" s="9"/>
      <c r="U547" s="9"/>
      <c r="V547" s="9"/>
      <c r="W547" s="9"/>
      <c r="X547" s="9"/>
      <c r="Y547" s="9"/>
      <c r="Z547" s="9"/>
    </row>
    <row r="548" spans="1:26" ht="19.5" customHeight="1" x14ac:dyDescent="0.2">
      <c r="A548" s="3">
        <f>IFERROR(VLOOKUP(B548,'[1]DADOS (OCULTAR)'!$Q$3:$S$134,3,0),"")</f>
        <v>9039744000194</v>
      </c>
      <c r="B548" s="4" t="str">
        <f>'[1]TCE - ANEXO IV - Preencher'!C557</f>
        <v>HOSPITAL PELÓPIDAS SILVEIRA - CG Nº 017/2022</v>
      </c>
      <c r="C548" s="4" t="str">
        <f>'[1]TCE - ANEXO IV - Preencher'!E557</f>
        <v>5.16 - Serviços Médico-Hospitalares, Odotonlogia e Laboratoriais</v>
      </c>
      <c r="D548" s="3" t="str">
        <f>'[1]TCE - ANEXO IV - Preencher'!F557</f>
        <v xml:space="preserve">05.281.073/0001-12 </v>
      </c>
      <c r="E548" s="5" t="str">
        <f>'[1]TCE - ANEXO IV - Preencher'!G557</f>
        <v>LABORATÓRIO DE HISTOPATOLOGIA HORACIO FITTIPALDI S/C LT</v>
      </c>
      <c r="F548" s="5" t="str">
        <f>'[1]TCE - ANEXO IV - Preencher'!H557</f>
        <v>S</v>
      </c>
      <c r="G548" s="5" t="str">
        <f>'[1]TCE - ANEXO IV - Preencher'!I557</f>
        <v>S</v>
      </c>
      <c r="H548" s="6" t="str">
        <f>'[1]TCE - ANEXO IV - Preencher'!J557</f>
        <v>00012558</v>
      </c>
      <c r="I548" s="7">
        <f>IF('[1]TCE - ANEXO IV - Preencher'!K557="","",'[1]TCE - ANEXO IV - Preencher'!K557)</f>
        <v>45243</v>
      </c>
      <c r="J548" s="6" t="str">
        <f>'[1]TCE - ANEXO IV - Preencher'!L557</f>
        <v>X4LIM3D6</v>
      </c>
      <c r="K548" s="5" t="str">
        <f>IF(F548="B",LEFT('[1]TCE - ANEXO IV - Preencher'!M557,2),IF(F548="S",LEFT('[1]TCE - ANEXO IV - Preencher'!M557,7),IF('[1]TCE - ANEXO IV - Preencher'!H557="","")))</f>
        <v>2611606</v>
      </c>
      <c r="L548" s="8">
        <f>'[1]TCE - ANEXO IV - Preencher'!N557</f>
        <v>900</v>
      </c>
      <c r="M548" s="9"/>
      <c r="N548" s="9"/>
      <c r="O548" s="9"/>
      <c r="P548" s="9"/>
      <c r="Q548" s="9"/>
      <c r="R548" s="9"/>
      <c r="S548" s="9"/>
      <c r="T548" s="9"/>
      <c r="U548" s="9"/>
      <c r="V548" s="9"/>
      <c r="W548" s="9"/>
      <c r="X548" s="9"/>
      <c r="Y548" s="9"/>
      <c r="Z548" s="9"/>
    </row>
    <row r="549" spans="1:26" ht="19.5" customHeight="1" x14ac:dyDescent="0.2">
      <c r="A549" s="3">
        <f>IFERROR(VLOOKUP(B549,'[1]DADOS (OCULTAR)'!$Q$3:$S$134,3,0),"")</f>
        <v>9039744000194</v>
      </c>
      <c r="B549" s="4" t="str">
        <f>'[1]TCE - ANEXO IV - Preencher'!C558</f>
        <v>HOSPITAL PELÓPIDAS SILVEIRA - CG Nº 017/2022</v>
      </c>
      <c r="C549" s="4" t="str">
        <f>'[1]TCE - ANEXO IV - Preencher'!E558</f>
        <v>5.8 - Locação de Veículos Automotores</v>
      </c>
      <c r="D549" s="3" t="str">
        <f>'[1]TCE - ANEXO IV - Preencher'!F558</f>
        <v xml:space="preserve">29.932.922/0001-19 </v>
      </c>
      <c r="E549" s="5" t="str">
        <f>'[1]TCE - ANEXO IV - Preencher'!G558</f>
        <v>MEDLIFE LOCACAO DE MAQUINAS E EQUIPAMENTOS LTDA</v>
      </c>
      <c r="F549" s="5" t="str">
        <f>'[1]TCE - ANEXO IV - Preencher'!H558</f>
        <v>S</v>
      </c>
      <c r="G549" s="5" t="str">
        <f>'[1]TCE - ANEXO IV - Preencher'!I558</f>
        <v>N</v>
      </c>
      <c r="H549" s="6" t="str">
        <f>'[1]TCE - ANEXO IV - Preencher'!J558</f>
        <v>708</v>
      </c>
      <c r="I549" s="7">
        <f>IF('[1]TCE - ANEXO IV - Preencher'!K558="","",'[1]TCE - ANEXO IV - Preencher'!K558)</f>
        <v>45231</v>
      </c>
      <c r="J549" s="6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>2611606</v>
      </c>
      <c r="L549" s="8">
        <f>'[1]TCE - ANEXO IV - Preencher'!N558</f>
        <v>867</v>
      </c>
      <c r="M549" s="9"/>
      <c r="N549" s="9"/>
      <c r="O549" s="9"/>
      <c r="P549" s="9"/>
      <c r="Q549" s="9"/>
      <c r="R549" s="9"/>
      <c r="S549" s="9"/>
      <c r="T549" s="9"/>
      <c r="U549" s="9"/>
      <c r="V549" s="9"/>
      <c r="W549" s="9"/>
      <c r="X549" s="9"/>
      <c r="Y549" s="9"/>
      <c r="Z549" s="9"/>
    </row>
    <row r="550" spans="1:26" ht="19.5" customHeight="1" x14ac:dyDescent="0.2">
      <c r="A550" s="3">
        <f>IFERROR(VLOOKUP(B550,'[1]DADOS (OCULTAR)'!$Q$3:$S$134,3,0),"")</f>
        <v>9039744000194</v>
      </c>
      <c r="B550" s="4" t="str">
        <f>'[1]TCE - ANEXO IV - Preencher'!C559</f>
        <v>HOSPITAL PELÓPIDAS SILVEIRA - CG Nº 017/2022</v>
      </c>
      <c r="C550" s="4" t="str">
        <f>'[1]TCE - ANEXO IV - Preencher'!E559</f>
        <v>5.99 - Outros Serviços de Terceiros Pessoa Jurídica</v>
      </c>
      <c r="D550" s="3" t="str">
        <f>'[1]TCE - ANEXO IV - Preencher'!F559</f>
        <v xml:space="preserve">11.733.680/0001-79 </v>
      </c>
      <c r="E550" s="5" t="str">
        <f>'[1]TCE - ANEXO IV - Preencher'!G559</f>
        <v>DAVITA SERVIÇOS DE NEFROLOGIA BOA VISTA LTDA</v>
      </c>
      <c r="F550" s="5" t="str">
        <f>'[1]TCE - ANEXO IV - Preencher'!H559</f>
        <v>S</v>
      </c>
      <c r="G550" s="5" t="str">
        <f>'[1]TCE - ANEXO IV - Preencher'!I559</f>
        <v>S</v>
      </c>
      <c r="H550" s="6" t="str">
        <f>'[1]TCE - ANEXO IV - Preencher'!J559</f>
        <v>00002740</v>
      </c>
      <c r="I550" s="7">
        <f>IF('[1]TCE - ANEXO IV - Preencher'!K559="","",'[1]TCE - ANEXO IV - Preencher'!K559)</f>
        <v>45243</v>
      </c>
      <c r="J550" s="6" t="str">
        <f>'[1]TCE - ANEXO IV - Preencher'!L559</f>
        <v>ESCXQ46T</v>
      </c>
      <c r="K550" s="5" t="str">
        <f>IF(F550="B",LEFT('[1]TCE - ANEXO IV - Preencher'!M559,2),IF(F550="S",LEFT('[1]TCE - ANEXO IV - Preencher'!M559,7),IF('[1]TCE - ANEXO IV - Preencher'!H559="","")))</f>
        <v>2611606</v>
      </c>
      <c r="L550" s="8">
        <f>'[1]TCE - ANEXO IV - Preencher'!N559</f>
        <v>194462</v>
      </c>
      <c r="M550" s="9"/>
      <c r="N550" s="9"/>
      <c r="O550" s="9"/>
      <c r="P550" s="9"/>
      <c r="Q550" s="9"/>
      <c r="R550" s="9"/>
      <c r="S550" s="9"/>
      <c r="T550" s="9"/>
      <c r="U550" s="9"/>
      <c r="V550" s="9"/>
      <c r="W550" s="9"/>
      <c r="X550" s="9"/>
      <c r="Y550" s="9"/>
      <c r="Z550" s="9"/>
    </row>
    <row r="551" spans="1:26" ht="19.5" customHeight="1" x14ac:dyDescent="0.2">
      <c r="A551" s="3">
        <f>IFERROR(VLOOKUP(B551,'[1]DADOS (OCULTAR)'!$Q$3:$S$134,3,0),"")</f>
        <v>9039744000194</v>
      </c>
      <c r="B551" s="4" t="str">
        <f>'[1]TCE - ANEXO IV - Preencher'!C560</f>
        <v>HOSPITAL PELÓPIDAS SILVEIRA - CG Nº 017/2022</v>
      </c>
      <c r="C551" s="4" t="str">
        <f>'[1]TCE - ANEXO IV - Preencher'!E560</f>
        <v>4.6 - Serviços de Profissionais de Saúde</v>
      </c>
      <c r="D551" s="3" t="str">
        <f>'[1]TCE - ANEXO IV - Preencher'!F560</f>
        <v>043.604.084-04</v>
      </c>
      <c r="E551" s="5" t="str">
        <f>'[1]TCE - ANEXO IV - Preencher'!G560</f>
        <v>FLAVIO ALISON DE CARVALHO</v>
      </c>
      <c r="F551" s="5" t="str">
        <f>'[1]TCE - ANEXO IV - Preencher'!H560</f>
        <v>S</v>
      </c>
      <c r="G551" s="5" t="str">
        <f>'[1]TCE - ANEXO IV - Preencher'!I560</f>
        <v>N</v>
      </c>
      <c r="H551" s="6">
        <f>'[1]TCE - ANEXO IV - Preencher'!J560</f>
        <v>0</v>
      </c>
      <c r="I551" s="7">
        <f>IF('[1]TCE - ANEXO IV - Preencher'!K560="","",'[1]TCE - ANEXO IV - Preencher'!K560)</f>
        <v>45205</v>
      </c>
      <c r="J551" s="6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>2611606</v>
      </c>
      <c r="L551" s="8">
        <f>'[1]TCE - ANEXO IV - Preencher'!N560</f>
        <v>4599.99</v>
      </c>
      <c r="M551" s="9"/>
      <c r="N551" s="9"/>
      <c r="O551" s="9"/>
      <c r="P551" s="9"/>
      <c r="Q551" s="9"/>
      <c r="R551" s="9"/>
      <c r="S551" s="9"/>
      <c r="T551" s="9"/>
      <c r="U551" s="9"/>
      <c r="V551" s="9"/>
      <c r="W551" s="9"/>
      <c r="X551" s="9"/>
      <c r="Y551" s="9"/>
      <c r="Z551" s="9"/>
    </row>
    <row r="552" spans="1:26" ht="19.5" customHeight="1" x14ac:dyDescent="0.2">
      <c r="A552" s="3">
        <f>IFERROR(VLOOKUP(B552,'[1]DADOS (OCULTAR)'!$Q$3:$S$134,3,0),"")</f>
        <v>9039744000194</v>
      </c>
      <c r="B552" s="4" t="str">
        <f>'[1]TCE - ANEXO IV - Preencher'!C561</f>
        <v>HOSPITAL PELÓPIDAS SILVEIRA - CG Nº 017/2022</v>
      </c>
      <c r="C552" s="4" t="str">
        <f>'[1]TCE - ANEXO IV - Preencher'!E561</f>
        <v>4.6 - Serviços de Profissionais de Saúde</v>
      </c>
      <c r="D552" s="3" t="str">
        <f>'[1]TCE - ANEXO IV - Preencher'!F561</f>
        <v>053.217.994-31</v>
      </c>
      <c r="E552" s="5" t="str">
        <f>'[1]TCE - ANEXO IV - Preencher'!G561</f>
        <v>PAULA FERNANDA SOARES DE ARAUJO MEIRELES COSTA</v>
      </c>
      <c r="F552" s="5" t="str">
        <f>'[1]TCE - ANEXO IV - Preencher'!H561</f>
        <v>S</v>
      </c>
      <c r="G552" s="5" t="str">
        <f>'[1]TCE - ANEXO IV - Preencher'!I561</f>
        <v>N</v>
      </c>
      <c r="H552" s="6">
        <f>'[1]TCE - ANEXO IV - Preencher'!J561</f>
        <v>0</v>
      </c>
      <c r="I552" s="7">
        <f>IF('[1]TCE - ANEXO IV - Preencher'!K561="","",'[1]TCE - ANEXO IV - Preencher'!K561)</f>
        <v>45205</v>
      </c>
      <c r="J552" s="6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>2611606</v>
      </c>
      <c r="L552" s="8">
        <f>'[1]TCE - ANEXO IV - Preencher'!N561</f>
        <v>4820</v>
      </c>
      <c r="M552" s="9"/>
      <c r="N552" s="9"/>
      <c r="O552" s="9"/>
      <c r="P552" s="9"/>
      <c r="Q552" s="9"/>
      <c r="R552" s="9"/>
      <c r="S552" s="9"/>
      <c r="T552" s="9"/>
      <c r="U552" s="9"/>
      <c r="V552" s="9"/>
      <c r="W552" s="9"/>
      <c r="X552" s="9"/>
      <c r="Y552" s="9"/>
      <c r="Z552" s="9"/>
    </row>
    <row r="553" spans="1:26" ht="19.5" customHeight="1" x14ac:dyDescent="0.2">
      <c r="A553" s="3">
        <f>IFERROR(VLOOKUP(B553,'[1]DADOS (OCULTAR)'!$Q$3:$S$134,3,0),"")</f>
        <v>9039744000194</v>
      </c>
      <c r="B553" s="4" t="str">
        <f>'[1]TCE - ANEXO IV - Preencher'!C562</f>
        <v>HOSPITAL PELÓPIDAS SILVEIRA - CG Nº 017/2022</v>
      </c>
      <c r="C553" s="4" t="str">
        <f>'[1]TCE - ANEXO IV - Preencher'!E562</f>
        <v>4.6 - Serviços de Profissionais de Saúde</v>
      </c>
      <c r="D553" s="3" t="str">
        <f>'[1]TCE - ANEXO IV - Preencher'!F562</f>
        <v>112.585.334-48</v>
      </c>
      <c r="E553" s="5" t="str">
        <f>'[1]TCE - ANEXO IV - Preencher'!G562</f>
        <v>THAIS LIMA DA SILVA</v>
      </c>
      <c r="F553" s="5" t="str">
        <f>'[1]TCE - ANEXO IV - Preencher'!H562</f>
        <v>S</v>
      </c>
      <c r="G553" s="5" t="str">
        <f>'[1]TCE - ANEXO IV - Preencher'!I562</f>
        <v>N</v>
      </c>
      <c r="H553" s="6">
        <f>'[1]TCE - ANEXO IV - Preencher'!J562</f>
        <v>0</v>
      </c>
      <c r="I553" s="7">
        <f>IF('[1]TCE - ANEXO IV - Preencher'!K562="","",'[1]TCE - ANEXO IV - Preencher'!K562)</f>
        <v>45205</v>
      </c>
      <c r="J553" s="6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>2611606</v>
      </c>
      <c r="L553" s="8">
        <f>'[1]TCE - ANEXO IV - Preencher'!N562</f>
        <v>3810</v>
      </c>
      <c r="M553" s="9"/>
      <c r="N553" s="9"/>
      <c r="O553" s="9"/>
      <c r="P553" s="9"/>
      <c r="Q553" s="9"/>
      <c r="R553" s="9"/>
      <c r="S553" s="9"/>
      <c r="T553" s="9"/>
      <c r="U553" s="9"/>
      <c r="V553" s="9"/>
      <c r="W553" s="9"/>
      <c r="X553" s="9"/>
      <c r="Y553" s="9"/>
      <c r="Z553" s="9"/>
    </row>
    <row r="554" spans="1:26" ht="19.5" customHeight="1" x14ac:dyDescent="0.2">
      <c r="A554" s="3">
        <f>IFERROR(VLOOKUP(B554,'[1]DADOS (OCULTAR)'!$Q$3:$S$134,3,0),"")</f>
        <v>9039744000194</v>
      </c>
      <c r="B554" s="4" t="str">
        <f>'[1]TCE - ANEXO IV - Preencher'!C563</f>
        <v>HOSPITAL PELÓPIDAS SILVEIRA - CG Nº 017/2022</v>
      </c>
      <c r="C554" s="4" t="str">
        <f>'[1]TCE - ANEXO IV - Preencher'!E563</f>
        <v>5.16 - Serviços Médico-Hospitalares, Odotonlogia e Laboratoriais</v>
      </c>
      <c r="D554" s="3" t="str">
        <f>'[1]TCE - ANEXO IV - Preencher'!F563</f>
        <v xml:space="preserve">11.187.085/0001-85 </v>
      </c>
      <c r="E554" s="5" t="str">
        <f>'[1]TCE - ANEXO IV - Preencher'!G563</f>
        <v>COOPANEST PE</v>
      </c>
      <c r="F554" s="5" t="str">
        <f>'[1]TCE - ANEXO IV - Preencher'!H563</f>
        <v>S</v>
      </c>
      <c r="G554" s="5" t="str">
        <f>'[1]TCE - ANEXO IV - Preencher'!I563</f>
        <v>S</v>
      </c>
      <c r="H554" s="6" t="str">
        <f>'[1]TCE - ANEXO IV - Preencher'!J563</f>
        <v>61223010</v>
      </c>
      <c r="I554" s="7">
        <f>IF('[1]TCE - ANEXO IV - Preencher'!K563="","",'[1]TCE - ANEXO IV - Preencher'!K563)</f>
        <v>45236</v>
      </c>
      <c r="J554" s="6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>2611606</v>
      </c>
      <c r="L554" s="8">
        <f>'[1]TCE - ANEXO IV - Preencher'!N563</f>
        <v>202638.7</v>
      </c>
      <c r="M554" s="9"/>
      <c r="N554" s="9"/>
      <c r="O554" s="9"/>
      <c r="P554" s="9"/>
      <c r="Q554" s="9"/>
      <c r="R554" s="9"/>
      <c r="S554" s="9"/>
      <c r="T554" s="9"/>
      <c r="U554" s="9"/>
      <c r="V554" s="9"/>
      <c r="W554" s="9"/>
      <c r="X554" s="9"/>
      <c r="Y554" s="9"/>
      <c r="Z554" s="9"/>
    </row>
    <row r="555" spans="1:26" ht="19.5" customHeight="1" x14ac:dyDescent="0.2">
      <c r="A555" s="3">
        <f>IFERROR(VLOOKUP(B555,'[1]DADOS (OCULTAR)'!$Q$3:$S$134,3,0),"")</f>
        <v>9039744000194</v>
      </c>
      <c r="B555" s="4" t="str">
        <f>'[1]TCE - ANEXO IV - Preencher'!C564</f>
        <v>HOSPITAL PELÓPIDAS SILVEIRA - CG Nº 017/2022</v>
      </c>
      <c r="C555" s="4" t="str">
        <f>'[1]TCE - ANEXO IV - Preencher'!E564</f>
        <v>5.15 - Serviços Domésticos</v>
      </c>
      <c r="D555" s="3" t="str">
        <f>'[1]TCE - ANEXO IV - Preencher'!F564</f>
        <v xml:space="preserve">27.837.083/0001-24 </v>
      </c>
      <c r="E555" s="5" t="str">
        <f>'[1]TCE - ANEXO IV - Preencher'!G564</f>
        <v>CLEAN HIGIENIZACAO DE TEXTEIS LTDA ME</v>
      </c>
      <c r="F555" s="5" t="str">
        <f>'[1]TCE - ANEXO IV - Preencher'!H564</f>
        <v>S</v>
      </c>
      <c r="G555" s="5" t="str">
        <f>'[1]TCE - ANEXO IV - Preencher'!I564</f>
        <v>S</v>
      </c>
      <c r="H555" s="6" t="str">
        <f>'[1]TCE - ANEXO IV - Preencher'!J564</f>
        <v>000003041</v>
      </c>
      <c r="I555" s="7">
        <f>IF('[1]TCE - ANEXO IV - Preencher'!K564="","",'[1]TCE - ANEXO IV - Preencher'!K564)</f>
        <v>45233</v>
      </c>
      <c r="J555" s="6" t="str">
        <f>'[1]TCE - ANEXO IV - Preencher'!L564</f>
        <v>LNQG69599</v>
      </c>
      <c r="K555" s="5" t="str">
        <f>IF(F555="B",LEFT('[1]TCE - ANEXO IV - Preencher'!M564,2),IF(F555="S",LEFT('[1]TCE - ANEXO IV - Preencher'!M564,7),IF('[1]TCE - ANEXO IV - Preencher'!H564="","")))</f>
        <v>2607901</v>
      </c>
      <c r="L555" s="8">
        <f>'[1]TCE - ANEXO IV - Preencher'!N564</f>
        <v>37399.51</v>
      </c>
      <c r="M555" s="9"/>
      <c r="N555" s="9"/>
      <c r="O555" s="9"/>
      <c r="P555" s="9"/>
      <c r="Q555" s="9"/>
      <c r="R555" s="9"/>
      <c r="S555" s="9"/>
      <c r="T555" s="9"/>
      <c r="U555" s="9"/>
      <c r="V555" s="9"/>
      <c r="W555" s="9"/>
      <c r="X555" s="9"/>
      <c r="Y555" s="9"/>
      <c r="Z555" s="9"/>
    </row>
    <row r="556" spans="1:26" ht="19.5" customHeight="1" x14ac:dyDescent="0.2">
      <c r="A556" s="3">
        <f>IFERROR(VLOOKUP(B556,'[1]DADOS (OCULTAR)'!$Q$3:$S$134,3,0),"")</f>
        <v>9039744000194</v>
      </c>
      <c r="B556" s="4" t="str">
        <f>'[1]TCE - ANEXO IV - Preencher'!C565</f>
        <v>HOSPITAL PELÓPIDAS SILVEIRA - CG Nº 017/2022</v>
      </c>
      <c r="C556" s="4" t="str">
        <f>'[1]TCE - ANEXO IV - Preencher'!E565</f>
        <v>5.10 - Detetização/Tratamento de Resíduos e Afins</v>
      </c>
      <c r="D556" s="3" t="str">
        <f>'[1]TCE - ANEXO IV - Preencher'!F565</f>
        <v xml:space="preserve">11.863.530/0001-80 </v>
      </c>
      <c r="E556" s="5" t="str">
        <f>'[1]TCE - ANEXO IV - Preencher'!G565</f>
        <v>BRASCON GESTAO AMBIENTAL LTDA</v>
      </c>
      <c r="F556" s="5" t="str">
        <f>'[1]TCE - ANEXO IV - Preencher'!H565</f>
        <v>S</v>
      </c>
      <c r="G556" s="5" t="str">
        <f>'[1]TCE - ANEXO IV - Preencher'!I565</f>
        <v>S</v>
      </c>
      <c r="H556" s="6" t="str">
        <f>'[1]TCE - ANEXO IV - Preencher'!J565</f>
        <v>00171058</v>
      </c>
      <c r="I556" s="7">
        <f>IF('[1]TCE - ANEXO IV - Preencher'!K565="","",'[1]TCE - ANEXO IV - Preencher'!K565)</f>
        <v>45237</v>
      </c>
      <c r="J556" s="6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>2611309</v>
      </c>
      <c r="L556" s="8">
        <f>'[1]TCE - ANEXO IV - Preencher'!N565</f>
        <v>15131.52</v>
      </c>
      <c r="M556" s="9"/>
      <c r="N556" s="9"/>
      <c r="O556" s="9"/>
      <c r="P556" s="9"/>
      <c r="Q556" s="9"/>
      <c r="R556" s="9"/>
      <c r="S556" s="9"/>
      <c r="T556" s="9"/>
      <c r="U556" s="9"/>
      <c r="V556" s="9"/>
      <c r="W556" s="9"/>
      <c r="X556" s="9"/>
      <c r="Y556" s="9"/>
      <c r="Z556" s="9"/>
    </row>
    <row r="557" spans="1:26" ht="19.5" customHeight="1" x14ac:dyDescent="0.2">
      <c r="A557" s="3">
        <f>IFERROR(VLOOKUP(B557,'[1]DADOS (OCULTAR)'!$Q$3:$S$134,3,0),"")</f>
        <v>9039744000194</v>
      </c>
      <c r="B557" s="4" t="str">
        <f>'[1]TCE - ANEXO IV - Preencher'!C566</f>
        <v>HOSPITAL PELÓPIDAS SILVEIRA - CG Nº 017/2022</v>
      </c>
      <c r="C557" s="4" t="str">
        <f>'[1]TCE - ANEXO IV - Preencher'!E566</f>
        <v>5.17 - Manutenção de Software, Certificação Digital e Microfilmagem</v>
      </c>
      <c r="D557" s="3" t="str">
        <f>'[1]TCE - ANEXO IV - Preencher'!F566</f>
        <v xml:space="preserve">05.020.356/0001-00 </v>
      </c>
      <c r="E557" s="5" t="str">
        <f>'[1]TCE - ANEXO IV - Preencher'!G566</f>
        <v>BID COMERCIO E SERVICOS EM TECNOLOGIA DA INFORMACAO LTDA</v>
      </c>
      <c r="F557" s="5" t="str">
        <f>'[1]TCE - ANEXO IV - Preencher'!H566</f>
        <v>S</v>
      </c>
      <c r="G557" s="5" t="str">
        <f>'[1]TCE - ANEXO IV - Preencher'!I566</f>
        <v>S</v>
      </c>
      <c r="H557" s="6" t="str">
        <f>'[1]TCE - ANEXO IV - Preencher'!J566</f>
        <v>00006137</v>
      </c>
      <c r="I557" s="7">
        <f>IF('[1]TCE - ANEXO IV - Preencher'!K566="","",'[1]TCE - ANEXO IV - Preencher'!K566)</f>
        <v>45231</v>
      </c>
      <c r="J557" s="6" t="str">
        <f>'[1]TCE - ANEXO IV - Preencher'!L566</f>
        <v>ILKC6GYP</v>
      </c>
      <c r="K557" s="5" t="str">
        <f>IF(F557="B",LEFT('[1]TCE - ANEXO IV - Preencher'!M566,2),IF(F557="S",LEFT('[1]TCE - ANEXO IV - Preencher'!M566,7),IF('[1]TCE - ANEXO IV - Preencher'!H566="","")))</f>
        <v>2611606</v>
      </c>
      <c r="L557" s="8">
        <f>'[1]TCE - ANEXO IV - Preencher'!N566</f>
        <v>1072.94</v>
      </c>
      <c r="M557" s="9"/>
      <c r="N557" s="9"/>
      <c r="O557" s="9"/>
      <c r="P557" s="9"/>
      <c r="Q557" s="9"/>
      <c r="R557" s="9"/>
      <c r="S557" s="9"/>
      <c r="T557" s="9"/>
      <c r="U557" s="9"/>
      <c r="V557" s="9"/>
      <c r="W557" s="9"/>
      <c r="X557" s="9"/>
      <c r="Y557" s="9"/>
      <c r="Z557" s="9"/>
    </row>
    <row r="558" spans="1:26" ht="19.5" customHeight="1" x14ac:dyDescent="0.2">
      <c r="A558" s="3">
        <f>IFERROR(VLOOKUP(B558,'[1]DADOS (OCULTAR)'!$Q$3:$S$134,3,0),"")</f>
        <v>9039744000194</v>
      </c>
      <c r="B558" s="4" t="str">
        <f>'[1]TCE - ANEXO IV - Preencher'!C567</f>
        <v>HOSPITAL PELÓPIDAS SILVEIRA - CG Nº 017/2022</v>
      </c>
      <c r="C558" s="4" t="str">
        <f>'[1]TCE - ANEXO IV - Preencher'!E567</f>
        <v>5.17 - Manutenção de Software, Certificação Digital e Microfilmagem</v>
      </c>
      <c r="D558" s="3" t="str">
        <f>'[1]TCE - ANEXO IV - Preencher'!F567</f>
        <v xml:space="preserve">04.069.709/0001-02 </v>
      </c>
      <c r="E558" s="5" t="str">
        <f>'[1]TCE - ANEXO IV - Preencher'!G567</f>
        <v>BIONEXO S.A</v>
      </c>
      <c r="F558" s="5" t="str">
        <f>'[1]TCE - ANEXO IV - Preencher'!H567</f>
        <v>S</v>
      </c>
      <c r="G558" s="5" t="str">
        <f>'[1]TCE - ANEXO IV - Preencher'!I567</f>
        <v>S</v>
      </c>
      <c r="H558" s="6" t="str">
        <f>'[1]TCE - ANEXO IV - Preencher'!J567</f>
        <v>00409566</v>
      </c>
      <c r="I558" s="7">
        <f>IF('[1]TCE - ANEXO IV - Preencher'!K567="","",'[1]TCE - ANEXO IV - Preencher'!K567)</f>
        <v>45231</v>
      </c>
      <c r="J558" s="6" t="str">
        <f>'[1]TCE - ANEXO IV - Preencher'!L567</f>
        <v>3L9SZDJT</v>
      </c>
      <c r="K558" s="5" t="str">
        <f>IF(F558="B",LEFT('[1]TCE - ANEXO IV - Preencher'!M567,2),IF(F558="S",LEFT('[1]TCE - ANEXO IV - Preencher'!M567,7),IF('[1]TCE - ANEXO IV - Preencher'!H567="","")))</f>
        <v>3550308</v>
      </c>
      <c r="L558" s="8">
        <f>'[1]TCE - ANEXO IV - Preencher'!N567</f>
        <v>2406.9699999999998</v>
      </c>
      <c r="M558" s="9"/>
      <c r="N558" s="9"/>
      <c r="O558" s="9"/>
      <c r="P558" s="9"/>
      <c r="Q558" s="9"/>
      <c r="R558" s="9"/>
      <c r="S558" s="9"/>
      <c r="T558" s="9"/>
      <c r="U558" s="9"/>
      <c r="V558" s="9"/>
      <c r="W558" s="9"/>
      <c r="X558" s="9"/>
      <c r="Y558" s="9"/>
      <c r="Z558" s="9"/>
    </row>
    <row r="559" spans="1:26" ht="19.5" customHeight="1" x14ac:dyDescent="0.2">
      <c r="A559" s="3">
        <f>IFERROR(VLOOKUP(B559,'[1]DADOS (OCULTAR)'!$Q$3:$S$134,3,0),"")</f>
        <v>9039744000194</v>
      </c>
      <c r="B559" s="4" t="str">
        <f>'[1]TCE - ANEXO IV - Preencher'!C568</f>
        <v>HOSPITAL PELÓPIDAS SILVEIRA - CG Nº 017/2022</v>
      </c>
      <c r="C559" s="4" t="str">
        <f>'[1]TCE - ANEXO IV - Preencher'!E568</f>
        <v>5.17 - Manutenção de Software, Certificação Digital e Microfilmagem</v>
      </c>
      <c r="D559" s="3" t="str">
        <f>'[1]TCE - ANEXO IV - Preencher'!F568</f>
        <v xml:space="preserve">12.499.520/0001-70 </v>
      </c>
      <c r="E559" s="5" t="str">
        <f>'[1]TCE - ANEXO IV - Preencher'!G568</f>
        <v>CLICKSIGN GESTAO DE DOCUMENTOS S/A</v>
      </c>
      <c r="F559" s="5" t="str">
        <f>'[1]TCE - ANEXO IV - Preencher'!H568</f>
        <v>S</v>
      </c>
      <c r="G559" s="5" t="str">
        <f>'[1]TCE - ANEXO IV - Preencher'!I568</f>
        <v>S</v>
      </c>
      <c r="H559" s="6" t="str">
        <f>'[1]TCE - ANEXO IV - Preencher'!J568</f>
        <v>047896</v>
      </c>
      <c r="I559" s="7">
        <f>IF('[1]TCE - ANEXO IV - Preencher'!K568="","",'[1]TCE - ANEXO IV - Preencher'!K568)</f>
        <v>45246</v>
      </c>
      <c r="J559" s="6" t="str">
        <f>'[1]TCE - ANEXO IV - Preencher'!L568</f>
        <v>270Q618976158459299Z</v>
      </c>
      <c r="K559" s="5" t="str">
        <f>IF(F559="B",LEFT('[1]TCE - ANEXO IV - Preencher'!M568,2),IF(F559="S",LEFT('[1]TCE - ANEXO IV - Preencher'!M568,7),IF('[1]TCE - ANEXO IV - Preencher'!H568="","")))</f>
        <v>35 - Sã</v>
      </c>
      <c r="L559" s="8">
        <f>'[1]TCE - ANEXO IV - Preencher'!N568</f>
        <v>94.47</v>
      </c>
      <c r="M559" s="9"/>
      <c r="N559" s="9"/>
      <c r="O559" s="9"/>
      <c r="P559" s="9"/>
      <c r="Q559" s="9"/>
      <c r="R559" s="9"/>
      <c r="S559" s="9"/>
      <c r="T559" s="9"/>
      <c r="U559" s="9"/>
      <c r="V559" s="9"/>
      <c r="W559" s="9"/>
      <c r="X559" s="9"/>
      <c r="Y559" s="9"/>
      <c r="Z559" s="9"/>
    </row>
    <row r="560" spans="1:26" ht="19.5" customHeight="1" x14ac:dyDescent="0.2">
      <c r="A560" s="3">
        <f>IFERROR(VLOOKUP(B560,'[1]DADOS (OCULTAR)'!$Q$3:$S$134,3,0),"")</f>
        <v>9039744000194</v>
      </c>
      <c r="B560" s="4" t="str">
        <f>'[1]TCE - ANEXO IV - Preencher'!C569</f>
        <v>HOSPITAL PELÓPIDAS SILVEIRA - CG Nº 017/2022</v>
      </c>
      <c r="C560" s="4" t="str">
        <f>'[1]TCE - ANEXO IV - Preencher'!E569</f>
        <v>5.17 - Manutenção de Software, Certificação Digital e Microfilmagem</v>
      </c>
      <c r="D560" s="3" t="str">
        <f>'[1]TCE - ANEXO IV - Preencher'!F569</f>
        <v xml:space="preserve">08.399.167/0001-89 </v>
      </c>
      <c r="E560" s="5" t="str">
        <f>'[1]TCE - ANEXO IV - Preencher'!G569</f>
        <v>ICTS GLOBAL DO BRASIL LTDA</v>
      </c>
      <c r="F560" s="5" t="str">
        <f>'[1]TCE - ANEXO IV - Preencher'!H569</f>
        <v>S</v>
      </c>
      <c r="G560" s="5" t="str">
        <f>'[1]TCE - ANEXO IV - Preencher'!I569</f>
        <v>S</v>
      </c>
      <c r="H560" s="6" t="str">
        <f>'[1]TCE - ANEXO IV - Preencher'!J569</f>
        <v>053105</v>
      </c>
      <c r="I560" s="7">
        <f>IF('[1]TCE - ANEXO IV - Preencher'!K569="","",'[1]TCE - ANEXO IV - Preencher'!K569)</f>
        <v>45233</v>
      </c>
      <c r="J560" s="6" t="str">
        <f>'[1]TCE - ANEXO IV - Preencher'!L569</f>
        <v>128T749336413686899X</v>
      </c>
      <c r="K560" s="5" t="str">
        <f>IF(F560="B",LEFT('[1]TCE - ANEXO IV - Preencher'!M569,2),IF(F560="S",LEFT('[1]TCE - ANEXO IV - Preencher'!M569,7),IF('[1]TCE - ANEXO IV - Preencher'!H569="","")))</f>
        <v>35 -  S</v>
      </c>
      <c r="L560" s="8">
        <f>'[1]TCE - ANEXO IV - Preencher'!N569</f>
        <v>594.58000000000004</v>
      </c>
      <c r="M560" s="9"/>
      <c r="N560" s="9"/>
      <c r="O560" s="9"/>
      <c r="P560" s="9"/>
      <c r="Q560" s="9"/>
      <c r="R560" s="9"/>
      <c r="S560" s="9"/>
      <c r="T560" s="9"/>
      <c r="U560" s="9"/>
      <c r="V560" s="9"/>
      <c r="W560" s="9"/>
      <c r="X560" s="9"/>
      <c r="Y560" s="9"/>
      <c r="Z560" s="9"/>
    </row>
    <row r="561" spans="1:26" ht="19.5" customHeight="1" x14ac:dyDescent="0.2">
      <c r="A561" s="3">
        <f>IFERROR(VLOOKUP(B561,'[1]DADOS (OCULTAR)'!$Q$3:$S$134,3,0),"")</f>
        <v>9039744000194</v>
      </c>
      <c r="B561" s="4" t="str">
        <f>'[1]TCE - ANEXO IV - Preencher'!C570</f>
        <v>HOSPITAL PELÓPIDAS SILVEIRA - CG Nº 017/2022</v>
      </c>
      <c r="C561" s="4" t="str">
        <f>'[1]TCE - ANEXO IV - Preencher'!E570</f>
        <v>5.17 - Manutenção de Software, Certificação Digital e Microfilmagem</v>
      </c>
      <c r="D561" s="3" t="str">
        <f>'[1]TCE - ANEXO IV - Preencher'!F570</f>
        <v xml:space="preserve">58.295.213/0023-83 </v>
      </c>
      <c r="E561" s="5" t="str">
        <f>'[1]TCE - ANEXO IV - Preencher'!G570</f>
        <v xml:space="preserve">PHILIPS MEDICAL SYSTEMS LTDA </v>
      </c>
      <c r="F561" s="5" t="str">
        <f>'[1]TCE - ANEXO IV - Preencher'!H570</f>
        <v>S</v>
      </c>
      <c r="G561" s="5" t="str">
        <f>'[1]TCE - ANEXO IV - Preencher'!I570</f>
        <v>S</v>
      </c>
      <c r="H561" s="6" t="str">
        <f>'[1]TCE - ANEXO IV - Preencher'!J570</f>
        <v>00022233</v>
      </c>
      <c r="I561" s="7">
        <f>IF('[1]TCE - ANEXO IV - Preencher'!K570="","",'[1]TCE - ANEXO IV - Preencher'!K570)</f>
        <v>45218</v>
      </c>
      <c r="J561" s="6" t="str">
        <f>'[1]TCE - ANEXO IV - Preencher'!L570</f>
        <v>G8VG8L3T</v>
      </c>
      <c r="K561" s="5" t="str">
        <f>IF(F561="B",LEFT('[1]TCE - ANEXO IV - Preencher'!M570,2),IF(F561="S",LEFT('[1]TCE - ANEXO IV - Preencher'!M570,7),IF('[1]TCE - ANEXO IV - Preencher'!H570="","")))</f>
        <v>3125101</v>
      </c>
      <c r="L561" s="8">
        <f>'[1]TCE - ANEXO IV - Preencher'!N570</f>
        <v>5115.0600000000004</v>
      </c>
      <c r="M561" s="9"/>
      <c r="N561" s="9"/>
      <c r="O561" s="9"/>
      <c r="P561" s="9"/>
      <c r="Q561" s="9"/>
      <c r="R561" s="9"/>
      <c r="S561" s="9"/>
      <c r="T561" s="9"/>
      <c r="U561" s="9"/>
      <c r="V561" s="9"/>
      <c r="W561" s="9"/>
      <c r="X561" s="9"/>
      <c r="Y561" s="9"/>
      <c r="Z561" s="9"/>
    </row>
    <row r="562" spans="1:26" ht="19.5" customHeight="1" x14ac:dyDescent="0.2">
      <c r="A562" s="3">
        <f>IFERROR(VLOOKUP(B562,'[1]DADOS (OCULTAR)'!$Q$3:$S$134,3,0),"")</f>
        <v>9039744000194</v>
      </c>
      <c r="B562" s="4" t="str">
        <f>'[1]TCE - ANEXO IV - Preencher'!C571</f>
        <v>HOSPITAL PELÓPIDAS SILVEIRA - CG Nº 017/2022</v>
      </c>
      <c r="C562" s="4" t="str">
        <f>'[1]TCE - ANEXO IV - Preencher'!E571</f>
        <v>5.17 - Manutenção de Software, Certificação Digital e Microfilmagem</v>
      </c>
      <c r="D562" s="3" t="str">
        <f>'[1]TCE - ANEXO IV - Preencher'!F571</f>
        <v>27.208.515/0001-38</v>
      </c>
      <c r="E562" s="5" t="str">
        <f>'[1]TCE - ANEXO IV - Preencher'!G571</f>
        <v>REDFOX SOLUCOES DIGITAIS LTDA - ME</v>
      </c>
      <c r="F562" s="5" t="str">
        <f>'[1]TCE - ANEXO IV - Preencher'!H571</f>
        <v>S</v>
      </c>
      <c r="G562" s="5" t="str">
        <f>'[1]TCE - ANEXO IV - Preencher'!I571</f>
        <v>S</v>
      </c>
      <c r="H562" s="6" t="str">
        <f>'[1]TCE - ANEXO IV - Preencher'!J571</f>
        <v>00000769</v>
      </c>
      <c r="I562" s="7">
        <f>IF('[1]TCE - ANEXO IV - Preencher'!K571="","",'[1]TCE - ANEXO IV - Preencher'!K571)</f>
        <v>45235</v>
      </c>
      <c r="J562" s="6" t="str">
        <f>'[1]TCE - ANEXO IV - Preencher'!L571</f>
        <v>IGYQ7HWI</v>
      </c>
      <c r="K562" s="5" t="str">
        <f>IF(F562="B",LEFT('[1]TCE - ANEXO IV - Preencher'!M571,2),IF(F562="S",LEFT('[1]TCE - ANEXO IV - Preencher'!M571,7),IF('[1]TCE - ANEXO IV - Preencher'!H571="","")))</f>
        <v>35 -  S</v>
      </c>
      <c r="L562" s="8">
        <f>'[1]TCE - ANEXO IV - Preencher'!N571</f>
        <v>939.31</v>
      </c>
      <c r="M562" s="9"/>
      <c r="N562" s="9"/>
      <c r="O562" s="9"/>
      <c r="P562" s="9"/>
      <c r="Q562" s="9"/>
      <c r="R562" s="9"/>
      <c r="S562" s="9"/>
      <c r="T562" s="9"/>
      <c r="U562" s="9"/>
      <c r="V562" s="9"/>
      <c r="W562" s="9"/>
      <c r="X562" s="9"/>
      <c r="Y562" s="9"/>
      <c r="Z562" s="9"/>
    </row>
    <row r="563" spans="1:26" ht="19.5" customHeight="1" x14ac:dyDescent="0.2">
      <c r="A563" s="3">
        <f>IFERROR(VLOOKUP(B563,'[1]DADOS (OCULTAR)'!$Q$3:$S$134,3,0),"")</f>
        <v>9039744000194</v>
      </c>
      <c r="B563" s="4" t="str">
        <f>'[1]TCE - ANEXO IV - Preencher'!C572</f>
        <v>HOSPITAL PELÓPIDAS SILVEIRA - CG Nº 017/2022</v>
      </c>
      <c r="C563" s="4" t="str">
        <f>'[1]TCE - ANEXO IV - Preencher'!E572</f>
        <v>5.17 - Manutenção de Software, Certificação Digital e Microfilmagem</v>
      </c>
      <c r="D563" s="3" t="str">
        <f>'[1]TCE - ANEXO IV - Preencher'!F572</f>
        <v xml:space="preserve">09.236.362/0001-50 </v>
      </c>
      <c r="E563" s="5" t="str">
        <f>'[1]TCE - ANEXO IV - Preencher'!G572</f>
        <v>SELECTY TECNOLOGIA PARA RH LTDA - ME</v>
      </c>
      <c r="F563" s="5" t="str">
        <f>'[1]TCE - ANEXO IV - Preencher'!H572</f>
        <v>S</v>
      </c>
      <c r="G563" s="5" t="str">
        <f>'[1]TCE - ANEXO IV - Preencher'!I572</f>
        <v>S</v>
      </c>
      <c r="H563" s="6" t="str">
        <f>'[1]TCE - ANEXO IV - Preencher'!J572</f>
        <v>9559</v>
      </c>
      <c r="I563" s="7">
        <f>IF('[1]TCE - ANEXO IV - Preencher'!K572="","",'[1]TCE - ANEXO IV - Preencher'!K572)</f>
        <v>45252</v>
      </c>
      <c r="J563" s="6" t="str">
        <f>'[1]TCE - ANEXO IV - Preencher'!L572</f>
        <v>EQLO2G0Y</v>
      </c>
      <c r="K563" s="5" t="str">
        <f>IF(F563="B",LEFT('[1]TCE - ANEXO IV - Preencher'!M572,2),IF(F563="S",LEFT('[1]TCE - ANEXO IV - Preencher'!M572,7),IF('[1]TCE - ANEXO IV - Preencher'!H572="","")))</f>
        <v>CURITIB</v>
      </c>
      <c r="L563" s="8">
        <f>'[1]TCE - ANEXO IV - Preencher'!N572</f>
        <v>228</v>
      </c>
      <c r="M563" s="9"/>
      <c r="N563" s="9"/>
      <c r="O563" s="9"/>
      <c r="P563" s="9"/>
      <c r="Q563" s="9"/>
      <c r="R563" s="9"/>
      <c r="S563" s="9"/>
      <c r="T563" s="9"/>
      <c r="U563" s="9"/>
      <c r="V563" s="9"/>
      <c r="W563" s="9"/>
      <c r="X563" s="9"/>
      <c r="Y563" s="9"/>
      <c r="Z563" s="9"/>
    </row>
    <row r="564" spans="1:26" ht="19.5" customHeight="1" x14ac:dyDescent="0.2">
      <c r="A564" s="3">
        <f>IFERROR(VLOOKUP(B564,'[1]DADOS (OCULTAR)'!$Q$3:$S$134,3,0),"")</f>
        <v>9039744000194</v>
      </c>
      <c r="B564" s="4" t="str">
        <f>'[1]TCE - ANEXO IV - Preencher'!C573</f>
        <v>HOSPITAL PELÓPIDAS SILVEIRA - CG Nº 017/2022</v>
      </c>
      <c r="C564" s="4" t="str">
        <f>'[1]TCE - ANEXO IV - Preencher'!E573</f>
        <v>5.17 - Manutenção de Software, Certificação Digital e Microfilmagem</v>
      </c>
      <c r="D564" s="3" t="str">
        <f>'[1]TCE - ANEXO IV - Preencher'!F573</f>
        <v xml:space="preserve">53.113.791/0001-22 </v>
      </c>
      <c r="E564" s="5" t="str">
        <f>'[1]TCE - ANEXO IV - Preencher'!G573</f>
        <v>TOTVS S.A.</v>
      </c>
      <c r="F564" s="5" t="str">
        <f>'[1]TCE - ANEXO IV - Preencher'!H573</f>
        <v>S</v>
      </c>
      <c r="G564" s="5" t="str">
        <f>'[1]TCE - ANEXO IV - Preencher'!I573</f>
        <v>S</v>
      </c>
      <c r="H564" s="6" t="str">
        <f>'[1]TCE - ANEXO IV - Preencher'!J573</f>
        <v>03651200</v>
      </c>
      <c r="I564" s="7">
        <f>IF('[1]TCE - ANEXO IV - Preencher'!K573="","",'[1]TCE - ANEXO IV - Preencher'!K573)</f>
        <v>45203</v>
      </c>
      <c r="J564" s="6" t="str">
        <f>'[1]TCE - ANEXO IV - Preencher'!L573</f>
        <v>LSR6UZ5J</v>
      </c>
      <c r="K564" s="5" t="str">
        <f>IF(F564="B",LEFT('[1]TCE - ANEXO IV - Preencher'!M573,2),IF(F564="S",LEFT('[1]TCE - ANEXO IV - Preencher'!M573,7),IF('[1]TCE - ANEXO IV - Preencher'!H573="","")))</f>
        <v>35 -  S</v>
      </c>
      <c r="L564" s="8">
        <f>'[1]TCE - ANEXO IV - Preencher'!N573</f>
        <v>869.63</v>
      </c>
      <c r="M564" s="9"/>
      <c r="N564" s="9"/>
      <c r="O564" s="9"/>
      <c r="P564" s="9"/>
      <c r="Q564" s="9"/>
      <c r="R564" s="9"/>
      <c r="S564" s="9"/>
      <c r="T564" s="9"/>
      <c r="U564" s="9"/>
      <c r="V564" s="9"/>
      <c r="W564" s="9"/>
      <c r="X564" s="9"/>
      <c r="Y564" s="9"/>
      <c r="Z564" s="9"/>
    </row>
    <row r="565" spans="1:26" ht="19.5" customHeight="1" x14ac:dyDescent="0.2">
      <c r="A565" s="3">
        <f>IFERROR(VLOOKUP(B565,'[1]DADOS (OCULTAR)'!$Q$3:$S$134,3,0),"")</f>
        <v>9039744000194</v>
      </c>
      <c r="B565" s="4" t="str">
        <f>'[1]TCE - ANEXO IV - Preencher'!C574</f>
        <v>HOSPITAL PELÓPIDAS SILVEIRA - CG Nº 017/2022</v>
      </c>
      <c r="C565" s="4" t="str">
        <f>'[1]TCE - ANEXO IV - Preencher'!E574</f>
        <v>5.17 - Manutenção de Software, Certificação Digital e Microfilmagem</v>
      </c>
      <c r="D565" s="3" t="str">
        <f>'[1]TCE - ANEXO IV - Preencher'!F574</f>
        <v xml:space="preserve">53.113.791/0001-22 </v>
      </c>
      <c r="E565" s="5" t="str">
        <f>'[1]TCE - ANEXO IV - Preencher'!G574</f>
        <v>TOTVS S.A.</v>
      </c>
      <c r="F565" s="5" t="str">
        <f>'[1]TCE - ANEXO IV - Preencher'!H574</f>
        <v>S</v>
      </c>
      <c r="G565" s="5" t="str">
        <f>'[1]TCE - ANEXO IV - Preencher'!I574</f>
        <v>S</v>
      </c>
      <c r="H565" s="6" t="str">
        <f>'[1]TCE - ANEXO IV - Preencher'!J574</f>
        <v>03651258</v>
      </c>
      <c r="I565" s="7">
        <f>IF('[1]TCE - ANEXO IV - Preencher'!K574="","",'[1]TCE - ANEXO IV - Preencher'!K574)</f>
        <v>45203</v>
      </c>
      <c r="J565" s="6" t="str">
        <f>'[1]TCE - ANEXO IV - Preencher'!L574</f>
        <v>GDI9LJ7W</v>
      </c>
      <c r="K565" s="5" t="str">
        <f>IF(F565="B",LEFT('[1]TCE - ANEXO IV - Preencher'!M574,2),IF(F565="S",LEFT('[1]TCE - ANEXO IV - Preencher'!M574,7),IF('[1]TCE - ANEXO IV - Preencher'!H574="","")))</f>
        <v>35 -  S</v>
      </c>
      <c r="L565" s="8">
        <f>'[1]TCE - ANEXO IV - Preencher'!N574</f>
        <v>5751.5</v>
      </c>
      <c r="M565" s="9"/>
      <c r="N565" s="9"/>
      <c r="O565" s="9"/>
      <c r="P565" s="9"/>
      <c r="Q565" s="9"/>
      <c r="R565" s="9"/>
      <c r="S565" s="9"/>
      <c r="T565" s="9"/>
      <c r="U565" s="9"/>
      <c r="V565" s="9"/>
      <c r="W565" s="9"/>
      <c r="X565" s="9"/>
      <c r="Y565" s="9"/>
      <c r="Z565" s="9"/>
    </row>
    <row r="566" spans="1:26" ht="19.5" customHeight="1" x14ac:dyDescent="0.2">
      <c r="A566" s="3">
        <f>IFERROR(VLOOKUP(B566,'[1]DADOS (OCULTAR)'!$Q$3:$S$134,3,0),"")</f>
        <v>9039744000194</v>
      </c>
      <c r="B566" s="4" t="str">
        <f>'[1]TCE - ANEXO IV - Preencher'!C575</f>
        <v>HOSPITAL PELÓPIDAS SILVEIRA - CG Nº 017/2022</v>
      </c>
      <c r="C566" s="4" t="str">
        <f>'[1]TCE - ANEXO IV - Preencher'!E575</f>
        <v>5.17 - Manutenção de Software, Certificação Digital e Microfilmagem</v>
      </c>
      <c r="D566" s="3" t="str">
        <f>'[1]TCE - ANEXO IV - Preencher'!F575</f>
        <v xml:space="preserve">53.113.791/0001-22 </v>
      </c>
      <c r="E566" s="5" t="str">
        <f>'[1]TCE - ANEXO IV - Preencher'!G575</f>
        <v>TOTVS S.A.</v>
      </c>
      <c r="F566" s="5" t="str">
        <f>'[1]TCE - ANEXO IV - Preencher'!H575</f>
        <v>S</v>
      </c>
      <c r="G566" s="5" t="str">
        <f>'[1]TCE - ANEXO IV - Preencher'!I575</f>
        <v>S</v>
      </c>
      <c r="H566" s="6" t="str">
        <f>'[1]TCE - ANEXO IV - Preencher'!J575</f>
        <v>03651280</v>
      </c>
      <c r="I566" s="7">
        <f>IF('[1]TCE - ANEXO IV - Preencher'!K575="","",'[1]TCE - ANEXO IV - Preencher'!K575)</f>
        <v>45203</v>
      </c>
      <c r="J566" s="6" t="str">
        <f>'[1]TCE - ANEXO IV - Preencher'!L575</f>
        <v>FDGBH9RM</v>
      </c>
      <c r="K566" s="5" t="str">
        <f>IF(F566="B",LEFT('[1]TCE - ANEXO IV - Preencher'!M575,2),IF(F566="S",LEFT('[1]TCE - ANEXO IV - Preencher'!M575,7),IF('[1]TCE - ANEXO IV - Preencher'!H575="","")))</f>
        <v>35 -  S</v>
      </c>
      <c r="L566" s="8">
        <f>'[1]TCE - ANEXO IV - Preencher'!N575</f>
        <v>518.05999999999995</v>
      </c>
      <c r="M566" s="9"/>
      <c r="N566" s="9"/>
      <c r="O566" s="9"/>
      <c r="P566" s="9"/>
      <c r="Q566" s="9"/>
      <c r="R566" s="9"/>
      <c r="S566" s="9"/>
      <c r="T566" s="9"/>
      <c r="U566" s="9"/>
      <c r="V566" s="9"/>
      <c r="W566" s="9"/>
      <c r="X566" s="9"/>
      <c r="Y566" s="9"/>
      <c r="Z566" s="9"/>
    </row>
    <row r="567" spans="1:26" ht="19.5" customHeight="1" x14ac:dyDescent="0.2">
      <c r="A567" s="3">
        <f>IFERROR(VLOOKUP(B567,'[1]DADOS (OCULTAR)'!$Q$3:$S$134,3,0),"")</f>
        <v>9039744000194</v>
      </c>
      <c r="B567" s="4" t="str">
        <f>'[1]TCE - ANEXO IV - Preencher'!C576</f>
        <v>HOSPITAL PELÓPIDAS SILVEIRA - CG Nº 017/2022</v>
      </c>
      <c r="C567" s="4" t="str">
        <f>'[1]TCE - ANEXO IV - Preencher'!E576</f>
        <v>5.17 - Manutenção de Software, Certificação Digital e Microfilmagem</v>
      </c>
      <c r="D567" s="3" t="str">
        <f>'[1]TCE - ANEXO IV - Preencher'!F576</f>
        <v xml:space="preserve">12.776.921/0001-20 </v>
      </c>
      <c r="E567" s="5" t="str">
        <f>'[1]TCE - ANEXO IV - Preencher'!G576</f>
        <v>VALDEMIR TEOTONIO DE LIMA</v>
      </c>
      <c r="F567" s="5" t="str">
        <f>'[1]TCE - ANEXO IV - Preencher'!H576</f>
        <v>S</v>
      </c>
      <c r="G567" s="5" t="str">
        <f>'[1]TCE - ANEXO IV - Preencher'!I576</f>
        <v>S</v>
      </c>
      <c r="H567" s="6" t="str">
        <f>'[1]TCE - ANEXO IV - Preencher'!J576</f>
        <v>7</v>
      </c>
      <c r="I567" s="7">
        <f>IF('[1]TCE - ANEXO IV - Preencher'!K576="","",'[1]TCE - ANEXO IV - Preencher'!K576)</f>
        <v>45235</v>
      </c>
      <c r="J567" s="6" t="str">
        <f>'[1]TCE - ANEXO IV - Preencher'!L576</f>
        <v>26096002212776921000120000000000000723110173588242</v>
      </c>
      <c r="K567" s="5" t="str">
        <f>IF(F567="B",LEFT('[1]TCE - ANEXO IV - Preencher'!M576,2),IF(F567="S",LEFT('[1]TCE - ANEXO IV - Preencher'!M576,7),IF('[1]TCE - ANEXO IV - Preencher'!H576="","")))</f>
        <v>2609600</v>
      </c>
      <c r="L567" s="8">
        <f>'[1]TCE - ANEXO IV - Preencher'!N576</f>
        <v>376.3</v>
      </c>
      <c r="M567" s="9"/>
      <c r="N567" s="9"/>
      <c r="O567" s="9"/>
      <c r="P567" s="9"/>
      <c r="Q567" s="9"/>
      <c r="R567" s="9"/>
      <c r="S567" s="9"/>
      <c r="T567" s="9"/>
      <c r="U567" s="9"/>
      <c r="V567" s="9"/>
      <c r="W567" s="9"/>
      <c r="X567" s="9"/>
      <c r="Y567" s="9"/>
      <c r="Z567" s="9"/>
    </row>
    <row r="568" spans="1:26" ht="19.5" customHeight="1" x14ac:dyDescent="0.2">
      <c r="A568" s="3">
        <f>IFERROR(VLOOKUP(B568,'[1]DADOS (OCULTAR)'!$Q$3:$S$134,3,0),"")</f>
        <v>9039744000194</v>
      </c>
      <c r="B568" s="4" t="str">
        <f>'[1]TCE - ANEXO IV - Preencher'!C577</f>
        <v>HOSPITAL PELÓPIDAS SILVEIRA - CG Nº 017/2022</v>
      </c>
      <c r="C568" s="4" t="str">
        <f>'[1]TCE - ANEXO IV - Preencher'!E577</f>
        <v>5.17 - Manutenção de Software, Certificação Digital e Microfilmagem</v>
      </c>
      <c r="D568" s="3" t="str">
        <f>'[1]TCE - ANEXO IV - Preencher'!F577</f>
        <v xml:space="preserve">45.384.884/0001-63 </v>
      </c>
      <c r="E568" s="5" t="str">
        <f>'[1]TCE - ANEXO IV - Preencher'!G577</f>
        <v>WEBDOX DO BRASIL LTDA</v>
      </c>
      <c r="F568" s="5" t="str">
        <f>'[1]TCE - ANEXO IV - Preencher'!H577</f>
        <v>S</v>
      </c>
      <c r="G568" s="5" t="str">
        <f>'[1]TCE - ANEXO IV - Preencher'!I577</f>
        <v>S</v>
      </c>
      <c r="H568" s="6" t="str">
        <f>'[1]TCE - ANEXO IV - Preencher'!J577</f>
        <v>00000323</v>
      </c>
      <c r="I568" s="7">
        <f>IF('[1]TCE - ANEXO IV - Preencher'!K577="","",'[1]TCE - ANEXO IV - Preencher'!K577)</f>
        <v>45210</v>
      </c>
      <c r="J568" s="6" t="str">
        <f>'[1]TCE - ANEXO IV - Preencher'!L577</f>
        <v>USSIJ3PE</v>
      </c>
      <c r="K568" s="5" t="str">
        <f>IF(F568="B",LEFT('[1]TCE - ANEXO IV - Preencher'!M577,2),IF(F568="S",LEFT('[1]TCE - ANEXO IV - Preencher'!M577,7),IF('[1]TCE - ANEXO IV - Preencher'!H577="","")))</f>
        <v>35 -  S</v>
      </c>
      <c r="L568" s="8">
        <f>'[1]TCE - ANEXO IV - Preencher'!N577</f>
        <v>960</v>
      </c>
      <c r="M568" s="9"/>
      <c r="N568" s="9"/>
      <c r="O568" s="9"/>
      <c r="P568" s="9"/>
      <c r="Q568" s="9"/>
      <c r="R568" s="9"/>
      <c r="S568" s="9"/>
      <c r="T568" s="9"/>
      <c r="U568" s="9"/>
      <c r="V568" s="9"/>
      <c r="W568" s="9"/>
      <c r="X568" s="9"/>
      <c r="Y568" s="9"/>
      <c r="Z568" s="9"/>
    </row>
    <row r="569" spans="1:26" ht="19.5" customHeight="1" x14ac:dyDescent="0.2">
      <c r="A569" s="3">
        <f>IFERROR(VLOOKUP(B569,'[1]DADOS (OCULTAR)'!$Q$3:$S$134,3,0),"")</f>
        <v>9039744000194</v>
      </c>
      <c r="B569" s="4" t="str">
        <f>'[1]TCE - ANEXO IV - Preencher'!C578</f>
        <v>HOSPITAL PELÓPIDAS SILVEIRA - CG Nº 017/2022</v>
      </c>
      <c r="C569" s="4" t="str">
        <f>'[1]TCE - ANEXO IV - Preencher'!E578</f>
        <v>5.99 - Outros Serviços de Terceiros Pessoa Jurídica</v>
      </c>
      <c r="D569" s="3" t="str">
        <f>'[1]TCE - ANEXO IV - Preencher'!F578</f>
        <v xml:space="preserve">58.921.792/0001-17 </v>
      </c>
      <c r="E569" s="5" t="str">
        <f>'[1]TCE - ANEXO IV - Preencher'!G578</f>
        <v>PLANISA PLANEJAMENTO E ORG DE INSTITUIÇOES DE SAÚDE LTDA</v>
      </c>
      <c r="F569" s="5" t="str">
        <f>'[1]TCE - ANEXO IV - Preencher'!H578</f>
        <v>S</v>
      </c>
      <c r="G569" s="5" t="str">
        <f>'[1]TCE - ANEXO IV - Preencher'!I578</f>
        <v>S</v>
      </c>
      <c r="H569" s="6" t="str">
        <f>'[1]TCE - ANEXO IV - Preencher'!J578</f>
        <v>00031327</v>
      </c>
      <c r="I569" s="7">
        <f>IF('[1]TCE - ANEXO IV - Preencher'!K578="","",'[1]TCE - ANEXO IV - Preencher'!K578)</f>
        <v>45202</v>
      </c>
      <c r="J569" s="6" t="str">
        <f>'[1]TCE - ANEXO IV - Preencher'!L578</f>
        <v>VCBWNQSG</v>
      </c>
      <c r="K569" s="5" t="str">
        <f>IF(F569="B",LEFT('[1]TCE - ANEXO IV - Preencher'!M578,2),IF(F569="S",LEFT('[1]TCE - ANEXO IV - Preencher'!M578,7),IF('[1]TCE - ANEXO IV - Preencher'!H578="","")))</f>
        <v>35 -  S</v>
      </c>
      <c r="L569" s="8">
        <f>'[1]TCE - ANEXO IV - Preencher'!N578</f>
        <v>4610</v>
      </c>
      <c r="M569" s="9"/>
      <c r="N569" s="9"/>
      <c r="O569" s="9"/>
      <c r="P569" s="9"/>
      <c r="Q569" s="9"/>
      <c r="R569" s="9"/>
      <c r="S569" s="9"/>
      <c r="T569" s="9"/>
      <c r="U569" s="9"/>
      <c r="V569" s="9"/>
      <c r="W569" s="9"/>
      <c r="X569" s="9"/>
      <c r="Y569" s="9"/>
      <c r="Z569" s="9"/>
    </row>
    <row r="570" spans="1:26" ht="19.5" customHeight="1" x14ac:dyDescent="0.2">
      <c r="A570" s="3">
        <f>IFERROR(VLOOKUP(B570,'[1]DADOS (OCULTAR)'!$Q$3:$S$134,3,0),"")</f>
        <v>9039744000194</v>
      </c>
      <c r="B570" s="4" t="str">
        <f>'[1]TCE - ANEXO IV - Preencher'!C579</f>
        <v>HOSPITAL PELÓPIDAS SILVEIRA - CG Nº 017/2022</v>
      </c>
      <c r="C570" s="4" t="str">
        <f>'[1]TCE - ANEXO IV - Preencher'!E579</f>
        <v>5.99 - Outros Serviços de Terceiros Pessoa Jurídica</v>
      </c>
      <c r="D570" s="3" t="str">
        <f>'[1]TCE - ANEXO IV - Preencher'!F579</f>
        <v xml:space="preserve">06.317.907/0001-65 </v>
      </c>
      <c r="E570" s="5" t="str">
        <f>'[1]TCE - ANEXO IV - Preencher'!G579</f>
        <v>RUI JORGE DE A. PIRES - ME</v>
      </c>
      <c r="F570" s="5" t="str">
        <f>'[1]TCE - ANEXO IV - Preencher'!H579</f>
        <v>S</v>
      </c>
      <c r="G570" s="5" t="str">
        <f>'[1]TCE - ANEXO IV - Preencher'!I579</f>
        <v>S</v>
      </c>
      <c r="H570" s="6" t="str">
        <f>'[1]TCE - ANEXO IV - Preencher'!J579</f>
        <v>00008692</v>
      </c>
      <c r="I570" s="7">
        <f>IF('[1]TCE - ANEXO IV - Preencher'!K579="","",'[1]TCE - ANEXO IV - Preencher'!K579)</f>
        <v>45231</v>
      </c>
      <c r="J570" s="6" t="str">
        <f>'[1]TCE - ANEXO IV - Preencher'!L579</f>
        <v>QTMM9TRI</v>
      </c>
      <c r="K570" s="5" t="str">
        <f>IF(F570="B",LEFT('[1]TCE - ANEXO IV - Preencher'!M579,2),IF(F570="S",LEFT('[1]TCE - ANEXO IV - Preencher'!M579,7),IF('[1]TCE - ANEXO IV - Preencher'!H579="","")))</f>
        <v>2611606</v>
      </c>
      <c r="L570" s="8">
        <f>'[1]TCE - ANEXO IV - Preencher'!N579</f>
        <v>3000</v>
      </c>
      <c r="M570" s="9"/>
      <c r="N570" s="9"/>
      <c r="O570" s="9"/>
      <c r="P570" s="9"/>
      <c r="Q570" s="9"/>
      <c r="R570" s="9"/>
      <c r="S570" s="9"/>
      <c r="T570" s="9"/>
      <c r="U570" s="9"/>
      <c r="V570" s="9"/>
      <c r="W570" s="9"/>
      <c r="X570" s="9"/>
      <c r="Y570" s="9"/>
      <c r="Z570" s="9"/>
    </row>
    <row r="571" spans="1:26" ht="19.5" customHeight="1" x14ac:dyDescent="0.2">
      <c r="A571" s="3">
        <f>IFERROR(VLOOKUP(B571,'[1]DADOS (OCULTAR)'!$Q$3:$S$134,3,0),"")</f>
        <v>9039744000194</v>
      </c>
      <c r="B571" s="4" t="str">
        <f>'[1]TCE - ANEXO IV - Preencher'!C580</f>
        <v>HOSPITAL PELÓPIDAS SILVEIRA - CG Nº 017/2022</v>
      </c>
      <c r="C571" s="4" t="str">
        <f>'[1]TCE - ANEXO IV - Preencher'!E580</f>
        <v>5.99 - Outros Serviços de Terceiros Pessoa Jurídica</v>
      </c>
      <c r="D571" s="3" t="str">
        <f>'[1]TCE - ANEXO IV - Preencher'!F580</f>
        <v xml:space="preserve">35.521.046/0001-30 </v>
      </c>
      <c r="E571" s="5" t="str">
        <f>'[1]TCE - ANEXO IV - Preencher'!G580</f>
        <v>TGI CONSULTORIA EM GESTÃO S.A</v>
      </c>
      <c r="F571" s="5" t="str">
        <f>'[1]TCE - ANEXO IV - Preencher'!H580</f>
        <v>S</v>
      </c>
      <c r="G571" s="5" t="str">
        <f>'[1]TCE - ANEXO IV - Preencher'!I580</f>
        <v>S</v>
      </c>
      <c r="H571" s="6" t="str">
        <f>'[1]TCE - ANEXO IV - Preencher'!J580</f>
        <v>00023712</v>
      </c>
      <c r="I571" s="7">
        <f>IF('[1]TCE - ANEXO IV - Preencher'!K580="","",'[1]TCE - ANEXO IV - Preencher'!K580)</f>
        <v>45203</v>
      </c>
      <c r="J571" s="6" t="str">
        <f>'[1]TCE - ANEXO IV - Preencher'!L580</f>
        <v>EIMPWUHR</v>
      </c>
      <c r="K571" s="5" t="str">
        <f>IF(F571="B",LEFT('[1]TCE - ANEXO IV - Preencher'!M580,2),IF(F571="S",LEFT('[1]TCE - ANEXO IV - Preencher'!M580,7),IF('[1]TCE - ANEXO IV - Preencher'!H580="","")))</f>
        <v>2611606</v>
      </c>
      <c r="L571" s="8">
        <f>'[1]TCE - ANEXO IV - Preencher'!N580</f>
        <v>3600</v>
      </c>
      <c r="M571" s="9"/>
      <c r="N571" s="9"/>
      <c r="O571" s="9"/>
      <c r="P571" s="9"/>
      <c r="Q571" s="9"/>
      <c r="R571" s="9"/>
      <c r="S571" s="9"/>
      <c r="T571" s="9"/>
      <c r="U571" s="9"/>
      <c r="V571" s="9"/>
      <c r="W571" s="9"/>
      <c r="X571" s="9"/>
      <c r="Y571" s="9"/>
      <c r="Z571" s="9"/>
    </row>
    <row r="572" spans="1:26" ht="19.5" customHeight="1" x14ac:dyDescent="0.2">
      <c r="A572" s="3">
        <f>IFERROR(VLOOKUP(B572,'[1]DADOS (OCULTAR)'!$Q$3:$S$134,3,0),"")</f>
        <v>9039744000194</v>
      </c>
      <c r="B572" s="4" t="str">
        <f>'[1]TCE - ANEXO IV - Preencher'!C581</f>
        <v>HOSPITAL PELÓPIDAS SILVEIRA - CG Nº 017/2022</v>
      </c>
      <c r="C572" s="4" t="str">
        <f>'[1]TCE - ANEXO IV - Preencher'!E581</f>
        <v>5.99 - Outros Serviços de Terceiros Pessoa Jurídica</v>
      </c>
      <c r="D572" s="3" t="str">
        <f>'[1]TCE - ANEXO IV - Preencher'!F581</f>
        <v>47.393.831/0001-34</v>
      </c>
      <c r="E572" s="5" t="str">
        <f>'[1]TCE - ANEXO IV - Preencher'!G581</f>
        <v>HUMANOS GESTAO LTDA</v>
      </c>
      <c r="F572" s="5" t="str">
        <f>'[1]TCE - ANEXO IV - Preencher'!H581</f>
        <v>S</v>
      </c>
      <c r="G572" s="5" t="str">
        <f>'[1]TCE - ANEXO IV - Preencher'!I581</f>
        <v>S</v>
      </c>
      <c r="H572" s="6" t="str">
        <f>'[1]TCE - ANEXO IV - Preencher'!J581</f>
        <v>00000021</v>
      </c>
      <c r="I572" s="7">
        <f>IF('[1]TCE - ANEXO IV - Preencher'!K581="","",'[1]TCE - ANEXO IV - Preencher'!K581)</f>
        <v>45238</v>
      </c>
      <c r="J572" s="6" t="str">
        <f>'[1]TCE - ANEXO IV - Preencher'!L581</f>
        <v>AXSEWHPX</v>
      </c>
      <c r="K572" s="5" t="str">
        <f>IF(F572="B",LEFT('[1]TCE - ANEXO IV - Preencher'!M581,2),IF(F572="S",LEFT('[1]TCE - ANEXO IV - Preencher'!M581,7),IF('[1]TCE - ANEXO IV - Preencher'!H581="","")))</f>
        <v>2611606</v>
      </c>
      <c r="L572" s="8">
        <f>'[1]TCE - ANEXO IV - Preencher'!N581</f>
        <v>412.09</v>
      </c>
      <c r="M572" s="9"/>
      <c r="N572" s="9"/>
      <c r="O572" s="9"/>
      <c r="P572" s="9"/>
      <c r="Q572" s="9"/>
      <c r="R572" s="9"/>
      <c r="S572" s="9"/>
      <c r="T572" s="9"/>
      <c r="U572" s="9"/>
      <c r="V572" s="9"/>
      <c r="W572" s="9"/>
      <c r="X572" s="9"/>
      <c r="Y572" s="9"/>
      <c r="Z572" s="9"/>
    </row>
    <row r="573" spans="1:26" ht="19.5" customHeight="1" x14ac:dyDescent="0.2">
      <c r="A573" s="3">
        <f>IFERROR(VLOOKUP(B573,'[1]DADOS (OCULTAR)'!$Q$3:$S$134,3,0),"")</f>
        <v>9039744000194</v>
      </c>
      <c r="B573" s="4" t="str">
        <f>'[1]TCE - ANEXO IV - Preencher'!C582</f>
        <v>HOSPITAL PELÓPIDAS SILVEIRA - CG Nº 017/2022</v>
      </c>
      <c r="C573" s="4" t="str">
        <f>'[1]TCE - ANEXO IV - Preencher'!E582</f>
        <v>5.2 - Serviços Técnicos Profissionais</v>
      </c>
      <c r="D573" s="3" t="str">
        <f>'[1]TCE - ANEXO IV - Preencher'!F582</f>
        <v xml:space="preserve">02.512.303/0001-19 </v>
      </c>
      <c r="E573" s="5" t="str">
        <f>'[1]TCE - ANEXO IV - Preencher'!G582</f>
        <v>NOROES AZEVEDO SOCIEDADE DE ADVOGADOS</v>
      </c>
      <c r="F573" s="5" t="str">
        <f>'[1]TCE - ANEXO IV - Preencher'!H582</f>
        <v>S</v>
      </c>
      <c r="G573" s="5" t="str">
        <f>'[1]TCE - ANEXO IV - Preencher'!I582</f>
        <v>S</v>
      </c>
      <c r="H573" s="6" t="str">
        <f>'[1]TCE - ANEXO IV - Preencher'!J582</f>
        <v>00006803</v>
      </c>
      <c r="I573" s="7">
        <f>IF('[1]TCE - ANEXO IV - Preencher'!K582="","",'[1]TCE - ANEXO IV - Preencher'!K582)</f>
        <v>45215</v>
      </c>
      <c r="J573" s="6" t="str">
        <f>'[1]TCE - ANEXO IV - Preencher'!L582</f>
        <v>LLTQZFJN</v>
      </c>
      <c r="K573" s="5" t="str">
        <f>IF(F573="B",LEFT('[1]TCE - ANEXO IV - Preencher'!M582,2),IF(F573="S",LEFT('[1]TCE - ANEXO IV - Preencher'!M582,7),IF('[1]TCE - ANEXO IV - Preencher'!H582="","")))</f>
        <v>2611606</v>
      </c>
      <c r="L573" s="8">
        <f>'[1]TCE - ANEXO IV - Preencher'!N582</f>
        <v>3640.93</v>
      </c>
      <c r="M573" s="9"/>
      <c r="N573" s="9"/>
      <c r="O573" s="9"/>
      <c r="P573" s="9"/>
      <c r="Q573" s="9"/>
      <c r="R573" s="9"/>
      <c r="S573" s="9"/>
      <c r="T573" s="9"/>
      <c r="U573" s="9"/>
      <c r="V573" s="9"/>
      <c r="W573" s="9"/>
      <c r="X573" s="9"/>
      <c r="Y573" s="9"/>
      <c r="Z573" s="9"/>
    </row>
    <row r="574" spans="1:26" ht="19.5" customHeight="1" x14ac:dyDescent="0.2">
      <c r="A574" s="3">
        <f>IFERROR(VLOOKUP(B574,'[1]DADOS (OCULTAR)'!$Q$3:$S$134,3,0),"")</f>
        <v>9039744000194</v>
      </c>
      <c r="B574" s="4" t="str">
        <f>'[1]TCE - ANEXO IV - Preencher'!C583</f>
        <v>HOSPITAL PELÓPIDAS SILVEIRA - CG Nº 017/2022</v>
      </c>
      <c r="C574" s="4" t="str">
        <f>'[1]TCE - ANEXO IV - Preencher'!E583</f>
        <v>5.2 - Serviços Técnicos Profissionais</v>
      </c>
      <c r="D574" s="3" t="str">
        <f>'[1]TCE - ANEXO IV - Preencher'!F583</f>
        <v xml:space="preserve">02.512.303/0001-19 </v>
      </c>
      <c r="E574" s="5" t="str">
        <f>'[1]TCE - ANEXO IV - Preencher'!G583</f>
        <v>NOROES AZEVEDO SOCIEDADE DE ADVOGADOS</v>
      </c>
      <c r="F574" s="5" t="str">
        <f>'[1]TCE - ANEXO IV - Preencher'!H583</f>
        <v>S</v>
      </c>
      <c r="G574" s="5" t="str">
        <f>'[1]TCE - ANEXO IV - Preencher'!I583</f>
        <v>S</v>
      </c>
      <c r="H574" s="6" t="str">
        <f>'[1]TCE - ANEXO IV - Preencher'!J583</f>
        <v>00006804</v>
      </c>
      <c r="I574" s="7">
        <f>IF('[1]TCE - ANEXO IV - Preencher'!K583="","",'[1]TCE - ANEXO IV - Preencher'!K583)</f>
        <v>45215</v>
      </c>
      <c r="J574" s="6" t="str">
        <f>'[1]TCE - ANEXO IV - Preencher'!L583</f>
        <v>MIBXX5WQ</v>
      </c>
      <c r="K574" s="5" t="str">
        <f>IF(F574="B",LEFT('[1]TCE - ANEXO IV - Preencher'!M583,2),IF(F574="S",LEFT('[1]TCE - ANEXO IV - Preencher'!M583,7),IF('[1]TCE - ANEXO IV - Preencher'!H583="","")))</f>
        <v>2611606</v>
      </c>
      <c r="L574" s="8">
        <f>'[1]TCE - ANEXO IV - Preencher'!N583</f>
        <v>12141.37</v>
      </c>
      <c r="M574" s="9"/>
      <c r="N574" s="9"/>
      <c r="O574" s="9"/>
      <c r="P574" s="9"/>
      <c r="Q574" s="9"/>
      <c r="R574" s="9"/>
      <c r="S574" s="9"/>
      <c r="T574" s="9"/>
      <c r="U574" s="9"/>
      <c r="V574" s="9"/>
      <c r="W574" s="9"/>
      <c r="X574" s="9"/>
      <c r="Y574" s="9"/>
      <c r="Z574" s="9"/>
    </row>
    <row r="575" spans="1:26" ht="19.5" customHeight="1" x14ac:dyDescent="0.2">
      <c r="A575" s="3">
        <f>IFERROR(VLOOKUP(B575,'[1]DADOS (OCULTAR)'!$Q$3:$S$134,3,0),"")</f>
        <v>9039744000194</v>
      </c>
      <c r="B575" s="4" t="str">
        <f>'[1]TCE - ANEXO IV - Preencher'!C584</f>
        <v>HOSPITAL PELÓPIDAS SILVEIRA - CG Nº 017/2022</v>
      </c>
      <c r="C575" s="4" t="str">
        <f>'[1]TCE - ANEXO IV - Preencher'!E584</f>
        <v>5.2 - Serviços Técnicos Profissionais</v>
      </c>
      <c r="D575" s="3" t="str">
        <f>'[1]TCE - ANEXO IV - Preencher'!F584</f>
        <v xml:space="preserve">02.512.303/0001-19 </v>
      </c>
      <c r="E575" s="5" t="str">
        <f>'[1]TCE - ANEXO IV - Preencher'!G584</f>
        <v>NOROES AZEVEDO SOCIEDADE DE ADVOGADOS</v>
      </c>
      <c r="F575" s="5" t="str">
        <f>'[1]TCE - ANEXO IV - Preencher'!H584</f>
        <v>S</v>
      </c>
      <c r="G575" s="5" t="str">
        <f>'[1]TCE - ANEXO IV - Preencher'!I584</f>
        <v>S</v>
      </c>
      <c r="H575" s="6" t="str">
        <f>'[1]TCE - ANEXO IV - Preencher'!J584</f>
        <v>00006817</v>
      </c>
      <c r="I575" s="7">
        <f>IF('[1]TCE - ANEXO IV - Preencher'!K584="","",'[1]TCE - ANEXO IV - Preencher'!K584)</f>
        <v>45215</v>
      </c>
      <c r="J575" s="6" t="str">
        <f>'[1]TCE - ANEXO IV - Preencher'!L584</f>
        <v>UWEU942T</v>
      </c>
      <c r="K575" s="5" t="str">
        <f>IF(F575="B",LEFT('[1]TCE - ANEXO IV - Preencher'!M584,2),IF(F575="S",LEFT('[1]TCE - ANEXO IV - Preencher'!M584,7),IF('[1]TCE - ANEXO IV - Preencher'!H584="","")))</f>
        <v>2611606</v>
      </c>
      <c r="L575" s="8">
        <f>'[1]TCE - ANEXO IV - Preencher'!N584</f>
        <v>1488.76</v>
      </c>
      <c r="M575" s="9"/>
      <c r="N575" s="9"/>
      <c r="O575" s="9"/>
      <c r="P575" s="9"/>
      <c r="Q575" s="9"/>
      <c r="R575" s="9"/>
      <c r="S575" s="9"/>
      <c r="T575" s="9"/>
      <c r="U575" s="9"/>
      <c r="V575" s="9"/>
      <c r="W575" s="9"/>
      <c r="X575" s="9"/>
      <c r="Y575" s="9"/>
      <c r="Z575" s="9"/>
    </row>
    <row r="576" spans="1:26" ht="19.5" customHeight="1" x14ac:dyDescent="0.2">
      <c r="A576" s="3">
        <f>IFERROR(VLOOKUP(B576,'[1]DADOS (OCULTAR)'!$Q$3:$S$134,3,0),"")</f>
        <v>9039744000194</v>
      </c>
      <c r="B576" s="4" t="str">
        <f>'[1]TCE - ANEXO IV - Preencher'!C585</f>
        <v>HOSPITAL PELÓPIDAS SILVEIRA - CG Nº 017/2022</v>
      </c>
      <c r="C576" s="4" t="str">
        <f>'[1]TCE - ANEXO IV - Preencher'!E585</f>
        <v>5.10 - Detetização/Tratamento de Resíduos e Afins</v>
      </c>
      <c r="D576" s="3" t="str">
        <f>'[1]TCE - ANEXO IV - Preencher'!F585</f>
        <v xml:space="preserve">10.333.266/0001-00 </v>
      </c>
      <c r="E576" s="5" t="str">
        <f>'[1]TCE - ANEXO IV - Preencher'!G585</f>
        <v>CARLOS ANTONIO DE OLIVEIRA MILET JUNIOR ME</v>
      </c>
      <c r="F576" s="5" t="str">
        <f>'[1]TCE - ANEXO IV - Preencher'!H585</f>
        <v>S</v>
      </c>
      <c r="G576" s="5" t="str">
        <f>'[1]TCE - ANEXO IV - Preencher'!I585</f>
        <v>S</v>
      </c>
      <c r="H576" s="6" t="str">
        <f>'[1]TCE - ANEXO IV - Preencher'!J585</f>
        <v>00010570</v>
      </c>
      <c r="I576" s="7">
        <f>IF('[1]TCE - ANEXO IV - Preencher'!K585="","",'[1]TCE - ANEXO IV - Preencher'!K585)</f>
        <v>45229</v>
      </c>
      <c r="J576" s="6" t="str">
        <f>'[1]TCE - ANEXO IV - Preencher'!L585</f>
        <v>JIYUXMKB</v>
      </c>
      <c r="K576" s="5" t="str">
        <f>IF(F576="B",LEFT('[1]TCE - ANEXO IV - Preencher'!M585,2),IF(F576="S",LEFT('[1]TCE - ANEXO IV - Preencher'!M585,7),IF('[1]TCE - ANEXO IV - Preencher'!H585="","")))</f>
        <v>2611606</v>
      </c>
      <c r="L576" s="8">
        <f>'[1]TCE - ANEXO IV - Preencher'!N585</f>
        <v>780</v>
      </c>
      <c r="M576" s="9"/>
      <c r="N576" s="9"/>
      <c r="O576" s="9"/>
      <c r="P576" s="9"/>
      <c r="Q576" s="9"/>
      <c r="R576" s="9"/>
      <c r="S576" s="9"/>
      <c r="T576" s="9"/>
      <c r="U576" s="9"/>
      <c r="V576" s="9"/>
      <c r="W576" s="9"/>
      <c r="X576" s="9"/>
      <c r="Y576" s="9"/>
      <c r="Z576" s="9"/>
    </row>
    <row r="577" spans="1:26" ht="19.5" customHeight="1" x14ac:dyDescent="0.2">
      <c r="A577" s="3">
        <f>IFERROR(VLOOKUP(B577,'[1]DADOS (OCULTAR)'!$Q$3:$S$134,3,0),"")</f>
        <v>9039744000194</v>
      </c>
      <c r="B577" s="4" t="str">
        <f>'[1]TCE - ANEXO IV - Preencher'!C586</f>
        <v>HOSPITAL PELÓPIDAS SILVEIRA - CG Nº 017/2022</v>
      </c>
      <c r="C577" s="4" t="str">
        <f>'[1]TCE - ANEXO IV - Preencher'!E586</f>
        <v>5.23 - Limpeza e Conservação</v>
      </c>
      <c r="D577" s="3" t="str">
        <f>'[1]TCE - ANEXO IV - Preencher'!F586</f>
        <v xml:space="preserve">10.229.013/0001-90 </v>
      </c>
      <c r="E577" s="5" t="str">
        <f>'[1]TCE - ANEXO IV - Preencher'!G586</f>
        <v>INTERCLEAN ADMINISTRACAO LTDA ME</v>
      </c>
      <c r="F577" s="5" t="str">
        <f>'[1]TCE - ANEXO IV - Preencher'!H586</f>
        <v>S</v>
      </c>
      <c r="G577" s="5" t="str">
        <f>'[1]TCE - ANEXO IV - Preencher'!I586</f>
        <v>S</v>
      </c>
      <c r="H577" s="6" t="str">
        <f>'[1]TCE - ANEXO IV - Preencher'!J586</f>
        <v>00000999</v>
      </c>
      <c r="I577" s="7">
        <f>IF('[1]TCE - ANEXO IV - Preencher'!K586="","",'[1]TCE - ANEXO IV - Preencher'!K586)</f>
        <v>45217</v>
      </c>
      <c r="J577" s="6" t="str">
        <f>'[1]TCE - ANEXO IV - Preencher'!L586</f>
        <v>T2NK9FIH</v>
      </c>
      <c r="K577" s="5" t="str">
        <f>IF(F577="B",LEFT('[1]TCE - ANEXO IV - Preencher'!M586,2),IF(F577="S",LEFT('[1]TCE - ANEXO IV - Preencher'!M586,7),IF('[1]TCE - ANEXO IV - Preencher'!H586="","")))</f>
        <v>2611606</v>
      </c>
      <c r="L577" s="8">
        <f>'[1]TCE - ANEXO IV - Preencher'!N586</f>
        <v>296563.46000000002</v>
      </c>
      <c r="M577" s="9"/>
      <c r="N577" s="9"/>
      <c r="O577" s="9"/>
      <c r="P577" s="9"/>
      <c r="Q577" s="9"/>
      <c r="R577" s="9"/>
      <c r="S577" s="9"/>
      <c r="T577" s="9"/>
      <c r="U577" s="9"/>
      <c r="V577" s="9"/>
      <c r="W577" s="9"/>
      <c r="X577" s="9"/>
      <c r="Y577" s="9"/>
      <c r="Z577" s="9"/>
    </row>
    <row r="578" spans="1:26" ht="19.5" customHeight="1" x14ac:dyDescent="0.2">
      <c r="A578" s="3">
        <f>IFERROR(VLOOKUP(B578,'[1]DADOS (OCULTAR)'!$Q$3:$S$134,3,0),"")</f>
        <v>9039744000194</v>
      </c>
      <c r="B578" s="4" t="str">
        <f>'[1]TCE - ANEXO IV - Preencher'!C587</f>
        <v>HOSPITAL PELÓPIDAS SILVEIRA - CG Nº 017/2022</v>
      </c>
      <c r="C578" s="4" t="str">
        <f>'[1]TCE - ANEXO IV - Preencher'!E587</f>
        <v>5.99 - Outros Serviços de Terceiros Pessoa Jurídica</v>
      </c>
      <c r="D578" s="3" t="str">
        <f>'[1]TCE - ANEXO IV - Preencher'!F587</f>
        <v xml:space="preserve">09.024.660/0001-87 </v>
      </c>
      <c r="E578" s="5" t="str">
        <f>'[1]TCE - ANEXO IV - Preencher'!G587</f>
        <v>A SAE SERVICOS DE ENTREGA RAPIDA DE DOCUMENTOS E TERCEI?</v>
      </c>
      <c r="F578" s="5" t="str">
        <f>'[1]TCE - ANEXO IV - Preencher'!H587</f>
        <v>S</v>
      </c>
      <c r="G578" s="5" t="str">
        <f>'[1]TCE - ANEXO IV - Preencher'!I587</f>
        <v>S</v>
      </c>
      <c r="H578" s="6" t="str">
        <f>'[1]TCE - ANEXO IV - Preencher'!J587</f>
        <v>00012956</v>
      </c>
      <c r="I578" s="7">
        <f>IF('[1]TCE - ANEXO IV - Preencher'!K587="","",'[1]TCE - ANEXO IV - Preencher'!K587)</f>
        <v>45238</v>
      </c>
      <c r="J578" s="6" t="str">
        <f>'[1]TCE - ANEXO IV - Preencher'!L587</f>
        <v>BNBLCQ3Y</v>
      </c>
      <c r="K578" s="5" t="str">
        <f>IF(F578="B",LEFT('[1]TCE - ANEXO IV - Preencher'!M587,2),IF(F578="S",LEFT('[1]TCE - ANEXO IV - Preencher'!M587,7),IF('[1]TCE - ANEXO IV - Preencher'!H587="","")))</f>
        <v>2611606</v>
      </c>
      <c r="L578" s="8">
        <f>'[1]TCE - ANEXO IV - Preencher'!N587</f>
        <v>3900</v>
      </c>
      <c r="M578" s="9"/>
      <c r="N578" s="9"/>
      <c r="O578" s="9"/>
      <c r="P578" s="9"/>
      <c r="Q578" s="9"/>
      <c r="R578" s="9"/>
      <c r="S578" s="9"/>
      <c r="T578" s="9"/>
      <c r="U578" s="9"/>
      <c r="V578" s="9"/>
      <c r="W578" s="9"/>
      <c r="X578" s="9"/>
      <c r="Y578" s="9"/>
      <c r="Z578" s="9"/>
    </row>
    <row r="579" spans="1:26" ht="19.5" customHeight="1" x14ac:dyDescent="0.2">
      <c r="A579" s="3">
        <f>IFERROR(VLOOKUP(B579,'[1]DADOS (OCULTAR)'!$Q$3:$S$134,3,0),"")</f>
        <v>9039744000194</v>
      </c>
      <c r="B579" s="4" t="str">
        <f>'[1]TCE - ANEXO IV - Preencher'!C588</f>
        <v>HOSPITAL PELÓPIDAS SILVEIRA - CG Nº 017/2022</v>
      </c>
      <c r="C579" s="4" t="str">
        <f>'[1]TCE - ANEXO IV - Preencher'!E588</f>
        <v>5.99 - Outros Serviços de Terceiros Pessoa Jurídica</v>
      </c>
      <c r="D579" s="3" t="str">
        <f>'[1]TCE - ANEXO IV - Preencher'!F588</f>
        <v xml:space="preserve">10.816.775/0002-74 </v>
      </c>
      <c r="E579" s="5" t="str">
        <f>'[1]TCE - ANEXO IV - Preencher'!G588</f>
        <v>INSPETORIA SALESIANA DO NORDESTE DO BRASIL</v>
      </c>
      <c r="F579" s="5" t="str">
        <f>'[1]TCE - ANEXO IV - Preencher'!H588</f>
        <v>S</v>
      </c>
      <c r="G579" s="5" t="str">
        <f>'[1]TCE - ANEXO IV - Preencher'!I588</f>
        <v>S</v>
      </c>
      <c r="H579" s="6" t="str">
        <f>'[1]TCE - ANEXO IV - Preencher'!J588</f>
        <v>00018692</v>
      </c>
      <c r="I579" s="7">
        <f>IF('[1]TCE - ANEXO IV - Preencher'!K588="","",'[1]TCE - ANEXO IV - Preencher'!K588)</f>
        <v>45202</v>
      </c>
      <c r="J579" s="6" t="str">
        <f>'[1]TCE - ANEXO IV - Preencher'!L588</f>
        <v>ULPAILLD</v>
      </c>
      <c r="K579" s="5" t="str">
        <f>IF(F579="B",LEFT('[1]TCE - ANEXO IV - Preencher'!M588,2),IF(F579="S",LEFT('[1]TCE - ANEXO IV - Preencher'!M588,7),IF('[1]TCE - ANEXO IV - Preencher'!H588="","")))</f>
        <v>2611606</v>
      </c>
      <c r="L579" s="8">
        <f>'[1]TCE - ANEXO IV - Preencher'!N588</f>
        <v>1050</v>
      </c>
      <c r="M579" s="9"/>
      <c r="N579" s="9"/>
      <c r="O579" s="9"/>
      <c r="P579" s="9"/>
      <c r="Q579" s="9"/>
      <c r="R579" s="9"/>
      <c r="S579" s="9"/>
      <c r="T579" s="9"/>
      <c r="U579" s="9"/>
      <c r="V579" s="9"/>
      <c r="W579" s="9"/>
      <c r="X579" s="9"/>
      <c r="Y579" s="9"/>
      <c r="Z579" s="9"/>
    </row>
    <row r="580" spans="1:26" ht="19.5" customHeight="1" x14ac:dyDescent="0.2">
      <c r="A580" s="3">
        <f>IFERROR(VLOOKUP(B580,'[1]DADOS (OCULTAR)'!$Q$3:$S$134,3,0),"")</f>
        <v>9039744000194</v>
      </c>
      <c r="B580" s="4" t="str">
        <f>'[1]TCE - ANEXO IV - Preencher'!C589</f>
        <v>HOSPITAL PELÓPIDAS SILVEIRA - CG Nº 017/2022</v>
      </c>
      <c r="C580" s="4" t="str">
        <f>'[1]TCE - ANEXO IV - Preencher'!E589</f>
        <v>5.99 - Outros Serviços de Terceiros Pessoa Jurídica</v>
      </c>
      <c r="D580" s="3" t="str">
        <f>'[1]TCE - ANEXO IV - Preencher'!F589</f>
        <v xml:space="preserve">13.409.775/0003-29 </v>
      </c>
      <c r="E580" s="5" t="str">
        <f>'[1]TCE - ANEXO IV - Preencher'!G589</f>
        <v>LINUS LOG LTDA ME</v>
      </c>
      <c r="F580" s="5" t="str">
        <f>'[1]TCE - ANEXO IV - Preencher'!H589</f>
        <v>S</v>
      </c>
      <c r="G580" s="5" t="str">
        <f>'[1]TCE - ANEXO IV - Preencher'!I589</f>
        <v>S</v>
      </c>
      <c r="H580" s="6" t="str">
        <f>'[1]TCE - ANEXO IV - Preencher'!J589</f>
        <v>000002431</v>
      </c>
      <c r="I580" s="7">
        <f>IF('[1]TCE - ANEXO IV - Preencher'!K589="","",'[1]TCE - ANEXO IV - Preencher'!K589)</f>
        <v>45238</v>
      </c>
      <c r="J580" s="6" t="str">
        <f>'[1]TCE - ANEXO IV - Preencher'!L589</f>
        <v>RJWH20088</v>
      </c>
      <c r="K580" s="5" t="str">
        <f>IF(F580="B",LEFT('[1]TCE - ANEXO IV - Preencher'!M589,2),IF(F580="S",LEFT('[1]TCE - ANEXO IV - Preencher'!M589,7),IF('[1]TCE - ANEXO IV - Preencher'!H589="","")))</f>
        <v>2607901</v>
      </c>
      <c r="L580" s="8">
        <f>'[1]TCE - ANEXO IV - Preencher'!N589</f>
        <v>1548.45</v>
      </c>
      <c r="M580" s="9"/>
      <c r="N580" s="9"/>
      <c r="O580" s="9"/>
      <c r="P580" s="9"/>
      <c r="Q580" s="9"/>
      <c r="R580" s="9"/>
      <c r="S580" s="9"/>
      <c r="T580" s="9"/>
      <c r="U580" s="9"/>
      <c r="V580" s="9"/>
      <c r="W580" s="9"/>
      <c r="X580" s="9"/>
      <c r="Y580" s="9"/>
      <c r="Z580" s="9"/>
    </row>
    <row r="581" spans="1:26" ht="19.5" customHeight="1" x14ac:dyDescent="0.2">
      <c r="A581" s="3">
        <f>IFERROR(VLOOKUP(B581,'[1]DADOS (OCULTAR)'!$Q$3:$S$134,3,0),"")</f>
        <v>9039744000194</v>
      </c>
      <c r="B581" s="4" t="str">
        <f>'[1]TCE - ANEXO IV - Preencher'!C590</f>
        <v>HOSPITAL PELÓPIDAS SILVEIRA - CG Nº 017/2022</v>
      </c>
      <c r="C581" s="4" t="str">
        <f>'[1]TCE - ANEXO IV - Preencher'!E590</f>
        <v>5.99 - Outros Serviços de Terceiros Pessoa Jurídica</v>
      </c>
      <c r="D581" s="3" t="str">
        <f>'[1]TCE - ANEXO IV - Preencher'!F590</f>
        <v xml:space="preserve">87.389.086/0001-74 </v>
      </c>
      <c r="E581" s="5" t="str">
        <f>'[1]TCE - ANEXO IV - Preencher'!G590</f>
        <v>PRO-RAD CONSULTORES EM RADIOPROTECAO S/S LTDA</v>
      </c>
      <c r="F581" s="5" t="str">
        <f>'[1]TCE - ANEXO IV - Preencher'!H590</f>
        <v>S</v>
      </c>
      <c r="G581" s="5" t="str">
        <f>'[1]TCE - ANEXO IV - Preencher'!I590</f>
        <v>S</v>
      </c>
      <c r="H581" s="6" t="str">
        <f>'[1]TCE - ANEXO IV - Preencher'!J590</f>
        <v>201714</v>
      </c>
      <c r="I581" s="7">
        <f>IF('[1]TCE - ANEXO IV - Preencher'!K590="","",'[1]TCE - ANEXO IV - Preencher'!K590)</f>
        <v>45231</v>
      </c>
      <c r="J581" s="6" t="str">
        <f>'[1]TCE - ANEXO IV - Preencher'!L590</f>
        <v>8561738824208738908620241101112224834903</v>
      </c>
      <c r="K581" s="5" t="str">
        <f>IF(F581="B",LEFT('[1]TCE - ANEXO IV - Preencher'!M590,2),IF(F581="S",LEFT('[1]TCE - ANEXO IV - Preencher'!M590,7),IF('[1]TCE - ANEXO IV - Preencher'!H590="","")))</f>
        <v>RIO GRA</v>
      </c>
      <c r="L581" s="8">
        <f>'[1]TCE - ANEXO IV - Preencher'!N590</f>
        <v>1513</v>
      </c>
      <c r="M581" s="9"/>
      <c r="N581" s="9"/>
      <c r="O581" s="9"/>
      <c r="P581" s="9"/>
      <c r="Q581" s="9"/>
      <c r="R581" s="9"/>
      <c r="S581" s="9"/>
      <c r="T581" s="9"/>
      <c r="U581" s="9"/>
      <c r="V581" s="9"/>
      <c r="W581" s="9"/>
      <c r="X581" s="9"/>
      <c r="Y581" s="9"/>
      <c r="Z581" s="9"/>
    </row>
    <row r="582" spans="1:26" ht="19.5" customHeight="1" x14ac:dyDescent="0.2">
      <c r="A582" s="3">
        <f>IFERROR(VLOOKUP(B582,'[1]DADOS (OCULTAR)'!$Q$3:$S$134,3,0),"")</f>
        <v>9039744000194</v>
      </c>
      <c r="B582" s="4" t="str">
        <f>'[1]TCE - ANEXO IV - Preencher'!C591</f>
        <v>HOSPITAL PELÓPIDAS SILVEIRA - CG Nº 017/2022</v>
      </c>
      <c r="C582" s="4" t="str">
        <f>'[1]TCE - ANEXO IV - Preencher'!E591</f>
        <v>5.99 - Outros Serviços de Terceiros Pessoa Jurídica</v>
      </c>
      <c r="D582" s="3" t="str">
        <f>'[1]TCE - ANEXO IV - Preencher'!F591</f>
        <v xml:space="preserve">18.717.010/0001-08 </v>
      </c>
      <c r="E582" s="5" t="str">
        <f>'[1]TCE - ANEXO IV - Preencher'!G591</f>
        <v>EDJANE SANTOS DE MOURA LTDA - ME</v>
      </c>
      <c r="F582" s="5" t="str">
        <f>'[1]TCE - ANEXO IV - Preencher'!H591</f>
        <v>S</v>
      </c>
      <c r="G582" s="5" t="str">
        <f>'[1]TCE - ANEXO IV - Preencher'!I591</f>
        <v>S</v>
      </c>
      <c r="H582" s="6" t="str">
        <f>'[1]TCE - ANEXO IV - Preencher'!J591</f>
        <v>00005666</v>
      </c>
      <c r="I582" s="7">
        <f>IF('[1]TCE - ANEXO IV - Preencher'!K591="","",'[1]TCE - ANEXO IV - Preencher'!K591)</f>
        <v>45202</v>
      </c>
      <c r="J582" s="6" t="str">
        <f>'[1]TCE - ANEXO IV - Preencher'!L591</f>
        <v>JWZEMGYS</v>
      </c>
      <c r="K582" s="5" t="str">
        <f>IF(F582="B",LEFT('[1]TCE - ANEXO IV - Preencher'!M591,2),IF(F582="S",LEFT('[1]TCE - ANEXO IV - Preencher'!M591,7),IF('[1]TCE - ANEXO IV - Preencher'!H591="","")))</f>
        <v>2611606</v>
      </c>
      <c r="L582" s="8">
        <f>'[1]TCE - ANEXO IV - Preencher'!N591</f>
        <v>60</v>
      </c>
      <c r="M582" s="9"/>
      <c r="N582" s="9"/>
      <c r="O582" s="9"/>
      <c r="P582" s="9"/>
      <c r="Q582" s="9"/>
      <c r="R582" s="9"/>
      <c r="S582" s="9"/>
      <c r="T582" s="9"/>
      <c r="U582" s="9"/>
      <c r="V582" s="9"/>
      <c r="W582" s="9"/>
      <c r="X582" s="9"/>
      <c r="Y582" s="9"/>
      <c r="Z582" s="9"/>
    </row>
    <row r="583" spans="1:26" ht="19.5" customHeight="1" x14ac:dyDescent="0.2">
      <c r="A583" s="3">
        <f>IFERROR(VLOOKUP(B583,'[1]DADOS (OCULTAR)'!$Q$3:$S$134,3,0),"")</f>
        <v>9039744000194</v>
      </c>
      <c r="B583" s="4" t="str">
        <f>'[1]TCE - ANEXO IV - Preencher'!C592</f>
        <v>HOSPITAL PELÓPIDAS SILVEIRA - CG Nº 017/2022</v>
      </c>
      <c r="C583" s="4" t="str">
        <f>'[1]TCE - ANEXO IV - Preencher'!E592</f>
        <v>5.99 - Outros Serviços de Terceiros Pessoa Jurídica</v>
      </c>
      <c r="D583" s="3" t="str">
        <f>'[1]TCE - ANEXO IV - Preencher'!F592</f>
        <v xml:space="preserve">18.717.010/0001-08 </v>
      </c>
      <c r="E583" s="5" t="str">
        <f>'[1]TCE - ANEXO IV - Preencher'!G592</f>
        <v>EDJANE SANTOS DE MOURA LTDA - ME</v>
      </c>
      <c r="F583" s="5" t="str">
        <f>'[1]TCE - ANEXO IV - Preencher'!H592</f>
        <v>S</v>
      </c>
      <c r="G583" s="5" t="str">
        <f>'[1]TCE - ANEXO IV - Preencher'!I592</f>
        <v>N</v>
      </c>
      <c r="H583" s="6" t="str">
        <f>'[1]TCE - ANEXO IV - Preencher'!J592</f>
        <v>9642</v>
      </c>
      <c r="I583" s="7">
        <f>IF('[1]TCE - ANEXO IV - Preencher'!K592="","",'[1]TCE - ANEXO IV - Preencher'!K592)</f>
        <v>45202</v>
      </c>
      <c r="J583" s="6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>2611606</v>
      </c>
      <c r="L583" s="8">
        <f>'[1]TCE - ANEXO IV - Preencher'!N592</f>
        <v>2356.88</v>
      </c>
      <c r="M583" s="9"/>
      <c r="N583" s="9"/>
      <c r="O583" s="9"/>
      <c r="P583" s="9"/>
      <c r="Q583" s="9"/>
      <c r="R583" s="9"/>
      <c r="S583" s="9"/>
      <c r="T583" s="9"/>
      <c r="U583" s="9"/>
      <c r="V583" s="9"/>
      <c r="W583" s="9"/>
      <c r="X583" s="9"/>
      <c r="Y583" s="9"/>
      <c r="Z583" s="9"/>
    </row>
    <row r="584" spans="1:26" ht="19.5" customHeight="1" x14ac:dyDescent="0.2">
      <c r="A584" s="3">
        <f>IFERROR(VLOOKUP(B584,'[1]DADOS (OCULTAR)'!$Q$3:$S$134,3,0),"")</f>
        <v>9039744000194</v>
      </c>
      <c r="B584" s="4" t="str">
        <f>'[1]TCE - ANEXO IV - Preencher'!C593</f>
        <v>HOSPITAL PELÓPIDAS SILVEIRA - CG Nº 017/2022</v>
      </c>
      <c r="C584" s="4" t="str">
        <f>'[1]TCE - ANEXO IV - Preencher'!E593</f>
        <v>5.99 - Outros Serviços de Terceiros Pessoa Jurídica</v>
      </c>
      <c r="D584" s="3" t="str">
        <f>'[1]TCE - ANEXO IV - Preencher'!F593</f>
        <v xml:space="preserve">04.172.439/0001-52 </v>
      </c>
      <c r="E584" s="5" t="str">
        <f>'[1]TCE - ANEXO IV - Preencher'!G593</f>
        <v>ROSEMA PEREIRA DO NASCIMENTO EXTINTORES ME</v>
      </c>
      <c r="F584" s="5" t="str">
        <f>'[1]TCE - ANEXO IV - Preencher'!H593</f>
        <v>S</v>
      </c>
      <c r="G584" s="5" t="str">
        <f>'[1]TCE - ANEXO IV - Preencher'!I593</f>
        <v>S</v>
      </c>
      <c r="H584" s="6" t="str">
        <f>'[1]TCE - ANEXO IV - Preencher'!J593</f>
        <v>00028586</v>
      </c>
      <c r="I584" s="7">
        <f>IF('[1]TCE - ANEXO IV - Preencher'!K593="","",'[1]TCE - ANEXO IV - Preencher'!K593)</f>
        <v>45203</v>
      </c>
      <c r="J584" s="6" t="str">
        <f>'[1]TCE - ANEXO IV - Preencher'!L593</f>
        <v>6Q7JAGB3</v>
      </c>
      <c r="K584" s="5" t="str">
        <f>IF(F584="B",LEFT('[1]TCE - ANEXO IV - Preencher'!M593,2),IF(F584="S",LEFT('[1]TCE - ANEXO IV - Preencher'!M593,7),IF('[1]TCE - ANEXO IV - Preencher'!H593="","")))</f>
        <v>2611606</v>
      </c>
      <c r="L584" s="8">
        <f>'[1]TCE - ANEXO IV - Preencher'!N593</f>
        <v>319</v>
      </c>
      <c r="M584" s="9"/>
      <c r="N584" s="9"/>
      <c r="O584" s="9"/>
      <c r="P584" s="9"/>
      <c r="Q584" s="9"/>
      <c r="R584" s="9"/>
      <c r="S584" s="9"/>
      <c r="T584" s="9"/>
      <c r="U584" s="9"/>
      <c r="V584" s="9"/>
      <c r="W584" s="9"/>
      <c r="X584" s="9"/>
      <c r="Y584" s="9"/>
      <c r="Z584" s="9"/>
    </row>
    <row r="585" spans="1:26" ht="19.5" customHeight="1" x14ac:dyDescent="0.2">
      <c r="A585" s="3">
        <f>IFERROR(VLOOKUP(B585,'[1]DADOS (OCULTAR)'!$Q$3:$S$134,3,0),"")</f>
        <v>9039744000194</v>
      </c>
      <c r="B585" s="4" t="str">
        <f>'[1]TCE - ANEXO IV - Preencher'!C594</f>
        <v>HOSPITAL PELÓPIDAS SILVEIRA - CG Nº 017/2022</v>
      </c>
      <c r="C585" s="4" t="str">
        <f>'[1]TCE - ANEXO IV - Preencher'!E594</f>
        <v>5.99 - Outros Serviços de Terceiros Pessoa Jurídica</v>
      </c>
      <c r="D585" s="3" t="str">
        <f>'[1]TCE - ANEXO IV - Preencher'!F594</f>
        <v xml:space="preserve">04.172.439/0001-52 </v>
      </c>
      <c r="E585" s="5" t="str">
        <f>'[1]TCE - ANEXO IV - Preencher'!G594</f>
        <v>ROSEMA PEREIRA DO NASCIMENTO EXTINTORES ME</v>
      </c>
      <c r="F585" s="5" t="str">
        <f>'[1]TCE - ANEXO IV - Preencher'!H594</f>
        <v>S</v>
      </c>
      <c r="G585" s="5" t="str">
        <f>'[1]TCE - ANEXO IV - Preencher'!I594</f>
        <v>S</v>
      </c>
      <c r="H585" s="6" t="str">
        <f>'[1]TCE - ANEXO IV - Preencher'!J594</f>
        <v>00028587</v>
      </c>
      <c r="I585" s="7">
        <f>IF('[1]TCE - ANEXO IV - Preencher'!K594="","",'[1]TCE - ANEXO IV - Preencher'!K594)</f>
        <v>45203</v>
      </c>
      <c r="J585" s="6" t="str">
        <f>'[1]TCE - ANEXO IV - Preencher'!L594</f>
        <v>Q7EJEJKH</v>
      </c>
      <c r="K585" s="5" t="str">
        <f>IF(F585="B",LEFT('[1]TCE - ANEXO IV - Preencher'!M594,2),IF(F585="S",LEFT('[1]TCE - ANEXO IV - Preencher'!M594,7),IF('[1]TCE - ANEXO IV - Preencher'!H594="","")))</f>
        <v>2611606</v>
      </c>
      <c r="L585" s="8">
        <f>'[1]TCE - ANEXO IV - Preencher'!N594</f>
        <v>359</v>
      </c>
      <c r="M585" s="9"/>
      <c r="N585" s="9"/>
      <c r="O585" s="9"/>
      <c r="P585" s="9"/>
      <c r="Q585" s="9"/>
      <c r="R585" s="9"/>
      <c r="S585" s="9"/>
      <c r="T585" s="9"/>
      <c r="U585" s="9"/>
      <c r="V585" s="9"/>
      <c r="W585" s="9"/>
      <c r="X585" s="9"/>
      <c r="Y585" s="9"/>
      <c r="Z585" s="9"/>
    </row>
    <row r="586" spans="1:26" ht="19.5" customHeight="1" x14ac:dyDescent="0.2">
      <c r="A586" s="3">
        <f>IFERROR(VLOOKUP(B586,'[1]DADOS (OCULTAR)'!$Q$3:$S$134,3,0),"")</f>
        <v>9039744000194</v>
      </c>
      <c r="B586" s="4" t="str">
        <f>'[1]TCE - ANEXO IV - Preencher'!C595</f>
        <v>HOSPITAL PELÓPIDAS SILVEIRA - CG Nº 017/2022</v>
      </c>
      <c r="C586" s="4" t="str">
        <f>'[1]TCE - ANEXO IV - Preencher'!E595</f>
        <v>4.7 - Apoio Administrativo, Técnico e Operacional</v>
      </c>
      <c r="D586" s="3" t="str">
        <f>'[1]TCE - ANEXO IV - Preencher'!F595</f>
        <v>063.089.654-21</v>
      </c>
      <c r="E586" s="5" t="str">
        <f>'[1]TCE - ANEXO IV - Preencher'!G595</f>
        <v>ALANIA SILVA DE OLIVEIRA PEREIRA</v>
      </c>
      <c r="F586" s="5" t="str">
        <f>'[1]TCE - ANEXO IV - Preencher'!H595</f>
        <v>S</v>
      </c>
      <c r="G586" s="5" t="str">
        <f>'[1]TCE - ANEXO IV - Preencher'!I595</f>
        <v>S</v>
      </c>
      <c r="H586" s="6">
        <f>'[1]TCE - ANEXO IV - Preencher'!J595</f>
        <v>0</v>
      </c>
      <c r="I586" s="7">
        <f>IF('[1]TCE - ANEXO IV - Preencher'!K595="","",'[1]TCE - ANEXO IV - Preencher'!K595)</f>
        <v>45236</v>
      </c>
      <c r="J586" s="6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>2611606</v>
      </c>
      <c r="L586" s="8">
        <f>'[1]TCE - ANEXO IV - Preencher'!N595</f>
        <v>1320</v>
      </c>
      <c r="M586" s="9"/>
      <c r="N586" s="9"/>
      <c r="O586" s="9"/>
      <c r="P586" s="9"/>
      <c r="Q586" s="9"/>
      <c r="R586" s="9"/>
      <c r="S586" s="9"/>
      <c r="T586" s="9"/>
      <c r="U586" s="9"/>
      <c r="V586" s="9"/>
      <c r="W586" s="9"/>
      <c r="X586" s="9"/>
      <c r="Y586" s="9"/>
      <c r="Z586" s="9"/>
    </row>
    <row r="587" spans="1:26" ht="19.5" customHeight="1" x14ac:dyDescent="0.2">
      <c r="A587" s="3">
        <f>IFERROR(VLOOKUP(B587,'[1]DADOS (OCULTAR)'!$Q$3:$S$134,3,0),"")</f>
        <v>9039744000194</v>
      </c>
      <c r="B587" s="4" t="str">
        <f>'[1]TCE - ANEXO IV - Preencher'!C596</f>
        <v>HOSPITAL PELÓPIDAS SILVEIRA - CG Nº 017/2022</v>
      </c>
      <c r="C587" s="4" t="str">
        <f>'[1]TCE - ANEXO IV - Preencher'!E596</f>
        <v>5.5 - Reparo e Manutenção de Máquinas e Equipamentos</v>
      </c>
      <c r="D587" s="3" t="str">
        <f>'[1]TCE - ANEXO IV - Preencher'!F596</f>
        <v xml:space="preserve">37.814.890/0001-85 </v>
      </c>
      <c r="E587" s="5" t="str">
        <f>'[1]TCE - ANEXO IV - Preencher'!G596</f>
        <v>BIOXXI NORDESTE ESTERILIZACOES LTDA</v>
      </c>
      <c r="F587" s="5" t="str">
        <f>'[1]TCE - ANEXO IV - Preencher'!H596</f>
        <v>S</v>
      </c>
      <c r="G587" s="5" t="str">
        <f>'[1]TCE - ANEXO IV - Preencher'!I596</f>
        <v>S</v>
      </c>
      <c r="H587" s="6" t="str">
        <f>'[1]TCE - ANEXO IV - Preencher'!J596</f>
        <v>00001943</v>
      </c>
      <c r="I587" s="7">
        <f>IF('[1]TCE - ANEXO IV - Preencher'!K596="","",'[1]TCE - ANEXO IV - Preencher'!K596)</f>
        <v>45231</v>
      </c>
      <c r="J587" s="6" t="str">
        <f>'[1]TCE - ANEXO IV - Preencher'!L596</f>
        <v>TH5KAXB5</v>
      </c>
      <c r="K587" s="5" t="str">
        <f>IF(F587="B",LEFT('[1]TCE - ANEXO IV - Preencher'!M596,2),IF(F587="S",LEFT('[1]TCE - ANEXO IV - Preencher'!M596,7),IF('[1]TCE - ANEXO IV - Preencher'!H596="","")))</f>
        <v>2611606</v>
      </c>
      <c r="L587" s="8">
        <f>'[1]TCE - ANEXO IV - Preencher'!N596</f>
        <v>3459</v>
      </c>
      <c r="M587" s="9"/>
      <c r="N587" s="9"/>
      <c r="O587" s="9"/>
      <c r="P587" s="9"/>
      <c r="Q587" s="9"/>
      <c r="R587" s="9"/>
      <c r="S587" s="9"/>
      <c r="T587" s="9"/>
      <c r="U587" s="9"/>
      <c r="V587" s="9"/>
      <c r="W587" s="9"/>
      <c r="X587" s="9"/>
      <c r="Y587" s="9"/>
      <c r="Z587" s="9"/>
    </row>
    <row r="588" spans="1:26" ht="19.5" customHeight="1" x14ac:dyDescent="0.2">
      <c r="A588" s="3">
        <f>IFERROR(VLOOKUP(B588,'[1]DADOS (OCULTAR)'!$Q$3:$S$134,3,0),"")</f>
        <v>9039744000194</v>
      </c>
      <c r="B588" s="4" t="str">
        <f>'[1]TCE - ANEXO IV - Preencher'!C597</f>
        <v>HOSPITAL PELÓPIDAS SILVEIRA - CG Nº 017/2022</v>
      </c>
      <c r="C588" s="4" t="str">
        <f>'[1]TCE - ANEXO IV - Preencher'!E597</f>
        <v>5.5 - Reparo e Manutenção de Máquinas e Equipamentos</v>
      </c>
      <c r="D588" s="3" t="str">
        <f>'[1]TCE - ANEXO IV - Preencher'!F597</f>
        <v xml:space="preserve">14.951.481/0001-25 </v>
      </c>
      <c r="E588" s="5" t="str">
        <f>'[1]TCE - ANEXO IV - Preencher'!G597</f>
        <v>BM COM E SERV DE EQUIP MEDICOS HOSPITALARES LTDA</v>
      </c>
      <c r="F588" s="5" t="str">
        <f>'[1]TCE - ANEXO IV - Preencher'!H597</f>
        <v>S</v>
      </c>
      <c r="G588" s="5" t="str">
        <f>'[1]TCE - ANEXO IV - Preencher'!I597</f>
        <v>S</v>
      </c>
      <c r="H588" s="6" t="str">
        <f>'[1]TCE - ANEXO IV - Preencher'!J597</f>
        <v>000000783</v>
      </c>
      <c r="I588" s="7">
        <f>IF('[1]TCE - ANEXO IV - Preencher'!K597="","",'[1]TCE - ANEXO IV - Preencher'!K597)</f>
        <v>45231</v>
      </c>
      <c r="J588" s="6" t="str">
        <f>'[1]TCE - ANEXO IV - Preencher'!L597</f>
        <v>UWDS64555</v>
      </c>
      <c r="K588" s="5" t="str">
        <f>IF(F588="B",LEFT('[1]TCE - ANEXO IV - Preencher'!M597,2),IF(F588="S",LEFT('[1]TCE - ANEXO IV - Preencher'!M597,7),IF('[1]TCE - ANEXO IV - Preencher'!H597="","")))</f>
        <v>2603454</v>
      </c>
      <c r="L588" s="8">
        <f>'[1]TCE - ANEXO IV - Preencher'!N597</f>
        <v>6800</v>
      </c>
      <c r="M588" s="9"/>
      <c r="N588" s="9"/>
      <c r="O588" s="9"/>
      <c r="P588" s="9"/>
      <c r="Q588" s="9"/>
      <c r="R588" s="9"/>
      <c r="S588" s="9"/>
      <c r="T588" s="9"/>
      <c r="U588" s="9"/>
      <c r="V588" s="9"/>
      <c r="W588" s="9"/>
      <c r="X588" s="9"/>
      <c r="Y588" s="9"/>
      <c r="Z588" s="9"/>
    </row>
    <row r="589" spans="1:26" ht="19.5" customHeight="1" x14ac:dyDescent="0.2">
      <c r="A589" s="3">
        <f>IFERROR(VLOOKUP(B589,'[1]DADOS (OCULTAR)'!$Q$3:$S$134,3,0),"")</f>
        <v>9039744000194</v>
      </c>
      <c r="B589" s="4" t="str">
        <f>'[1]TCE - ANEXO IV - Preencher'!C598</f>
        <v>HOSPITAL PELÓPIDAS SILVEIRA - CG Nº 017/2022</v>
      </c>
      <c r="C589" s="4" t="str">
        <f>'[1]TCE - ANEXO IV - Preencher'!E598</f>
        <v>5.5 - Reparo e Manutenção de Máquinas e Equipamentos</v>
      </c>
      <c r="D589" s="3" t="str">
        <f>'[1]TCE - ANEXO IV - Preencher'!F598</f>
        <v>11.480.646/0001-30</v>
      </c>
      <c r="E589" s="5" t="str">
        <f>'[1]TCE - ANEXO IV - Preencher'!G598</f>
        <v>G C DE ALMEIDA E CIA LTDA - ME</v>
      </c>
      <c r="F589" s="5" t="str">
        <f>'[1]TCE - ANEXO IV - Preencher'!H598</f>
        <v>S</v>
      </c>
      <c r="G589" s="5" t="str">
        <f>'[1]TCE - ANEXO IV - Preencher'!I598</f>
        <v>S</v>
      </c>
      <c r="H589" s="6" t="str">
        <f>'[1]TCE - ANEXO IV - Preencher'!J598</f>
        <v>230000529</v>
      </c>
      <c r="I589" s="7">
        <f>IF('[1]TCE - ANEXO IV - Preencher'!K598="","",'[1]TCE - ANEXO IV - Preencher'!K598)</f>
        <v>45217</v>
      </c>
      <c r="J589" s="6" t="str">
        <f>'[1]TCE - ANEXO IV - Preencher'!L598</f>
        <v>GNCD40357</v>
      </c>
      <c r="K589" s="5" t="str">
        <f>IF(F589="B",LEFT('[1]TCE - ANEXO IV - Preencher'!M598,2),IF(F589="S",LEFT('[1]TCE - ANEXO IV - Preencher'!M598,7),IF('[1]TCE - ANEXO IV - Preencher'!H598="","")))</f>
        <v>Ipojuca</v>
      </c>
      <c r="L589" s="8">
        <f>'[1]TCE - ANEXO IV - Preencher'!N598</f>
        <v>6266</v>
      </c>
      <c r="M589" s="9"/>
      <c r="N589" s="9"/>
      <c r="O589" s="9"/>
      <c r="P589" s="9"/>
      <c r="Q589" s="9"/>
      <c r="R589" s="9"/>
      <c r="S589" s="9"/>
      <c r="T589" s="9"/>
      <c r="U589" s="9"/>
      <c r="V589" s="9"/>
      <c r="W589" s="9"/>
      <c r="X589" s="9"/>
      <c r="Y589" s="9"/>
      <c r="Z589" s="9"/>
    </row>
    <row r="590" spans="1:26" ht="19.5" customHeight="1" x14ac:dyDescent="0.2">
      <c r="A590" s="3">
        <f>IFERROR(VLOOKUP(B590,'[1]DADOS (OCULTAR)'!$Q$3:$S$134,3,0),"")</f>
        <v>9039744000194</v>
      </c>
      <c r="B590" s="4" t="str">
        <f>'[1]TCE - ANEXO IV - Preencher'!C599</f>
        <v>HOSPITAL PELÓPIDAS SILVEIRA - CG Nº 017/2022</v>
      </c>
      <c r="C590" s="4" t="str">
        <f>'[1]TCE - ANEXO IV - Preencher'!E599</f>
        <v>5.5 - Reparo e Manutenção de Máquinas e Equipamentos</v>
      </c>
      <c r="D590" s="3" t="str">
        <f>'[1]TCE - ANEXO IV - Preencher'!F599</f>
        <v xml:space="preserve">13.302.865/0001-54 </v>
      </c>
      <c r="E590" s="5" t="str">
        <f>'[1]TCE - ANEXO IV - Preencher'!G599</f>
        <v>MEDICAL VENETUS COMERCIO DE PRODUTOS HOSPITALARES LTDA</v>
      </c>
      <c r="F590" s="5" t="str">
        <f>'[1]TCE - ANEXO IV - Preencher'!H599</f>
        <v>S</v>
      </c>
      <c r="G590" s="5" t="str">
        <f>'[1]TCE - ANEXO IV - Preencher'!I599</f>
        <v>S</v>
      </c>
      <c r="H590" s="6" t="str">
        <f>'[1]TCE - ANEXO IV - Preencher'!J599</f>
        <v>441</v>
      </c>
      <c r="I590" s="7">
        <f>IF('[1]TCE - ANEXO IV - Preencher'!K599="","",'[1]TCE - ANEXO IV - Preencher'!K599)</f>
        <v>45216</v>
      </c>
      <c r="J590" s="6" t="str">
        <f>'[1]TCE - ANEXO IV - Preencher'!L599</f>
        <v>J3LISAL9W</v>
      </c>
      <c r="K590" s="5" t="str">
        <f>IF(F590="B",LEFT('[1]TCE - ANEXO IV - Preencher'!M599,2),IF(F590="S",LEFT('[1]TCE - ANEXO IV - Preencher'!M599,7),IF('[1]TCE - ANEXO IV - Preencher'!H599="","")))</f>
        <v xml:space="preserve">Maceio </v>
      </c>
      <c r="L590" s="8">
        <f>'[1]TCE - ANEXO IV - Preencher'!N599</f>
        <v>2300</v>
      </c>
      <c r="M590" s="9"/>
      <c r="N590" s="9"/>
      <c r="O590" s="9"/>
      <c r="P590" s="9"/>
      <c r="Q590" s="9"/>
      <c r="R590" s="9"/>
      <c r="S590" s="9"/>
      <c r="T590" s="9"/>
      <c r="U590" s="9"/>
      <c r="V590" s="9"/>
      <c r="W590" s="9"/>
      <c r="X590" s="9"/>
      <c r="Y590" s="9"/>
      <c r="Z590" s="9"/>
    </row>
    <row r="591" spans="1:26" ht="19.5" customHeight="1" x14ac:dyDescent="0.2">
      <c r="A591" s="3">
        <f>IFERROR(VLOOKUP(B591,'[1]DADOS (OCULTAR)'!$Q$3:$S$134,3,0),"")</f>
        <v>9039744000194</v>
      </c>
      <c r="B591" s="4" t="str">
        <f>'[1]TCE - ANEXO IV - Preencher'!C600</f>
        <v>HOSPITAL PELÓPIDAS SILVEIRA - CG Nº 017/2022</v>
      </c>
      <c r="C591" s="4" t="str">
        <f>'[1]TCE - ANEXO IV - Preencher'!E600</f>
        <v>5.5 - Reparo e Manutenção de Máquinas e Equipamentos</v>
      </c>
      <c r="D591" s="3" t="str">
        <f>'[1]TCE - ANEXO IV - Preencher'!F600</f>
        <v xml:space="preserve">13.302.865/0001-54 </v>
      </c>
      <c r="E591" s="5" t="str">
        <f>'[1]TCE - ANEXO IV - Preencher'!G600</f>
        <v>MEDICAL VENETUS COMERCIO DE PRODUTOS HOSPITALARES LTDA</v>
      </c>
      <c r="F591" s="5" t="str">
        <f>'[1]TCE - ANEXO IV - Preencher'!H600</f>
        <v>S</v>
      </c>
      <c r="G591" s="5" t="str">
        <f>'[1]TCE - ANEXO IV - Preencher'!I600</f>
        <v>S</v>
      </c>
      <c r="H591" s="6" t="str">
        <f>'[1]TCE - ANEXO IV - Preencher'!J600</f>
        <v>442</v>
      </c>
      <c r="I591" s="7">
        <f>IF('[1]TCE - ANEXO IV - Preencher'!K600="","",'[1]TCE - ANEXO IV - Preencher'!K600)</f>
        <v>45216</v>
      </c>
      <c r="J591" s="6" t="str">
        <f>'[1]TCE - ANEXO IV - Preencher'!L600</f>
        <v>R9CGNAFRS</v>
      </c>
      <c r="K591" s="5" t="str">
        <f>IF(F591="B",LEFT('[1]TCE - ANEXO IV - Preencher'!M600,2),IF(F591="S",LEFT('[1]TCE - ANEXO IV - Preencher'!M600,7),IF('[1]TCE - ANEXO IV - Preencher'!H600="","")))</f>
        <v xml:space="preserve">Maceio </v>
      </c>
      <c r="L591" s="8">
        <f>'[1]TCE - ANEXO IV - Preencher'!N600</f>
        <v>2300</v>
      </c>
      <c r="M591" s="9"/>
      <c r="N591" s="9"/>
      <c r="O591" s="9"/>
      <c r="P591" s="9"/>
      <c r="Q591" s="9"/>
      <c r="R591" s="9"/>
      <c r="S591" s="9"/>
      <c r="T591" s="9"/>
      <c r="U591" s="9"/>
      <c r="V591" s="9"/>
      <c r="W591" s="9"/>
      <c r="X591" s="9"/>
      <c r="Y591" s="9"/>
      <c r="Z591" s="9"/>
    </row>
    <row r="592" spans="1:26" ht="19.5" customHeight="1" x14ac:dyDescent="0.2">
      <c r="A592" s="3">
        <f>IFERROR(VLOOKUP(B592,'[1]DADOS (OCULTAR)'!$Q$3:$S$134,3,0),"")</f>
        <v>9039744000194</v>
      </c>
      <c r="B592" s="4" t="str">
        <f>'[1]TCE - ANEXO IV - Preencher'!C601</f>
        <v>HOSPITAL PELÓPIDAS SILVEIRA - CG Nº 017/2022</v>
      </c>
      <c r="C592" s="4" t="str">
        <f>'[1]TCE - ANEXO IV - Preencher'!E601</f>
        <v>5.5 - Reparo e Manutenção de Máquinas e Equipamentos</v>
      </c>
      <c r="D592" s="3" t="str">
        <f>'[1]TCE - ANEXO IV - Preencher'!F601</f>
        <v xml:space="preserve">13.302.865/0001-54 </v>
      </c>
      <c r="E592" s="5" t="str">
        <f>'[1]TCE - ANEXO IV - Preencher'!G601</f>
        <v>MEDICAL VENETUS COMERCIO DE PRODUTOS HOSPITALARES LTDA</v>
      </c>
      <c r="F592" s="5" t="str">
        <f>'[1]TCE - ANEXO IV - Preencher'!H601</f>
        <v>S</v>
      </c>
      <c r="G592" s="5" t="str">
        <f>'[1]TCE - ANEXO IV - Preencher'!I601</f>
        <v>S</v>
      </c>
      <c r="H592" s="6" t="str">
        <f>'[1]TCE - ANEXO IV - Preencher'!J601</f>
        <v>443</v>
      </c>
      <c r="I592" s="7">
        <f>IF('[1]TCE - ANEXO IV - Preencher'!K601="","",'[1]TCE - ANEXO IV - Preencher'!K601)</f>
        <v>45216</v>
      </c>
      <c r="J592" s="6" t="str">
        <f>'[1]TCE - ANEXO IV - Preencher'!L601</f>
        <v>YNN5OG4TI</v>
      </c>
      <c r="K592" s="5" t="str">
        <f>IF(F592="B",LEFT('[1]TCE - ANEXO IV - Preencher'!M601,2),IF(F592="S",LEFT('[1]TCE - ANEXO IV - Preencher'!M601,7),IF('[1]TCE - ANEXO IV - Preencher'!H601="","")))</f>
        <v xml:space="preserve">Maceio </v>
      </c>
      <c r="L592" s="8">
        <f>'[1]TCE - ANEXO IV - Preencher'!N601</f>
        <v>2300</v>
      </c>
      <c r="M592" s="9"/>
      <c r="N592" s="9"/>
      <c r="O592" s="9"/>
      <c r="P592" s="9"/>
      <c r="Q592" s="9"/>
      <c r="R592" s="9"/>
      <c r="S592" s="9"/>
      <c r="T592" s="9"/>
      <c r="U592" s="9"/>
      <c r="V592" s="9"/>
      <c r="W592" s="9"/>
      <c r="X592" s="9"/>
      <c r="Y592" s="9"/>
      <c r="Z592" s="9"/>
    </row>
    <row r="593" spans="1:26" ht="19.5" customHeight="1" x14ac:dyDescent="0.2">
      <c r="A593" s="3">
        <f>IFERROR(VLOOKUP(B593,'[1]DADOS (OCULTAR)'!$Q$3:$S$134,3,0),"")</f>
        <v>9039744000194</v>
      </c>
      <c r="B593" s="4" t="str">
        <f>'[1]TCE - ANEXO IV - Preencher'!C602</f>
        <v>HOSPITAL PELÓPIDAS SILVEIRA - CG Nº 017/2022</v>
      </c>
      <c r="C593" s="4" t="str">
        <f>'[1]TCE - ANEXO IV - Preencher'!E602</f>
        <v>5.5 - Reparo e Manutenção de Máquinas e Equipamentos</v>
      </c>
      <c r="D593" s="3" t="str">
        <f>'[1]TCE - ANEXO IV - Preencher'!F602</f>
        <v xml:space="preserve">13.302.865/0001-54 </v>
      </c>
      <c r="E593" s="5" t="str">
        <f>'[1]TCE - ANEXO IV - Preencher'!G602</f>
        <v>MEDICAL VENETUS COMERCIO DE PRODUTOS HOSPITALARES LTDA</v>
      </c>
      <c r="F593" s="5" t="str">
        <f>'[1]TCE - ANEXO IV - Preencher'!H602</f>
        <v>S</v>
      </c>
      <c r="G593" s="5" t="str">
        <f>'[1]TCE - ANEXO IV - Preencher'!I602</f>
        <v>S</v>
      </c>
      <c r="H593" s="6" t="str">
        <f>'[1]TCE - ANEXO IV - Preencher'!J602</f>
        <v>444</v>
      </c>
      <c r="I593" s="7">
        <f>IF('[1]TCE - ANEXO IV - Preencher'!K602="","",'[1]TCE - ANEXO IV - Preencher'!K602)</f>
        <v>45217</v>
      </c>
      <c r="J593" s="6" t="str">
        <f>'[1]TCE - ANEXO IV - Preencher'!L602</f>
        <v>YP8TGJQ14</v>
      </c>
      <c r="K593" s="5" t="str">
        <f>IF(F593="B",LEFT('[1]TCE - ANEXO IV - Preencher'!M602,2),IF(F593="S",LEFT('[1]TCE - ANEXO IV - Preencher'!M602,7),IF('[1]TCE - ANEXO IV - Preencher'!H602="","")))</f>
        <v xml:space="preserve">Maceio </v>
      </c>
      <c r="L593" s="8">
        <f>'[1]TCE - ANEXO IV - Preencher'!N602</f>
        <v>2300</v>
      </c>
      <c r="M593" s="9"/>
      <c r="N593" s="9"/>
      <c r="O593" s="9"/>
      <c r="P593" s="9"/>
      <c r="Q593" s="9"/>
      <c r="R593" s="9"/>
      <c r="S593" s="9"/>
      <c r="T593" s="9"/>
      <c r="U593" s="9"/>
      <c r="V593" s="9"/>
      <c r="W593" s="9"/>
      <c r="X593" s="9"/>
      <c r="Y593" s="9"/>
      <c r="Z593" s="9"/>
    </row>
    <row r="594" spans="1:26" ht="19.5" customHeight="1" x14ac:dyDescent="0.2">
      <c r="A594" s="3">
        <f>IFERROR(VLOOKUP(B594,'[1]DADOS (OCULTAR)'!$Q$3:$S$134,3,0),"")</f>
        <v>9039744000194</v>
      </c>
      <c r="B594" s="4" t="str">
        <f>'[1]TCE - ANEXO IV - Preencher'!C603</f>
        <v>HOSPITAL PELÓPIDAS SILVEIRA - CG Nº 017/2022</v>
      </c>
      <c r="C594" s="4" t="str">
        <f>'[1]TCE - ANEXO IV - Preencher'!E603</f>
        <v>5.5 - Reparo e Manutenção de Máquinas e Equipamentos</v>
      </c>
      <c r="D594" s="3" t="str">
        <f>'[1]TCE - ANEXO IV - Preencher'!F603</f>
        <v xml:space="preserve">13.302.865/0001-54 </v>
      </c>
      <c r="E594" s="5" t="str">
        <f>'[1]TCE - ANEXO IV - Preencher'!G603</f>
        <v>MEDICAL VENETUS COMERCIO DE PRODUTOS HOSPITALARES LTDA</v>
      </c>
      <c r="F594" s="5" t="str">
        <f>'[1]TCE - ANEXO IV - Preencher'!H603</f>
        <v>S</v>
      </c>
      <c r="G594" s="5" t="str">
        <f>'[1]TCE - ANEXO IV - Preencher'!I603</f>
        <v>S</v>
      </c>
      <c r="H594" s="6" t="str">
        <f>'[1]TCE - ANEXO IV - Preencher'!J603</f>
        <v>445</v>
      </c>
      <c r="I594" s="7">
        <f>IF('[1]TCE - ANEXO IV - Preencher'!K603="","",'[1]TCE - ANEXO IV - Preencher'!K603)</f>
        <v>45217</v>
      </c>
      <c r="J594" s="6" t="str">
        <f>'[1]TCE - ANEXO IV - Preencher'!L603</f>
        <v>S5MSPPJO4</v>
      </c>
      <c r="K594" s="5" t="str">
        <f>IF(F594="B",LEFT('[1]TCE - ANEXO IV - Preencher'!M603,2),IF(F594="S",LEFT('[1]TCE - ANEXO IV - Preencher'!M603,7),IF('[1]TCE - ANEXO IV - Preencher'!H603="","")))</f>
        <v xml:space="preserve">Maceio </v>
      </c>
      <c r="L594" s="8">
        <f>'[1]TCE - ANEXO IV - Preencher'!N603</f>
        <v>600</v>
      </c>
      <c r="M594" s="9"/>
      <c r="N594" s="9"/>
      <c r="O594" s="9"/>
      <c r="P594" s="9"/>
      <c r="Q594" s="9"/>
      <c r="R594" s="9"/>
      <c r="S594" s="9"/>
      <c r="T594" s="9"/>
      <c r="U594" s="9"/>
      <c r="V594" s="9"/>
      <c r="W594" s="9"/>
      <c r="X594" s="9"/>
      <c r="Y594" s="9"/>
      <c r="Z594" s="9"/>
    </row>
    <row r="595" spans="1:26" ht="19.5" customHeight="1" x14ac:dyDescent="0.2">
      <c r="A595" s="3">
        <f>IFERROR(VLOOKUP(B595,'[1]DADOS (OCULTAR)'!$Q$3:$S$134,3,0),"")</f>
        <v>9039744000194</v>
      </c>
      <c r="B595" s="4" t="str">
        <f>'[1]TCE - ANEXO IV - Preencher'!C604</f>
        <v>HOSPITAL PELÓPIDAS SILVEIRA - CG Nº 017/2022</v>
      </c>
      <c r="C595" s="4" t="str">
        <f>'[1]TCE - ANEXO IV - Preencher'!E604</f>
        <v>5.5 - Reparo e Manutenção de Máquinas e Equipamentos</v>
      </c>
      <c r="D595" s="3" t="str">
        <f>'[1]TCE - ANEXO IV - Preencher'!F604</f>
        <v xml:space="preserve">13.302.865/0001-54 </v>
      </c>
      <c r="E595" s="5" t="str">
        <f>'[1]TCE - ANEXO IV - Preencher'!G604</f>
        <v>MEDICAL VENETUS COMERCIO DE PRODUTOS HOSPITALARES LTDA</v>
      </c>
      <c r="F595" s="5" t="str">
        <f>'[1]TCE - ANEXO IV - Preencher'!H604</f>
        <v>S</v>
      </c>
      <c r="G595" s="5" t="str">
        <f>'[1]TCE - ANEXO IV - Preencher'!I604</f>
        <v>S</v>
      </c>
      <c r="H595" s="6" t="str">
        <f>'[1]TCE - ANEXO IV - Preencher'!J604</f>
        <v>446</v>
      </c>
      <c r="I595" s="7">
        <f>IF('[1]TCE - ANEXO IV - Preencher'!K604="","",'[1]TCE - ANEXO IV - Preencher'!K604)</f>
        <v>45217</v>
      </c>
      <c r="J595" s="6" t="str">
        <f>'[1]TCE - ANEXO IV - Preencher'!L604</f>
        <v>RY4GVO9II</v>
      </c>
      <c r="K595" s="5" t="str">
        <f>IF(F595="B",LEFT('[1]TCE - ANEXO IV - Preencher'!M604,2),IF(F595="S",LEFT('[1]TCE - ANEXO IV - Preencher'!M604,7),IF('[1]TCE - ANEXO IV - Preencher'!H604="","")))</f>
        <v xml:space="preserve">Maceio </v>
      </c>
      <c r="L595" s="8">
        <f>'[1]TCE - ANEXO IV - Preencher'!N604</f>
        <v>600</v>
      </c>
      <c r="M595" s="9"/>
      <c r="N595" s="9"/>
      <c r="O595" s="9"/>
      <c r="P595" s="9"/>
      <c r="Q595" s="9"/>
      <c r="R595" s="9"/>
      <c r="S595" s="9"/>
      <c r="T595" s="9"/>
      <c r="U595" s="9"/>
      <c r="V595" s="9"/>
      <c r="W595" s="9"/>
      <c r="X595" s="9"/>
      <c r="Y595" s="9"/>
      <c r="Z595" s="9"/>
    </row>
    <row r="596" spans="1:26" ht="19.5" customHeight="1" x14ac:dyDescent="0.2">
      <c r="A596" s="3">
        <f>IFERROR(VLOOKUP(B596,'[1]DADOS (OCULTAR)'!$Q$3:$S$134,3,0),"")</f>
        <v>9039744000194</v>
      </c>
      <c r="B596" s="4" t="str">
        <f>'[1]TCE - ANEXO IV - Preencher'!C605</f>
        <v>HOSPITAL PELÓPIDAS SILVEIRA - CG Nº 017/2022</v>
      </c>
      <c r="C596" s="4" t="str">
        <f>'[1]TCE - ANEXO IV - Preencher'!E605</f>
        <v>5.5 - Reparo e Manutenção de Máquinas e Equipamentos</v>
      </c>
      <c r="D596" s="3" t="str">
        <f>'[1]TCE - ANEXO IV - Preencher'!F605</f>
        <v xml:space="preserve">13.302.865/0001-54 </v>
      </c>
      <c r="E596" s="5" t="str">
        <f>'[1]TCE - ANEXO IV - Preencher'!G605</f>
        <v>MEDICAL VENETUS COMERCIO DE PRODUTOS HOSPITALARES LTDA</v>
      </c>
      <c r="F596" s="5" t="str">
        <f>'[1]TCE - ANEXO IV - Preencher'!H605</f>
        <v>S</v>
      </c>
      <c r="G596" s="5" t="str">
        <f>'[1]TCE - ANEXO IV - Preencher'!I605</f>
        <v>S</v>
      </c>
      <c r="H596" s="6" t="str">
        <f>'[1]TCE - ANEXO IV - Preencher'!J605</f>
        <v>447</v>
      </c>
      <c r="I596" s="7">
        <f>IF('[1]TCE - ANEXO IV - Preencher'!K605="","",'[1]TCE - ANEXO IV - Preencher'!K605)</f>
        <v>45217</v>
      </c>
      <c r="J596" s="6" t="str">
        <f>'[1]TCE - ANEXO IV - Preencher'!L605</f>
        <v>TBOTOKG5V</v>
      </c>
      <c r="K596" s="5" t="str">
        <f>IF(F596="B",LEFT('[1]TCE - ANEXO IV - Preencher'!M605,2),IF(F596="S",LEFT('[1]TCE - ANEXO IV - Preencher'!M605,7),IF('[1]TCE - ANEXO IV - Preencher'!H605="","")))</f>
        <v xml:space="preserve">Maceio </v>
      </c>
      <c r="L596" s="8">
        <f>'[1]TCE - ANEXO IV - Preencher'!N605</f>
        <v>600</v>
      </c>
      <c r="M596" s="9"/>
      <c r="N596" s="9"/>
      <c r="O596" s="9"/>
      <c r="P596" s="9"/>
      <c r="Q596" s="9"/>
      <c r="R596" s="9"/>
      <c r="S596" s="9"/>
      <c r="T596" s="9"/>
      <c r="U596" s="9"/>
      <c r="V596" s="9"/>
      <c r="W596" s="9"/>
      <c r="X596" s="9"/>
      <c r="Y596" s="9"/>
      <c r="Z596" s="9"/>
    </row>
    <row r="597" spans="1:26" ht="19.5" customHeight="1" x14ac:dyDescent="0.2">
      <c r="A597" s="3">
        <f>IFERROR(VLOOKUP(B597,'[1]DADOS (OCULTAR)'!$Q$3:$S$134,3,0),"")</f>
        <v>9039744000194</v>
      </c>
      <c r="B597" s="4" t="str">
        <f>'[1]TCE - ANEXO IV - Preencher'!C606</f>
        <v>HOSPITAL PELÓPIDAS SILVEIRA - CG Nº 017/2022</v>
      </c>
      <c r="C597" s="4" t="str">
        <f>'[1]TCE - ANEXO IV - Preencher'!E606</f>
        <v>5.5 - Reparo e Manutenção de Máquinas e Equipamentos</v>
      </c>
      <c r="D597" s="3" t="str">
        <f>'[1]TCE - ANEXO IV - Preencher'!F606</f>
        <v xml:space="preserve">13.302.865/0001-54 </v>
      </c>
      <c r="E597" s="5" t="str">
        <f>'[1]TCE - ANEXO IV - Preencher'!G606</f>
        <v>MEDICAL VENETUS COMERCIO DE PRODUTOS HOSPITALARES LTDA</v>
      </c>
      <c r="F597" s="5" t="str">
        <f>'[1]TCE - ANEXO IV - Preencher'!H606</f>
        <v>S</v>
      </c>
      <c r="G597" s="5" t="str">
        <f>'[1]TCE - ANEXO IV - Preencher'!I606</f>
        <v>S</v>
      </c>
      <c r="H597" s="6" t="str">
        <f>'[1]TCE - ANEXO IV - Preencher'!J606</f>
        <v>448</v>
      </c>
      <c r="I597" s="7">
        <f>IF('[1]TCE - ANEXO IV - Preencher'!K606="","",'[1]TCE - ANEXO IV - Preencher'!K606)</f>
        <v>45217</v>
      </c>
      <c r="J597" s="6" t="str">
        <f>'[1]TCE - ANEXO IV - Preencher'!L606</f>
        <v>PYWYQ6VRH</v>
      </c>
      <c r="K597" s="5" t="str">
        <f>IF(F597="B",LEFT('[1]TCE - ANEXO IV - Preencher'!M606,2),IF(F597="S",LEFT('[1]TCE - ANEXO IV - Preencher'!M606,7),IF('[1]TCE - ANEXO IV - Preencher'!H606="","")))</f>
        <v xml:space="preserve">Maceio </v>
      </c>
      <c r="L597" s="8">
        <f>'[1]TCE - ANEXO IV - Preencher'!N606</f>
        <v>600</v>
      </c>
      <c r="M597" s="9"/>
      <c r="N597" s="9"/>
      <c r="O597" s="9"/>
      <c r="P597" s="9"/>
      <c r="Q597" s="9"/>
      <c r="R597" s="9"/>
      <c r="S597" s="9"/>
      <c r="T597" s="9"/>
      <c r="U597" s="9"/>
      <c r="V597" s="9"/>
      <c r="W597" s="9"/>
      <c r="X597" s="9"/>
      <c r="Y597" s="9"/>
      <c r="Z597" s="9"/>
    </row>
    <row r="598" spans="1:26" ht="19.5" customHeight="1" x14ac:dyDescent="0.2">
      <c r="A598" s="3">
        <f>IFERROR(VLOOKUP(B598,'[1]DADOS (OCULTAR)'!$Q$3:$S$134,3,0),"")</f>
        <v>9039744000194</v>
      </c>
      <c r="B598" s="4" t="str">
        <f>'[1]TCE - ANEXO IV - Preencher'!C607</f>
        <v>HOSPITAL PELÓPIDAS SILVEIRA - CG Nº 017/2022</v>
      </c>
      <c r="C598" s="4" t="str">
        <f>'[1]TCE - ANEXO IV - Preencher'!E607</f>
        <v>5.5 - Reparo e Manutenção de Máquinas e Equipamentos</v>
      </c>
      <c r="D598" s="3" t="str">
        <f>'[1]TCE - ANEXO IV - Preencher'!F607</f>
        <v xml:space="preserve">58.295.213/0023-83 </v>
      </c>
      <c r="E598" s="5" t="str">
        <f>'[1]TCE - ANEXO IV - Preencher'!G607</f>
        <v xml:space="preserve">PHILIPS MEDICAL SYSTEMS LTDA </v>
      </c>
      <c r="F598" s="5" t="str">
        <f>'[1]TCE - ANEXO IV - Preencher'!H607</f>
        <v>S</v>
      </c>
      <c r="G598" s="5" t="str">
        <f>'[1]TCE - ANEXO IV - Preencher'!I607</f>
        <v>S</v>
      </c>
      <c r="H598" s="6" t="str">
        <f>'[1]TCE - ANEXO IV - Preencher'!J607</f>
        <v>00020946</v>
      </c>
      <c r="I598" s="7">
        <f>IF('[1]TCE - ANEXO IV - Preencher'!K607="","",'[1]TCE - ANEXO IV - Preencher'!K607)</f>
        <v>45203</v>
      </c>
      <c r="J598" s="6" t="str">
        <f>'[1]TCE - ANEXO IV - Preencher'!L607</f>
        <v>6Q7TTQZV</v>
      </c>
      <c r="K598" s="5" t="str">
        <f>IF(F598="B",LEFT('[1]TCE - ANEXO IV - Preencher'!M607,2),IF(F598="S",LEFT('[1]TCE - ANEXO IV - Preencher'!M607,7),IF('[1]TCE - ANEXO IV - Preencher'!H607="","")))</f>
        <v>3125101</v>
      </c>
      <c r="L598" s="8">
        <f>'[1]TCE - ANEXO IV - Preencher'!N607</f>
        <v>38602.47</v>
      </c>
      <c r="M598" s="9"/>
      <c r="N598" s="9"/>
      <c r="O598" s="9"/>
      <c r="P598" s="9"/>
      <c r="Q598" s="9"/>
      <c r="R598" s="9"/>
      <c r="S598" s="9"/>
      <c r="T598" s="9"/>
      <c r="U598" s="9"/>
      <c r="V598" s="9"/>
      <c r="W598" s="9"/>
      <c r="X598" s="9"/>
      <c r="Y598" s="9"/>
      <c r="Z598" s="9"/>
    </row>
    <row r="599" spans="1:26" ht="19.5" customHeight="1" x14ac:dyDescent="0.2">
      <c r="A599" s="3">
        <f>IFERROR(VLOOKUP(B599,'[1]DADOS (OCULTAR)'!$Q$3:$S$134,3,0),"")</f>
        <v>9039744000194</v>
      </c>
      <c r="B599" s="4" t="str">
        <f>'[1]TCE - ANEXO IV - Preencher'!C608</f>
        <v>HOSPITAL PELÓPIDAS SILVEIRA - CG Nº 017/2022</v>
      </c>
      <c r="C599" s="4" t="str">
        <f>'[1]TCE - ANEXO IV - Preencher'!E608</f>
        <v>5.5 - Reparo e Manutenção de Máquinas e Equipamentos</v>
      </c>
      <c r="D599" s="3" t="str">
        <f>'[1]TCE - ANEXO IV - Preencher'!F608</f>
        <v xml:space="preserve">12.891.935/0001-94 </v>
      </c>
      <c r="E599" s="5" t="str">
        <f>'[1]TCE - ANEXO IV - Preencher'!G608</f>
        <v>REPRESENTA MATERIAIS CIRURGICOS MEDICOS E HOSPITALARES</v>
      </c>
      <c r="F599" s="5" t="str">
        <f>'[1]TCE - ANEXO IV - Preencher'!H608</f>
        <v>S</v>
      </c>
      <c r="G599" s="5" t="str">
        <f>'[1]TCE - ANEXO IV - Preencher'!I608</f>
        <v>S</v>
      </c>
      <c r="H599" s="6" t="str">
        <f>'[1]TCE - ANEXO IV - Preencher'!J608</f>
        <v>00001246</v>
      </c>
      <c r="I599" s="7">
        <f>IF('[1]TCE - ANEXO IV - Preencher'!K608="","",'[1]TCE - ANEXO IV - Preencher'!K608)</f>
        <v>45230</v>
      </c>
      <c r="J599" s="6" t="str">
        <f>'[1]TCE - ANEXO IV - Preencher'!L608</f>
        <v>SXMUT8WM</v>
      </c>
      <c r="K599" s="5" t="str">
        <f>IF(F599="B",LEFT('[1]TCE - ANEXO IV - Preencher'!M608,2),IF(F599="S",LEFT('[1]TCE - ANEXO IV - Preencher'!M608,7),IF('[1]TCE - ANEXO IV - Preencher'!H608="","")))</f>
        <v>2611606</v>
      </c>
      <c r="L599" s="8">
        <f>'[1]TCE - ANEXO IV - Preencher'!N608</f>
        <v>5570</v>
      </c>
      <c r="M599" s="9"/>
      <c r="N599" s="9"/>
      <c r="O599" s="9"/>
      <c r="P599" s="9"/>
      <c r="Q599" s="9"/>
      <c r="R599" s="9"/>
      <c r="S599" s="9"/>
      <c r="T599" s="9"/>
      <c r="U599" s="9"/>
      <c r="V599" s="9"/>
      <c r="W599" s="9"/>
      <c r="X599" s="9"/>
      <c r="Y599" s="9"/>
      <c r="Z599" s="9"/>
    </row>
    <row r="600" spans="1:26" ht="19.5" customHeight="1" x14ac:dyDescent="0.2">
      <c r="A600" s="3">
        <f>IFERROR(VLOOKUP(B600,'[1]DADOS (OCULTAR)'!$Q$3:$S$134,3,0),"")</f>
        <v>9039744000194</v>
      </c>
      <c r="B600" s="4" t="str">
        <f>'[1]TCE - ANEXO IV - Preencher'!C609</f>
        <v>HOSPITAL PELÓPIDAS SILVEIRA - CG Nº 017/2022</v>
      </c>
      <c r="C600" s="4" t="str">
        <f>'[1]TCE - ANEXO IV - Preencher'!E609</f>
        <v>5.5 - Reparo e Manutenção de Máquinas e Equipamentos</v>
      </c>
      <c r="D600" s="3" t="str">
        <f>'[1]TCE - ANEXO IV - Preencher'!F609</f>
        <v xml:space="preserve">07.146.768/0001-17 </v>
      </c>
      <c r="E600" s="5" t="str">
        <f>'[1]TCE - ANEXO IV - Preencher'!G609</f>
        <v>SERV IMAGEM NORDESTE ASSIST TECNICA LTDA EPP</v>
      </c>
      <c r="F600" s="5" t="str">
        <f>'[1]TCE - ANEXO IV - Preencher'!H609</f>
        <v>S</v>
      </c>
      <c r="G600" s="5" t="str">
        <f>'[1]TCE - ANEXO IV - Preencher'!I609</f>
        <v>S</v>
      </c>
      <c r="H600" s="6" t="str">
        <f>'[1]TCE - ANEXO IV - Preencher'!J609</f>
        <v>000005603</v>
      </c>
      <c r="I600" s="7">
        <f>IF('[1]TCE - ANEXO IV - Preencher'!K609="","",'[1]TCE - ANEXO IV - Preencher'!K609)</f>
        <v>45230</v>
      </c>
      <c r="J600" s="6" t="str">
        <f>'[1]TCE - ANEXO IV - Preencher'!L609</f>
        <v>VWMD59783</v>
      </c>
      <c r="K600" s="5" t="str">
        <f>IF(F600="B",LEFT('[1]TCE - ANEXO IV - Preencher'!M609,2),IF(F600="S",LEFT('[1]TCE - ANEXO IV - Preencher'!M609,7),IF('[1]TCE - ANEXO IV - Preencher'!H609="","")))</f>
        <v>2607901</v>
      </c>
      <c r="L600" s="8">
        <f>'[1]TCE - ANEXO IV - Preencher'!N609</f>
        <v>5146</v>
      </c>
      <c r="M600" s="9"/>
      <c r="N600" s="9"/>
      <c r="O600" s="9"/>
      <c r="P600" s="9"/>
      <c r="Q600" s="9"/>
      <c r="R600" s="9"/>
      <c r="S600" s="9"/>
      <c r="T600" s="9"/>
      <c r="U600" s="9"/>
      <c r="V600" s="9"/>
      <c r="W600" s="9"/>
      <c r="X600" s="9"/>
      <c r="Y600" s="9"/>
      <c r="Z600" s="9"/>
    </row>
    <row r="601" spans="1:26" ht="19.5" customHeight="1" x14ac:dyDescent="0.2">
      <c r="A601" s="3">
        <f>IFERROR(VLOOKUP(B601,'[1]DADOS (OCULTAR)'!$Q$3:$S$134,3,0),"")</f>
        <v>9039744000194</v>
      </c>
      <c r="B601" s="4" t="str">
        <f>'[1]TCE - ANEXO IV - Preencher'!C610</f>
        <v>HOSPITAL PELÓPIDAS SILVEIRA - CG Nº 017/2022</v>
      </c>
      <c r="C601" s="4" t="str">
        <f>'[1]TCE - ANEXO IV - Preencher'!E610</f>
        <v>5.5 - Reparo e Manutenção de Máquinas e Equipamentos</v>
      </c>
      <c r="D601" s="3" t="str">
        <f>'[1]TCE - ANEXO IV - Preencher'!F610</f>
        <v xml:space="preserve">01.449.930/0007-85 </v>
      </c>
      <c r="E601" s="5" t="str">
        <f>'[1]TCE - ANEXO IV - Preencher'!G610</f>
        <v>SIEMENS HEALTHCARE DIAGNOSTICOS LTDA</v>
      </c>
      <c r="F601" s="5" t="str">
        <f>'[1]TCE - ANEXO IV - Preencher'!H610</f>
        <v>S</v>
      </c>
      <c r="G601" s="5" t="str">
        <f>'[1]TCE - ANEXO IV - Preencher'!I610</f>
        <v>S</v>
      </c>
      <c r="H601" s="6" t="str">
        <f>'[1]TCE - ANEXO IV - Preencher'!J610</f>
        <v>00014099</v>
      </c>
      <c r="I601" s="7">
        <f>IF('[1]TCE - ANEXO IV - Preencher'!K610="","",'[1]TCE - ANEXO IV - Preencher'!K610)</f>
        <v>45210</v>
      </c>
      <c r="J601" s="6" t="str">
        <f>'[1]TCE - ANEXO IV - Preencher'!L610</f>
        <v>LJVTGDP8</v>
      </c>
      <c r="K601" s="5" t="str">
        <f>IF(F601="B",LEFT('[1]TCE - ANEXO IV - Preencher'!M610,2),IF(F601="S",LEFT('[1]TCE - ANEXO IV - Preencher'!M610,7),IF('[1]TCE - ANEXO IV - Preencher'!H610="","")))</f>
        <v>2611606</v>
      </c>
      <c r="L601" s="8">
        <f>'[1]TCE - ANEXO IV - Preencher'!N610</f>
        <v>66590.62</v>
      </c>
      <c r="M601" s="9"/>
      <c r="N601" s="9"/>
      <c r="O601" s="9"/>
      <c r="P601" s="9"/>
      <c r="Q601" s="9"/>
      <c r="R601" s="9"/>
      <c r="S601" s="9"/>
      <c r="T601" s="9"/>
      <c r="U601" s="9"/>
      <c r="V601" s="9"/>
      <c r="W601" s="9"/>
      <c r="X601" s="9"/>
      <c r="Y601" s="9"/>
      <c r="Z601" s="9"/>
    </row>
    <row r="602" spans="1:26" ht="19.5" customHeight="1" x14ac:dyDescent="0.2">
      <c r="A602" s="3">
        <f>IFERROR(VLOOKUP(B602,'[1]DADOS (OCULTAR)'!$Q$3:$S$134,3,0),"")</f>
        <v>9039744000194</v>
      </c>
      <c r="B602" s="4" t="str">
        <f>'[1]TCE - ANEXO IV - Preencher'!C611</f>
        <v>HOSPITAL PELÓPIDAS SILVEIRA - CG Nº 017/2022</v>
      </c>
      <c r="C602" s="4" t="str">
        <f>'[1]TCE - ANEXO IV - Preencher'!E611</f>
        <v>5.5 - Reparo e Manutenção de Máquinas e Equipamentos</v>
      </c>
      <c r="D602" s="3" t="str">
        <f>'[1]TCE - ANEXO IV - Preencher'!F611</f>
        <v xml:space="preserve">02.966.317/0001-02 </v>
      </c>
      <c r="E602" s="5" t="str">
        <f>'[1]TCE - ANEXO IV - Preencher'!G611</f>
        <v>STYKER DO BRASIL LTDA</v>
      </c>
      <c r="F602" s="5" t="str">
        <f>'[1]TCE - ANEXO IV - Preencher'!H611</f>
        <v>S</v>
      </c>
      <c r="G602" s="5" t="str">
        <f>'[1]TCE - ANEXO IV - Preencher'!I611</f>
        <v>S</v>
      </c>
      <c r="H602" s="6" t="str">
        <f>'[1]TCE - ANEXO IV - Preencher'!J611</f>
        <v>00006286</v>
      </c>
      <c r="I602" s="7">
        <f>IF('[1]TCE - ANEXO IV - Preencher'!K611="","",'[1]TCE - ANEXO IV - Preencher'!K611)</f>
        <v>45217</v>
      </c>
      <c r="J602" s="6" t="str">
        <f>'[1]TCE - ANEXO IV - Preencher'!L611</f>
        <v>VPM6WCL2</v>
      </c>
      <c r="K602" s="5" t="str">
        <f>IF(F602="B",LEFT('[1]TCE - ANEXO IV - Preencher'!M611,2),IF(F602="S",LEFT('[1]TCE - ANEXO IV - Preencher'!M611,7),IF('[1]TCE - ANEXO IV - Preencher'!H611="","")))</f>
        <v>2611606</v>
      </c>
      <c r="L602" s="8">
        <f>'[1]TCE - ANEXO IV - Preencher'!N611</f>
        <v>924</v>
      </c>
      <c r="M602" s="9"/>
      <c r="N602" s="9"/>
      <c r="O602" s="9"/>
      <c r="P602" s="9"/>
      <c r="Q602" s="9"/>
      <c r="R602" s="9"/>
      <c r="S602" s="9"/>
      <c r="T602" s="9"/>
      <c r="U602" s="9"/>
      <c r="V602" s="9"/>
      <c r="W602" s="9"/>
      <c r="X602" s="9"/>
      <c r="Y602" s="9"/>
      <c r="Z602" s="9"/>
    </row>
    <row r="603" spans="1:26" ht="19.5" customHeight="1" x14ac:dyDescent="0.2">
      <c r="A603" s="3">
        <f>IFERROR(VLOOKUP(B603,'[1]DADOS (OCULTAR)'!$Q$3:$S$134,3,0),"")</f>
        <v>9039744000194</v>
      </c>
      <c r="B603" s="4" t="str">
        <f>'[1]TCE - ANEXO IV - Preencher'!C612</f>
        <v>HOSPITAL PELÓPIDAS SILVEIRA - CG Nº 017/2022</v>
      </c>
      <c r="C603" s="4" t="str">
        <f>'[1]TCE - ANEXO IV - Preencher'!E612</f>
        <v>5.5 - Reparo e Manutenção de Máquinas e Equipamentos</v>
      </c>
      <c r="D603" s="3" t="str">
        <f>'[1]TCE - ANEXO IV - Preencher'!F612</f>
        <v xml:space="preserve">01.994.968/0001-43 </v>
      </c>
      <c r="E603" s="5" t="str">
        <f>'[1]TCE - ANEXO IV - Preencher'!G612</f>
        <v>VIDEOMED REPRESENTACOES, COMERCIO E SERVICOS LTDA</v>
      </c>
      <c r="F603" s="5" t="str">
        <f>'[1]TCE - ANEXO IV - Preencher'!H612</f>
        <v>S</v>
      </c>
      <c r="G603" s="5" t="str">
        <f>'[1]TCE - ANEXO IV - Preencher'!I612</f>
        <v>S</v>
      </c>
      <c r="H603" s="6" t="str">
        <f>'[1]TCE - ANEXO IV - Preencher'!J612</f>
        <v>00003652</v>
      </c>
      <c r="I603" s="7">
        <f>IF('[1]TCE - ANEXO IV - Preencher'!K612="","",'[1]TCE - ANEXO IV - Preencher'!K612)</f>
        <v>45215</v>
      </c>
      <c r="J603" s="6" t="str">
        <f>'[1]TCE - ANEXO IV - Preencher'!L612</f>
        <v>B3AWMHLG</v>
      </c>
      <c r="K603" s="5" t="str">
        <f>IF(F603="B",LEFT('[1]TCE - ANEXO IV - Preencher'!M612,2),IF(F603="S",LEFT('[1]TCE - ANEXO IV - Preencher'!M612,7),IF('[1]TCE - ANEXO IV - Preencher'!H612="","")))</f>
        <v>2611606</v>
      </c>
      <c r="L603" s="8">
        <f>'[1]TCE - ANEXO IV - Preencher'!N612</f>
        <v>1176</v>
      </c>
      <c r="M603" s="9"/>
      <c r="N603" s="9"/>
      <c r="O603" s="9"/>
      <c r="P603" s="9"/>
      <c r="Q603" s="9"/>
      <c r="R603" s="9"/>
      <c r="S603" s="9"/>
      <c r="T603" s="9"/>
      <c r="U603" s="9"/>
      <c r="V603" s="9"/>
      <c r="W603" s="9"/>
      <c r="X603" s="9"/>
      <c r="Y603" s="9"/>
      <c r="Z603" s="9"/>
    </row>
    <row r="604" spans="1:26" ht="19.5" customHeight="1" x14ac:dyDescent="0.2">
      <c r="A604" s="3">
        <f>IFERROR(VLOOKUP(B604,'[1]DADOS (OCULTAR)'!$Q$3:$S$134,3,0),"")</f>
        <v>9039744000194</v>
      </c>
      <c r="B604" s="4" t="str">
        <f>'[1]TCE - ANEXO IV - Preencher'!C613</f>
        <v>HOSPITAL PELÓPIDAS SILVEIRA - CG Nº 017/2022</v>
      </c>
      <c r="C604" s="4" t="str">
        <f>'[1]TCE - ANEXO IV - Preencher'!E613</f>
        <v>5.5 - Reparo e Manutenção de Máquinas e Equipamentos</v>
      </c>
      <c r="D604" s="3" t="str">
        <f>'[1]TCE - ANEXO IV - Preencher'!F613</f>
        <v xml:space="preserve">17.104.250/0001-74 </v>
      </c>
      <c r="E604" s="5" t="str">
        <f>'[1]TCE - ANEXO IV - Preencher'!G613</f>
        <v>VIRTUABIL CONSULTORIA EMPRESARIAL E SERVICOS DE PRECIA</v>
      </c>
      <c r="F604" s="5" t="str">
        <f>'[1]TCE - ANEXO IV - Preencher'!H613</f>
        <v>S</v>
      </c>
      <c r="G604" s="5" t="str">
        <f>'[1]TCE - ANEXO IV - Preencher'!I613</f>
        <v>S</v>
      </c>
      <c r="H604" s="6" t="str">
        <f>'[1]TCE - ANEXO IV - Preencher'!J613</f>
        <v>00005590</v>
      </c>
      <c r="I604" s="7">
        <f>IF('[1]TCE - ANEXO IV - Preencher'!K613="","",'[1]TCE - ANEXO IV - Preencher'!K613)</f>
        <v>45229</v>
      </c>
      <c r="J604" s="6" t="str">
        <f>'[1]TCE - ANEXO IV - Preencher'!L613</f>
        <v>SDCT6V1G</v>
      </c>
      <c r="K604" s="5" t="str">
        <f>IF(F604="B",LEFT('[1]TCE - ANEXO IV - Preencher'!M613,2),IF(F604="S",LEFT('[1]TCE - ANEXO IV - Preencher'!M613,7),IF('[1]TCE - ANEXO IV - Preencher'!H613="","")))</f>
        <v>2611606</v>
      </c>
      <c r="L604" s="8">
        <f>'[1]TCE - ANEXO IV - Preencher'!N613</f>
        <v>270</v>
      </c>
      <c r="M604" s="9"/>
      <c r="N604" s="9"/>
      <c r="O604" s="9"/>
      <c r="P604" s="9"/>
      <c r="Q604" s="9"/>
      <c r="R604" s="9"/>
      <c r="S604" s="9"/>
      <c r="T604" s="9"/>
      <c r="U604" s="9"/>
      <c r="V604" s="9"/>
      <c r="W604" s="9"/>
      <c r="X604" s="9"/>
      <c r="Y604" s="9"/>
      <c r="Z604" s="9"/>
    </row>
    <row r="605" spans="1:26" ht="19.5" customHeight="1" x14ac:dyDescent="0.2">
      <c r="A605" s="3">
        <f>IFERROR(VLOOKUP(B605,'[1]DADOS (OCULTAR)'!$Q$3:$S$134,3,0),"")</f>
        <v>9039744000194</v>
      </c>
      <c r="B605" s="4" t="str">
        <f>'[1]TCE - ANEXO IV - Preencher'!C614</f>
        <v>HOSPITAL PELÓPIDAS SILVEIRA - CG Nº 017/2022</v>
      </c>
      <c r="C605" s="4" t="str">
        <f>'[1]TCE - ANEXO IV - Preencher'!E614</f>
        <v>5.5 - Reparo e Manutenção de Máquinas e Equipamentos</v>
      </c>
      <c r="D605" s="3" t="str">
        <f>'[1]TCE - ANEXO IV - Preencher'!F614</f>
        <v xml:space="preserve">24.380.578/0020-41 </v>
      </c>
      <c r="E605" s="5" t="str">
        <f>'[1]TCE - ANEXO IV - Preencher'!G614</f>
        <v>WHITE MARTINS GASES INDUSTRIAIS DO NORDESTE LTDA</v>
      </c>
      <c r="F605" s="5" t="str">
        <f>'[1]TCE - ANEXO IV - Preencher'!H614</f>
        <v>S</v>
      </c>
      <c r="G605" s="5" t="str">
        <f>'[1]TCE - ANEXO IV - Preencher'!I614</f>
        <v>S</v>
      </c>
      <c r="H605" s="6" t="str">
        <f>'[1]TCE - ANEXO IV - Preencher'!J614</f>
        <v>000015693</v>
      </c>
      <c r="I605" s="7">
        <f>IF('[1]TCE - ANEXO IV - Preencher'!K614="","",'[1]TCE - ANEXO IV - Preencher'!K614)</f>
        <v>45209</v>
      </c>
      <c r="J605" s="6" t="str">
        <f>'[1]TCE - ANEXO IV - Preencher'!L614</f>
        <v>ZVUX05121</v>
      </c>
      <c r="K605" s="5" t="str">
        <f>IF(F605="B",LEFT('[1]TCE - ANEXO IV - Preencher'!M614,2),IF(F605="S",LEFT('[1]TCE - ANEXO IV - Preencher'!M614,7),IF('[1]TCE - ANEXO IV - Preencher'!H614="","")))</f>
        <v>2607901</v>
      </c>
      <c r="L605" s="8">
        <f>'[1]TCE - ANEXO IV - Preencher'!N614</f>
        <v>628.36</v>
      </c>
      <c r="M605" s="9"/>
      <c r="N605" s="9"/>
      <c r="O605" s="9"/>
      <c r="P605" s="9"/>
      <c r="Q605" s="9"/>
      <c r="R605" s="9"/>
      <c r="S605" s="9"/>
      <c r="T605" s="9"/>
      <c r="U605" s="9"/>
      <c r="V605" s="9"/>
      <c r="W605" s="9"/>
      <c r="X605" s="9"/>
      <c r="Y605" s="9"/>
      <c r="Z605" s="9"/>
    </row>
    <row r="606" spans="1:26" ht="19.5" customHeight="1" x14ac:dyDescent="0.2">
      <c r="A606" s="3">
        <f>IFERROR(VLOOKUP(B606,'[1]DADOS (OCULTAR)'!$Q$3:$S$134,3,0),"")</f>
        <v>9039744000194</v>
      </c>
      <c r="B606" s="4" t="str">
        <f>'[1]TCE - ANEXO IV - Preencher'!C615</f>
        <v>HOSPITAL PELÓPIDAS SILVEIRA - CG Nº 017/2022</v>
      </c>
      <c r="C606" s="4" t="str">
        <f>'[1]TCE - ANEXO IV - Preencher'!E615</f>
        <v>5.5 - Reparo e Manutenção de Máquinas e Equipamentos</v>
      </c>
      <c r="D606" s="3" t="str">
        <f>'[1]TCE - ANEXO IV - Preencher'!F615</f>
        <v xml:space="preserve">03.480.539/0001-83 </v>
      </c>
      <c r="E606" s="5" t="str">
        <f>'[1]TCE - ANEXO IV - Preencher'!G615</f>
        <v xml:space="preserve">SL ENGENHARIA HOSPITALAR LTDA </v>
      </c>
      <c r="F606" s="5" t="str">
        <f>'[1]TCE - ANEXO IV - Preencher'!H615</f>
        <v>S</v>
      </c>
      <c r="G606" s="5" t="str">
        <f>'[1]TCE - ANEXO IV - Preencher'!I615</f>
        <v>S</v>
      </c>
      <c r="H606" s="6" t="str">
        <f>'[1]TCE - ANEXO IV - Preencher'!J615</f>
        <v>000014574</v>
      </c>
      <c r="I606" s="7">
        <f>IF('[1]TCE - ANEXO IV - Preencher'!K615="","",'[1]TCE - ANEXO IV - Preencher'!K615)</f>
        <v>45236</v>
      </c>
      <c r="J606" s="6" t="str">
        <f>'[1]TCE - ANEXO IV - Preencher'!L615</f>
        <v>IQZI68847</v>
      </c>
      <c r="K606" s="5" t="str">
        <f>IF(F606="B",LEFT('[1]TCE - ANEXO IV - Preencher'!M615,2),IF(F606="S",LEFT('[1]TCE - ANEXO IV - Preencher'!M615,7),IF('[1]TCE - ANEXO IV - Preencher'!H615="","")))</f>
        <v>2607901</v>
      </c>
      <c r="L606" s="8">
        <f>'[1]TCE - ANEXO IV - Preencher'!N615</f>
        <v>30873.26</v>
      </c>
      <c r="M606" s="9"/>
      <c r="N606" s="9"/>
      <c r="O606" s="9"/>
      <c r="P606" s="9"/>
      <c r="Q606" s="9"/>
      <c r="R606" s="9"/>
      <c r="S606" s="9"/>
      <c r="T606" s="9"/>
      <c r="U606" s="9"/>
      <c r="V606" s="9"/>
      <c r="W606" s="9"/>
      <c r="X606" s="9"/>
      <c r="Y606" s="9"/>
      <c r="Z606" s="9"/>
    </row>
    <row r="607" spans="1:26" ht="19.5" customHeight="1" x14ac:dyDescent="0.2">
      <c r="A607" s="3">
        <f>IFERROR(VLOOKUP(B607,'[1]DADOS (OCULTAR)'!$Q$3:$S$134,3,0),"")</f>
        <v>9039744000194</v>
      </c>
      <c r="B607" s="4" t="str">
        <f>'[1]TCE - ANEXO IV - Preencher'!C616</f>
        <v>HOSPITAL PELÓPIDAS SILVEIRA - CG Nº 017/2022</v>
      </c>
      <c r="C607" s="4" t="str">
        <f>'[1]TCE - ANEXO IV - Preencher'!E616</f>
        <v>5.5 - Reparo e Manutenção de Máquinas e Equipamentos</v>
      </c>
      <c r="D607" s="3" t="str">
        <f>'[1]TCE - ANEXO IV - Preencher'!F616</f>
        <v xml:space="preserve">41.556.079/0001-19 </v>
      </c>
      <c r="E607" s="5" t="str">
        <f>'[1]TCE - ANEXO IV - Preencher'!G616</f>
        <v xml:space="preserve">CARINA DIAS DE MIRANDA </v>
      </c>
      <c r="F607" s="5" t="str">
        <f>'[1]TCE - ANEXO IV - Preencher'!H616</f>
        <v>S</v>
      </c>
      <c r="G607" s="5" t="str">
        <f>'[1]TCE - ANEXO IV - Preencher'!I616</f>
        <v>S</v>
      </c>
      <c r="H607" s="6" t="str">
        <f>'[1]TCE - ANEXO IV - Preencher'!J616</f>
        <v>10</v>
      </c>
      <c r="I607" s="7">
        <f>IF('[1]TCE - ANEXO IV - Preencher'!K616="","",'[1]TCE - ANEXO IV - Preencher'!K616)</f>
        <v>45212</v>
      </c>
      <c r="J607" s="6" t="str">
        <f>'[1]TCE - ANEXO IV - Preencher'!L616</f>
        <v>2611606224155607900011900000000001023105692429280</v>
      </c>
      <c r="K607" s="5" t="str">
        <f>IF(F607="B",LEFT('[1]TCE - ANEXO IV - Preencher'!M616,2),IF(F607="S",LEFT('[1]TCE - ANEXO IV - Preencher'!M616,7),IF('[1]TCE - ANEXO IV - Preencher'!H616="","")))</f>
        <v>2611606</v>
      </c>
      <c r="L607" s="8">
        <f>'[1]TCE - ANEXO IV - Preencher'!N616</f>
        <v>1250</v>
      </c>
      <c r="M607" s="9"/>
      <c r="N607" s="9"/>
      <c r="O607" s="9"/>
      <c r="P607" s="9"/>
      <c r="Q607" s="9"/>
      <c r="R607" s="9"/>
      <c r="S607" s="9"/>
      <c r="T607" s="9"/>
      <c r="U607" s="9"/>
      <c r="V607" s="9"/>
      <c r="W607" s="9"/>
      <c r="X607" s="9"/>
      <c r="Y607" s="9"/>
      <c r="Z607" s="9"/>
    </row>
    <row r="608" spans="1:26" ht="19.5" customHeight="1" x14ac:dyDescent="0.2">
      <c r="A608" s="3">
        <f>IFERROR(VLOOKUP(B608,'[1]DADOS (OCULTAR)'!$Q$3:$S$134,3,0),"")</f>
        <v>9039744000194</v>
      </c>
      <c r="B608" s="4" t="str">
        <f>'[1]TCE - ANEXO IV - Preencher'!C617</f>
        <v>HOSPITAL PELÓPIDAS SILVEIRA - CG Nº 017/2022</v>
      </c>
      <c r="C608" s="4" t="str">
        <f>'[1]TCE - ANEXO IV - Preencher'!E617</f>
        <v>5.5 - Reparo e Manutenção de Máquinas e Equipamentos</v>
      </c>
      <c r="D608" s="3" t="str">
        <f>'[1]TCE - ANEXO IV - Preencher'!F617</f>
        <v xml:space="preserve">41.556.079/0001-19 </v>
      </c>
      <c r="E608" s="5" t="str">
        <f>'[1]TCE - ANEXO IV - Preencher'!G617</f>
        <v xml:space="preserve">CARINA DIAS DE MIRANDA </v>
      </c>
      <c r="F608" s="5" t="str">
        <f>'[1]TCE - ANEXO IV - Preencher'!H617</f>
        <v>S</v>
      </c>
      <c r="G608" s="5" t="str">
        <f>'[1]TCE - ANEXO IV - Preencher'!I617</f>
        <v>S</v>
      </c>
      <c r="H608" s="6" t="str">
        <f>'[1]TCE - ANEXO IV - Preencher'!J617</f>
        <v>12</v>
      </c>
      <c r="I608" s="7">
        <f>IF('[1]TCE - ANEXO IV - Preencher'!K617="","",'[1]TCE - ANEXO IV - Preencher'!K617)</f>
        <v>45226</v>
      </c>
      <c r="J608" s="6" t="str">
        <f>'[1]TCE - ANEXO IV - Preencher'!L617</f>
        <v>26116062241556079000119000000000001223108069588069</v>
      </c>
      <c r="K608" s="5" t="str">
        <f>IF(F608="B",LEFT('[1]TCE - ANEXO IV - Preencher'!M617,2),IF(F608="S",LEFT('[1]TCE - ANEXO IV - Preencher'!M617,7),IF('[1]TCE - ANEXO IV - Preencher'!H617="","")))</f>
        <v>2611606</v>
      </c>
      <c r="L608" s="8">
        <f>'[1]TCE - ANEXO IV - Preencher'!N617</f>
        <v>300</v>
      </c>
      <c r="M608" s="9"/>
      <c r="N608" s="9"/>
      <c r="O608" s="9"/>
      <c r="P608" s="9"/>
      <c r="Q608" s="9"/>
      <c r="R608" s="9"/>
      <c r="S608" s="9"/>
      <c r="T608" s="9"/>
      <c r="U608" s="9"/>
      <c r="V608" s="9"/>
      <c r="W608" s="9"/>
      <c r="X608" s="9"/>
      <c r="Y608" s="9"/>
      <c r="Z608" s="9"/>
    </row>
    <row r="609" spans="1:26" ht="19.5" customHeight="1" x14ac:dyDescent="0.2">
      <c r="A609" s="3">
        <f>IFERROR(VLOOKUP(B609,'[1]DADOS (OCULTAR)'!$Q$3:$S$134,3,0),"")</f>
        <v>9039744000194</v>
      </c>
      <c r="B609" s="4" t="str">
        <f>'[1]TCE - ANEXO IV - Preencher'!C618</f>
        <v>HOSPITAL PELÓPIDAS SILVEIRA - CG Nº 017/2022</v>
      </c>
      <c r="C609" s="4" t="str">
        <f>'[1]TCE - ANEXO IV - Preencher'!E618</f>
        <v>5.5 - Reparo e Manutenção de Máquinas e Equipamentos</v>
      </c>
      <c r="D609" s="3" t="str">
        <f>'[1]TCE - ANEXO IV - Preencher'!F618</f>
        <v xml:space="preserve">41.556.079/0001-19 </v>
      </c>
      <c r="E609" s="5" t="str">
        <f>'[1]TCE - ANEXO IV - Preencher'!G618</f>
        <v xml:space="preserve">CARINA DIAS DE MIRANDA </v>
      </c>
      <c r="F609" s="5" t="str">
        <f>'[1]TCE - ANEXO IV - Preencher'!H618</f>
        <v>S</v>
      </c>
      <c r="G609" s="5" t="str">
        <f>'[1]TCE - ANEXO IV - Preencher'!I618</f>
        <v>S</v>
      </c>
      <c r="H609" s="6" t="str">
        <f>'[1]TCE - ANEXO IV - Preencher'!J618</f>
        <v>16</v>
      </c>
      <c r="I609" s="7">
        <f>IF('[1]TCE - ANEXO IV - Preencher'!K618="","",'[1]TCE - ANEXO IV - Preencher'!K618)</f>
        <v>45230</v>
      </c>
      <c r="J609" s="6" t="str">
        <f>'[1]TCE - ANEXO IV - Preencher'!L618</f>
        <v>26116062241556079000119000000000001623109530941070</v>
      </c>
      <c r="K609" s="5" t="str">
        <f>IF(F609="B",LEFT('[1]TCE - ANEXO IV - Preencher'!M618,2),IF(F609="S",LEFT('[1]TCE - ANEXO IV - Preencher'!M618,7),IF('[1]TCE - ANEXO IV - Preencher'!H618="","")))</f>
        <v>2611606</v>
      </c>
      <c r="L609" s="8">
        <f>'[1]TCE - ANEXO IV - Preencher'!N618</f>
        <v>1960</v>
      </c>
      <c r="M609" s="9"/>
      <c r="N609" s="9"/>
      <c r="O609" s="9"/>
      <c r="P609" s="9"/>
      <c r="Q609" s="9"/>
      <c r="R609" s="9"/>
      <c r="S609" s="9"/>
      <c r="T609" s="9"/>
      <c r="U609" s="9"/>
      <c r="V609" s="9"/>
      <c r="W609" s="9"/>
      <c r="X609" s="9"/>
      <c r="Y609" s="9"/>
      <c r="Z609" s="9"/>
    </row>
    <row r="610" spans="1:26" ht="19.5" customHeight="1" x14ac:dyDescent="0.2">
      <c r="A610" s="3">
        <f>IFERROR(VLOOKUP(B610,'[1]DADOS (OCULTAR)'!$Q$3:$S$134,3,0),"")</f>
        <v>9039744000194</v>
      </c>
      <c r="B610" s="4" t="str">
        <f>'[1]TCE - ANEXO IV - Preencher'!C619</f>
        <v>HOSPITAL PELÓPIDAS SILVEIRA - CG Nº 017/2022</v>
      </c>
      <c r="C610" s="4" t="str">
        <f>'[1]TCE - ANEXO IV - Preencher'!E619</f>
        <v>5.5 - Reparo e Manutenção de Máquinas e Equipamentos</v>
      </c>
      <c r="D610" s="3" t="str">
        <f>'[1]TCE - ANEXO IV - Preencher'!F619</f>
        <v xml:space="preserve">27.534.506/0001-37 </v>
      </c>
      <c r="E610" s="5" t="str">
        <f>'[1]TCE - ANEXO IV - Preencher'!G619</f>
        <v>FELLIPE R P DE OLIVEIRA TRATAMENTO DE AGUA</v>
      </c>
      <c r="F610" s="5" t="str">
        <f>'[1]TCE - ANEXO IV - Preencher'!H619</f>
        <v>S</v>
      </c>
      <c r="G610" s="5" t="str">
        <f>'[1]TCE - ANEXO IV - Preencher'!I619</f>
        <v>S</v>
      </c>
      <c r="H610" s="6" t="str">
        <f>'[1]TCE - ANEXO IV - Preencher'!J619</f>
        <v>00002102</v>
      </c>
      <c r="I610" s="7">
        <f>IF('[1]TCE - ANEXO IV - Preencher'!K619="","",'[1]TCE - ANEXO IV - Preencher'!K619)</f>
        <v>45236</v>
      </c>
      <c r="J610" s="6" t="str">
        <f>'[1]TCE - ANEXO IV - Preencher'!L619</f>
        <v>WEWQ4MBF</v>
      </c>
      <c r="K610" s="5" t="str">
        <f>IF(F610="B",LEFT('[1]TCE - ANEXO IV - Preencher'!M619,2),IF(F610="S",LEFT('[1]TCE - ANEXO IV - Preencher'!M619,7),IF('[1]TCE - ANEXO IV - Preencher'!H619="","")))</f>
        <v>2611606</v>
      </c>
      <c r="L610" s="8">
        <f>'[1]TCE - ANEXO IV - Preencher'!N619</f>
        <v>3190</v>
      </c>
      <c r="M610" s="9"/>
      <c r="N610" s="9"/>
      <c r="O610" s="9"/>
      <c r="P610" s="9"/>
      <c r="Q610" s="9"/>
      <c r="R610" s="9"/>
      <c r="S610" s="9"/>
      <c r="T610" s="9"/>
      <c r="U610" s="9"/>
      <c r="V610" s="9"/>
      <c r="W610" s="9"/>
      <c r="X610" s="9"/>
      <c r="Y610" s="9"/>
      <c r="Z610" s="9"/>
    </row>
    <row r="611" spans="1:26" ht="19.5" customHeight="1" x14ac:dyDescent="0.2">
      <c r="A611" s="3">
        <f>IFERROR(VLOOKUP(B611,'[1]DADOS (OCULTAR)'!$Q$3:$S$134,3,0),"")</f>
        <v>9039744000194</v>
      </c>
      <c r="B611" s="4" t="str">
        <f>'[1]TCE - ANEXO IV - Preencher'!C620</f>
        <v>HOSPITAL PELÓPIDAS SILVEIRA - CG Nº 017/2022</v>
      </c>
      <c r="C611" s="4" t="str">
        <f>'[1]TCE - ANEXO IV - Preencher'!E620</f>
        <v>5.5 - Reparo e Manutenção de Máquinas e Equipamentos</v>
      </c>
      <c r="D611" s="3" t="str">
        <f>'[1]TCE - ANEXO IV - Preencher'!F620</f>
        <v xml:space="preserve">09.362.881/0001-65 </v>
      </c>
      <c r="E611" s="5" t="str">
        <f>'[1]TCE - ANEXO IV - Preencher'!G620</f>
        <v>KALT COMERCIO E SERVIÇOS DE REFRIGERAÇÃO LTDA EPP</v>
      </c>
      <c r="F611" s="5" t="str">
        <f>'[1]TCE - ANEXO IV - Preencher'!H620</f>
        <v>S</v>
      </c>
      <c r="G611" s="5" t="str">
        <f>'[1]TCE - ANEXO IV - Preencher'!I620</f>
        <v>S</v>
      </c>
      <c r="H611" s="6" t="str">
        <f>'[1]TCE - ANEXO IV - Preencher'!J620</f>
        <v>00002453</v>
      </c>
      <c r="I611" s="7">
        <f>IF('[1]TCE - ANEXO IV - Preencher'!K620="","",'[1]TCE - ANEXO IV - Preencher'!K620)</f>
        <v>45233</v>
      </c>
      <c r="J611" s="6" t="str">
        <f>'[1]TCE - ANEXO IV - Preencher'!L620</f>
        <v>V7QDSUYH</v>
      </c>
      <c r="K611" s="5" t="str">
        <f>IF(F611="B",LEFT('[1]TCE - ANEXO IV - Preencher'!M620,2),IF(F611="S",LEFT('[1]TCE - ANEXO IV - Preencher'!M620,7),IF('[1]TCE - ANEXO IV - Preencher'!H620="","")))</f>
        <v>2611606</v>
      </c>
      <c r="L611" s="8">
        <f>'[1]TCE - ANEXO IV - Preencher'!N620</f>
        <v>4970</v>
      </c>
      <c r="M611" s="9"/>
      <c r="N611" s="9"/>
      <c r="O611" s="9"/>
      <c r="P611" s="9"/>
      <c r="Q611" s="9"/>
      <c r="R611" s="9"/>
      <c r="S611" s="9"/>
      <c r="T611" s="9"/>
      <c r="U611" s="9"/>
      <c r="V611" s="9"/>
      <c r="W611" s="9"/>
      <c r="X611" s="9"/>
      <c r="Y611" s="9"/>
      <c r="Z611" s="9"/>
    </row>
    <row r="612" spans="1:26" ht="19.5" customHeight="1" x14ac:dyDescent="0.2">
      <c r="A612" s="3">
        <f>IFERROR(VLOOKUP(B612,'[1]DADOS (OCULTAR)'!$Q$3:$S$134,3,0),"")</f>
        <v>9039744000194</v>
      </c>
      <c r="B612" s="4" t="str">
        <f>'[1]TCE - ANEXO IV - Preencher'!C621</f>
        <v>HOSPITAL PELÓPIDAS SILVEIRA - CG Nº 017/2022</v>
      </c>
      <c r="C612" s="4" t="str">
        <f>'[1]TCE - ANEXO IV - Preencher'!E621</f>
        <v>5.5 - Reparo e Manutenção de Máquinas e Equipamentos</v>
      </c>
      <c r="D612" s="3" t="str">
        <f>'[1]TCE - ANEXO IV - Preencher'!F621</f>
        <v xml:space="preserve">23.084.013/0001-91 </v>
      </c>
      <c r="E612" s="5" t="str">
        <f>'[1]TCE - ANEXO IV - Preencher'!G621</f>
        <v>LIFT SERVICOS DE CLIMATIZACAO EIRELI EPP</v>
      </c>
      <c r="F612" s="5" t="str">
        <f>'[1]TCE - ANEXO IV - Preencher'!H621</f>
        <v>S</v>
      </c>
      <c r="G612" s="5" t="str">
        <f>'[1]TCE - ANEXO IV - Preencher'!I621</f>
        <v>S</v>
      </c>
      <c r="H612" s="6" t="str">
        <f>'[1]TCE - ANEXO IV - Preencher'!J621</f>
        <v>4277</v>
      </c>
      <c r="I612" s="7">
        <f>IF('[1]TCE - ANEXO IV - Preencher'!K621="","",'[1]TCE - ANEXO IV - Preencher'!K621)</f>
        <v>45231</v>
      </c>
      <c r="J612" s="6" t="str">
        <f>'[1]TCE - ANEXO IV - Preencher'!L621</f>
        <v>ZDIK66883</v>
      </c>
      <c r="K612" s="5" t="str">
        <f>IF(F612="B",LEFT('[1]TCE - ANEXO IV - Preencher'!M621,2),IF(F612="S",LEFT('[1]TCE - ANEXO IV - Preencher'!M621,7),IF('[1]TCE - ANEXO IV - Preencher'!H621="","")))</f>
        <v>PAULIST</v>
      </c>
      <c r="L612" s="8">
        <f>'[1]TCE - ANEXO IV - Preencher'!N621</f>
        <v>58900</v>
      </c>
      <c r="M612" s="9"/>
      <c r="N612" s="9"/>
      <c r="O612" s="9"/>
      <c r="P612" s="9"/>
      <c r="Q612" s="9"/>
      <c r="R612" s="9"/>
      <c r="S612" s="9"/>
      <c r="T612" s="9"/>
      <c r="U612" s="9"/>
      <c r="V612" s="9"/>
      <c r="W612" s="9"/>
      <c r="X612" s="9"/>
      <c r="Y612" s="9"/>
      <c r="Z612" s="9"/>
    </row>
    <row r="613" spans="1:26" ht="19.5" customHeight="1" x14ac:dyDescent="0.2">
      <c r="A613" s="3">
        <f>IFERROR(VLOOKUP(B613,'[1]DADOS (OCULTAR)'!$Q$3:$S$134,3,0),"")</f>
        <v>9039744000194</v>
      </c>
      <c r="B613" s="4" t="str">
        <f>'[1]TCE - ANEXO IV - Preencher'!C622</f>
        <v>HOSPITAL PELÓPIDAS SILVEIRA - CG Nº 017/2022</v>
      </c>
      <c r="C613" s="4" t="str">
        <f>'[1]TCE - ANEXO IV - Preencher'!E622</f>
        <v>5.5 - Reparo e Manutenção de Máquinas e Equipamentos</v>
      </c>
      <c r="D613" s="3" t="str">
        <f>'[1]TCE - ANEXO IV - Preencher'!F622</f>
        <v xml:space="preserve">21.227.106/0001-00 </v>
      </c>
      <c r="E613" s="5" t="str">
        <f>'[1]TCE - ANEXO IV - Preencher'!G622</f>
        <v>PLCDRIVE ELETRONICA COMERCIAL LTDA</v>
      </c>
      <c r="F613" s="5" t="str">
        <f>'[1]TCE - ANEXO IV - Preencher'!H622</f>
        <v>S</v>
      </c>
      <c r="G613" s="5" t="str">
        <f>'[1]TCE - ANEXO IV - Preencher'!I622</f>
        <v>S</v>
      </c>
      <c r="H613" s="6" t="str">
        <f>'[1]TCE - ANEXO IV - Preencher'!J622</f>
        <v>00002211</v>
      </c>
      <c r="I613" s="7">
        <f>IF('[1]TCE - ANEXO IV - Preencher'!K622="","",'[1]TCE - ANEXO IV - Preencher'!K622)</f>
        <v>45210</v>
      </c>
      <c r="J613" s="6" t="str">
        <f>'[1]TCE - ANEXO IV - Preencher'!L622</f>
        <v>2BJYA2GR</v>
      </c>
      <c r="K613" s="5" t="str">
        <f>IF(F613="B",LEFT('[1]TCE - ANEXO IV - Preencher'!M622,2),IF(F613="S",LEFT('[1]TCE - ANEXO IV - Preencher'!M622,7),IF('[1]TCE - ANEXO IV - Preencher'!H622="","")))</f>
        <v>2611606</v>
      </c>
      <c r="L613" s="8">
        <f>'[1]TCE - ANEXO IV - Preencher'!N622</f>
        <v>6440</v>
      </c>
      <c r="M613" s="9"/>
      <c r="N613" s="9"/>
      <c r="O613" s="9"/>
      <c r="P613" s="9"/>
      <c r="Q613" s="9"/>
      <c r="R613" s="9"/>
      <c r="S613" s="9"/>
      <c r="T613" s="9"/>
      <c r="U613" s="9"/>
      <c r="V613" s="9"/>
      <c r="W613" s="9"/>
      <c r="X613" s="9"/>
      <c r="Y613" s="9"/>
      <c r="Z613" s="9"/>
    </row>
    <row r="614" spans="1:26" ht="19.5" customHeight="1" x14ac:dyDescent="0.2">
      <c r="A614" s="3">
        <f>IFERROR(VLOOKUP(B614,'[1]DADOS (OCULTAR)'!$Q$3:$S$134,3,0),"")</f>
        <v>9039744000194</v>
      </c>
      <c r="B614" s="4" t="str">
        <f>'[1]TCE - ANEXO IV - Preencher'!C623</f>
        <v>HOSPITAL PELÓPIDAS SILVEIRA - CG Nº 017/2022</v>
      </c>
      <c r="C614" s="4" t="str">
        <f>'[1]TCE - ANEXO IV - Preencher'!E623</f>
        <v>5.5 - Reparo e Manutenção de Máquinas e Equipamentos</v>
      </c>
      <c r="D614" s="3" t="str">
        <f>'[1]TCE - ANEXO IV - Preencher'!F623</f>
        <v>41.096.520/0001-27</v>
      </c>
      <c r="E614" s="5" t="str">
        <f>'[1]TCE - ANEXO IV - Preencher'!G623</f>
        <v>PRISMA TELECOMUNICACOES LTDA</v>
      </c>
      <c r="F614" s="5" t="str">
        <f>'[1]TCE - ANEXO IV - Preencher'!H623</f>
        <v>S</v>
      </c>
      <c r="G614" s="5" t="str">
        <f>'[1]TCE - ANEXO IV - Preencher'!I623</f>
        <v>S</v>
      </c>
      <c r="H614" s="6" t="str">
        <f>'[1]TCE - ANEXO IV - Preencher'!J623</f>
        <v>00011887</v>
      </c>
      <c r="I614" s="7">
        <f>IF('[1]TCE - ANEXO IV - Preencher'!K623="","",'[1]TCE - ANEXO IV - Preencher'!K623)</f>
        <v>45203</v>
      </c>
      <c r="J614" s="6" t="str">
        <f>'[1]TCE - ANEXO IV - Preencher'!L623</f>
        <v xml:space="preserve">ALHT3CXG </v>
      </c>
      <c r="K614" s="5" t="str">
        <f>IF(F614="B",LEFT('[1]TCE - ANEXO IV - Preencher'!M623,2),IF(F614="S",LEFT('[1]TCE - ANEXO IV - Preencher'!M623,7),IF('[1]TCE - ANEXO IV - Preencher'!H623="","")))</f>
        <v>2611606</v>
      </c>
      <c r="L614" s="8">
        <f>'[1]TCE - ANEXO IV - Preencher'!N623</f>
        <v>2453</v>
      </c>
      <c r="M614" s="9"/>
      <c r="N614" s="9"/>
      <c r="O614" s="9"/>
      <c r="P614" s="9"/>
      <c r="Q614" s="9"/>
      <c r="R614" s="9"/>
      <c r="S614" s="9"/>
      <c r="T614" s="9"/>
      <c r="U614" s="9"/>
      <c r="V614" s="9"/>
      <c r="W614" s="9"/>
      <c r="X614" s="9"/>
      <c r="Y614" s="9"/>
      <c r="Z614" s="9"/>
    </row>
    <row r="615" spans="1:26" ht="19.5" customHeight="1" x14ac:dyDescent="0.2">
      <c r="A615" s="3">
        <f>IFERROR(VLOOKUP(B615,'[1]DADOS (OCULTAR)'!$Q$3:$S$134,3,0),"")</f>
        <v>9039744000194</v>
      </c>
      <c r="B615" s="4" t="str">
        <f>'[1]TCE - ANEXO IV - Preencher'!C624</f>
        <v>HOSPITAL PELÓPIDAS SILVEIRA - CG Nº 017/2022</v>
      </c>
      <c r="C615" s="4" t="str">
        <f>'[1]TCE - ANEXO IV - Preencher'!E624</f>
        <v>5.5 - Reparo e Manutenção de Máquinas e Equipamentos</v>
      </c>
      <c r="D615" s="3" t="str">
        <f>'[1]TCE - ANEXO IV - Preencher'!F624</f>
        <v xml:space="preserve">28.263.940/0001-92 </v>
      </c>
      <c r="E615" s="5" t="str">
        <f>'[1]TCE - ANEXO IV - Preencher'!G624</f>
        <v>RAMILA MARIA BRITO DA CRUZ</v>
      </c>
      <c r="F615" s="5" t="str">
        <f>'[1]TCE - ANEXO IV - Preencher'!H624</f>
        <v>S</v>
      </c>
      <c r="G615" s="5" t="str">
        <f>'[1]TCE - ANEXO IV - Preencher'!I624</f>
        <v>S</v>
      </c>
      <c r="H615" s="6" t="str">
        <f>'[1]TCE - ANEXO IV - Preencher'!J624</f>
        <v>6</v>
      </c>
      <c r="I615" s="7">
        <f>IF('[1]TCE - ANEXO IV - Preencher'!K624="","",'[1]TCE - ANEXO IV - Preencher'!K624)</f>
        <v>45229</v>
      </c>
      <c r="J615" s="6" t="str">
        <f>'[1]TCE - ANEXO IV - Preencher'!L624</f>
        <v>26116062228263940000192000000000000</v>
      </c>
      <c r="K615" s="5" t="str">
        <f>IF(F615="B",LEFT('[1]TCE - ANEXO IV - Preencher'!M624,2),IF(F615="S",LEFT('[1]TCE - ANEXO IV - Preencher'!M624,7),IF('[1]TCE - ANEXO IV - Preencher'!H624="","")))</f>
        <v>2611606</v>
      </c>
      <c r="L615" s="8">
        <f>'[1]TCE - ANEXO IV - Preencher'!N624</f>
        <v>1960</v>
      </c>
      <c r="M615" s="9"/>
      <c r="N615" s="9"/>
      <c r="O615" s="9"/>
      <c r="P615" s="9"/>
      <c r="Q615" s="9"/>
      <c r="R615" s="9"/>
      <c r="S615" s="9"/>
      <c r="T615" s="9"/>
      <c r="U615" s="9"/>
      <c r="V615" s="9"/>
      <c r="W615" s="9"/>
      <c r="X615" s="9"/>
      <c r="Y615" s="9"/>
      <c r="Z615" s="9"/>
    </row>
    <row r="616" spans="1:26" ht="19.5" customHeight="1" x14ac:dyDescent="0.2">
      <c r="A616" s="3">
        <f>IFERROR(VLOOKUP(B616,'[1]DADOS (OCULTAR)'!$Q$3:$S$134,3,0),"")</f>
        <v>9039744000194</v>
      </c>
      <c r="B616" s="4" t="str">
        <f>'[1]TCE - ANEXO IV - Preencher'!C625</f>
        <v>HOSPITAL PELÓPIDAS SILVEIRA - CG Nº 017/2022</v>
      </c>
      <c r="C616" s="4" t="str">
        <f>'[1]TCE - ANEXO IV - Preencher'!E625</f>
        <v>5.5 - Reparo e Manutenção de Máquinas e Equipamentos</v>
      </c>
      <c r="D616" s="3" t="str">
        <f>'[1]TCE - ANEXO IV - Preencher'!F625</f>
        <v xml:space="preserve">15.336.567/0001-00 </v>
      </c>
      <c r="E616" s="5" t="str">
        <f>'[1]TCE - ANEXO IV - Preencher'!G625</f>
        <v>RONALDO SANTANA MOURA</v>
      </c>
      <c r="F616" s="5" t="str">
        <f>'[1]TCE - ANEXO IV - Preencher'!H625</f>
        <v>S</v>
      </c>
      <c r="G616" s="5" t="str">
        <f>'[1]TCE - ANEXO IV - Preencher'!I625</f>
        <v>S</v>
      </c>
      <c r="H616" s="6" t="str">
        <f>'[1]TCE - ANEXO IV - Preencher'!J625</f>
        <v>5</v>
      </c>
      <c r="I616" s="7">
        <f>IF('[1]TCE - ANEXO IV - Preencher'!K625="","",'[1]TCE - ANEXO IV - Preencher'!K625)</f>
        <v>45223</v>
      </c>
      <c r="J616" s="6" t="str">
        <f>'[1]TCE - ANEXO IV - Preencher'!L625</f>
        <v>26116062215336567000100000000000000523100405537611</v>
      </c>
      <c r="K616" s="5" t="str">
        <f>IF(F616="B",LEFT('[1]TCE - ANEXO IV - Preencher'!M625,2),IF(F616="S",LEFT('[1]TCE - ANEXO IV - Preencher'!M625,7),IF('[1]TCE - ANEXO IV - Preencher'!H625="","")))</f>
        <v>2611606</v>
      </c>
      <c r="L616" s="8">
        <f>'[1]TCE - ANEXO IV - Preencher'!N625</f>
        <v>1380</v>
      </c>
      <c r="M616" s="9"/>
      <c r="N616" s="9"/>
      <c r="O616" s="9"/>
      <c r="P616" s="9"/>
      <c r="Q616" s="9"/>
      <c r="R616" s="9"/>
      <c r="S616" s="9"/>
      <c r="T616" s="9"/>
      <c r="U616" s="9"/>
      <c r="V616" s="9"/>
      <c r="W616" s="9"/>
      <c r="X616" s="9"/>
      <c r="Y616" s="9"/>
      <c r="Z616" s="9"/>
    </row>
    <row r="617" spans="1:26" ht="19.5" customHeight="1" x14ac:dyDescent="0.2">
      <c r="A617" s="3">
        <f>IFERROR(VLOOKUP(B617,'[1]DADOS (OCULTAR)'!$Q$3:$S$134,3,0),"")</f>
        <v>9039744000194</v>
      </c>
      <c r="B617" s="4" t="str">
        <f>'[1]TCE - ANEXO IV - Preencher'!C626</f>
        <v>HOSPITAL PELÓPIDAS SILVEIRA - CG Nº 017/2022</v>
      </c>
      <c r="C617" s="4" t="str">
        <f>'[1]TCE - ANEXO IV - Preencher'!E626</f>
        <v>5.5 - Reparo e Manutenção de Máquinas e Equipamentos</v>
      </c>
      <c r="D617" s="3" t="str">
        <f>'[1]TCE - ANEXO IV - Preencher'!F626</f>
        <v xml:space="preserve">11.343.756/0001-50 </v>
      </c>
      <c r="E617" s="5" t="str">
        <f>'[1]TCE - ANEXO IV - Preencher'!G626</f>
        <v>STEMAC SA GRUPO GERADORES EM RECUPERACAO JUDICIAL</v>
      </c>
      <c r="F617" s="5" t="str">
        <f>'[1]TCE - ANEXO IV - Preencher'!H626</f>
        <v>S</v>
      </c>
      <c r="G617" s="5" t="str">
        <f>'[1]TCE - ANEXO IV - Preencher'!I626</f>
        <v>S</v>
      </c>
      <c r="H617" s="6" t="str">
        <f>'[1]TCE - ANEXO IV - Preencher'!J626</f>
        <v>12930</v>
      </c>
      <c r="I617" s="7">
        <f>IF('[1]TCE - ANEXO IV - Preencher'!K626="","",'[1]TCE - ANEXO IV - Preencher'!K626)</f>
        <v>45231</v>
      </c>
      <c r="J617" s="6" t="str">
        <f>'[1]TCE - ANEXO IV - Preencher'!L626</f>
        <v>8327738824209275326820391101112035920645</v>
      </c>
      <c r="K617" s="5" t="str">
        <f>IF(F617="B",LEFT('[1]TCE - ANEXO IV - Preencher'!M626,2),IF(F617="S",LEFT('[1]TCE - ANEXO IV - Preencher'!M626,7),IF('[1]TCE - ANEXO IV - Preencher'!H626="","")))</f>
        <v>Santa C</v>
      </c>
      <c r="L617" s="8">
        <f>'[1]TCE - ANEXO IV - Preencher'!N626</f>
        <v>4200</v>
      </c>
      <c r="M617" s="9"/>
      <c r="N617" s="9"/>
      <c r="O617" s="9"/>
      <c r="P617" s="9"/>
      <c r="Q617" s="9"/>
      <c r="R617" s="9"/>
      <c r="S617" s="9"/>
      <c r="T617" s="9"/>
      <c r="U617" s="9"/>
      <c r="V617" s="9"/>
      <c r="W617" s="9"/>
      <c r="X617" s="9"/>
      <c r="Y617" s="9"/>
      <c r="Z617" s="9"/>
    </row>
    <row r="618" spans="1:26" ht="19.5" customHeight="1" x14ac:dyDescent="0.2">
      <c r="A618" s="3">
        <f>IFERROR(VLOOKUP(B618,'[1]DADOS (OCULTAR)'!$Q$3:$S$134,3,0),"")</f>
        <v>9039744000194</v>
      </c>
      <c r="B618" s="4" t="str">
        <f>'[1]TCE - ANEXO IV - Preencher'!C627</f>
        <v>HOSPITAL PELÓPIDAS SILVEIRA - CG Nº 017/2022</v>
      </c>
      <c r="C618" s="4" t="str">
        <f>'[1]TCE - ANEXO IV - Preencher'!E627</f>
        <v>5.6 - Reparo e Manutanção de Veículos</v>
      </c>
      <c r="D618" s="3" t="str">
        <f>'[1]TCE - ANEXO IV - Preencher'!F627</f>
        <v>23.338.229/0001-36</v>
      </c>
      <c r="E618" s="5" t="str">
        <f>'[1]TCE - ANEXO IV - Preencher'!G627</f>
        <v>PRECISION ALINHAMENTO TECNICO DE VEICULOS LTDA</v>
      </c>
      <c r="F618" s="5" t="str">
        <f>'[1]TCE - ANEXO IV - Preencher'!H627</f>
        <v>S</v>
      </c>
      <c r="G618" s="5" t="str">
        <f>'[1]TCE - ANEXO IV - Preencher'!I627</f>
        <v>S</v>
      </c>
      <c r="H618" s="6" t="str">
        <f>'[1]TCE - ANEXO IV - Preencher'!J627</f>
        <v>00003601</v>
      </c>
      <c r="I618" s="7">
        <f>IF('[1]TCE - ANEXO IV - Preencher'!K627="","",'[1]TCE - ANEXO IV - Preencher'!K627)</f>
        <v>45202</v>
      </c>
      <c r="J618" s="6" t="str">
        <f>'[1]TCE - ANEXO IV - Preencher'!L627</f>
        <v>728Y2WZ6</v>
      </c>
      <c r="K618" s="5" t="str">
        <f>IF(F618="B",LEFT('[1]TCE - ANEXO IV - Preencher'!M627,2),IF(F618="S",LEFT('[1]TCE - ANEXO IV - Preencher'!M627,7),IF('[1]TCE - ANEXO IV - Preencher'!H627="","")))</f>
        <v>2611606</v>
      </c>
      <c r="L618" s="8">
        <f>'[1]TCE - ANEXO IV - Preencher'!N627</f>
        <v>80</v>
      </c>
      <c r="M618" s="9"/>
      <c r="N618" s="9"/>
      <c r="O618" s="9"/>
      <c r="P618" s="9"/>
      <c r="Q618" s="9"/>
      <c r="R618" s="9"/>
      <c r="S618" s="9"/>
      <c r="T618" s="9"/>
      <c r="U618" s="9"/>
      <c r="V618" s="9"/>
      <c r="W618" s="9"/>
      <c r="X618" s="9"/>
      <c r="Y618" s="9"/>
      <c r="Z618" s="9"/>
    </row>
    <row r="619" spans="1:26" ht="19.5" customHeight="1" x14ac:dyDescent="0.2">
      <c r="A619" s="3">
        <f>IFERROR(VLOOKUP(B619,'[1]DADOS (OCULTAR)'!$Q$3:$S$134,3,0),"")</f>
        <v>9039744000194</v>
      </c>
      <c r="B619" s="4" t="str">
        <f>'[1]TCE - ANEXO IV - Preencher'!C628</f>
        <v>HOSPITAL PELÓPIDAS SILVEIRA - CG Nº 017/2022</v>
      </c>
      <c r="C619" s="4" t="str">
        <f>'[1]TCE - ANEXO IV - Preencher'!E628</f>
        <v>5.6 - Reparo e Manutanção de Veículos</v>
      </c>
      <c r="D619" s="3" t="str">
        <f>'[1]TCE - ANEXO IV - Preencher'!F628</f>
        <v xml:space="preserve">11.568.661/0001-34 </v>
      </c>
      <c r="E619" s="5" t="str">
        <f>'[1]TCE - ANEXO IV - Preencher'!G628</f>
        <v>ROMA SERVICOS E LOCACOES DE AUTO LTDA</v>
      </c>
      <c r="F619" s="5" t="str">
        <f>'[1]TCE - ANEXO IV - Preencher'!H628</f>
        <v>S</v>
      </c>
      <c r="G619" s="5" t="str">
        <f>'[1]TCE - ANEXO IV - Preencher'!I628</f>
        <v>S</v>
      </c>
      <c r="H619" s="6" t="str">
        <f>'[1]TCE - ANEXO IV - Preencher'!J628</f>
        <v>00002932</v>
      </c>
      <c r="I619" s="7">
        <f>IF('[1]TCE - ANEXO IV - Preencher'!K628="","",'[1]TCE - ANEXO IV - Preencher'!K628)</f>
        <v>45217</v>
      </c>
      <c r="J619" s="6" t="str">
        <f>'[1]TCE - ANEXO IV - Preencher'!L628</f>
        <v>SUW3HCFR</v>
      </c>
      <c r="K619" s="5" t="str">
        <f>IF(F619="B",LEFT('[1]TCE - ANEXO IV - Preencher'!M628,2),IF(F619="S",LEFT('[1]TCE - ANEXO IV - Preencher'!M628,7),IF('[1]TCE - ANEXO IV - Preencher'!H628="","")))</f>
        <v>2611606</v>
      </c>
      <c r="L619" s="8">
        <f>'[1]TCE - ANEXO IV - Preencher'!N628</f>
        <v>2600</v>
      </c>
      <c r="M619" s="9"/>
      <c r="N619" s="9"/>
      <c r="O619" s="9"/>
      <c r="P619" s="9"/>
      <c r="Q619" s="9"/>
      <c r="R619" s="9"/>
      <c r="S619" s="9"/>
      <c r="T619" s="9"/>
      <c r="U619" s="9"/>
      <c r="V619" s="9"/>
      <c r="W619" s="9"/>
      <c r="X619" s="9"/>
      <c r="Y619" s="9"/>
      <c r="Z619" s="9"/>
    </row>
    <row r="620" spans="1:26" ht="19.5" customHeight="1" x14ac:dyDescent="0.2">
      <c r="A620" s="3">
        <f>IFERROR(VLOOKUP(B620,'[1]DADOS (OCULTAR)'!$Q$3:$S$134,3,0),"")</f>
        <v>9039744000194</v>
      </c>
      <c r="B620" s="4" t="str">
        <f>'[1]TCE - ANEXO IV - Preencher'!C629</f>
        <v>HOSPITAL PELÓPIDAS SILVEIRA - CG Nº 017/2022</v>
      </c>
      <c r="C620" s="4" t="str">
        <f>'[1]TCE - ANEXO IV - Preencher'!E629</f>
        <v xml:space="preserve">5.7 - Reparo e Manutenção de Bens Movéis de Outras Naturezas </v>
      </c>
      <c r="D620" s="3" t="str">
        <f>'[1]TCE - ANEXO IV - Preencher'!F629</f>
        <v xml:space="preserve">09.315.554/0001-52 </v>
      </c>
      <c r="E620" s="5" t="str">
        <f>'[1]TCE - ANEXO IV - Preencher'!G629</f>
        <v>DA TERRA PAISAGISMO &amp; JARDINAGEM LTDA ME</v>
      </c>
      <c r="F620" s="5" t="str">
        <f>'[1]TCE - ANEXO IV - Preencher'!H629</f>
        <v>S</v>
      </c>
      <c r="G620" s="5" t="str">
        <f>'[1]TCE - ANEXO IV - Preencher'!I629</f>
        <v>S</v>
      </c>
      <c r="H620" s="6" t="str">
        <f>'[1]TCE - ANEXO IV - Preencher'!J629</f>
        <v>00003479</v>
      </c>
      <c r="I620" s="7">
        <f>IF('[1]TCE - ANEXO IV - Preencher'!K629="","",'[1]TCE - ANEXO IV - Preencher'!K629)</f>
        <v>45231</v>
      </c>
      <c r="J620" s="6" t="str">
        <f>'[1]TCE - ANEXO IV - Preencher'!L629</f>
        <v>XSRD1UXP</v>
      </c>
      <c r="K620" s="5" t="str">
        <f>IF(F620="B",LEFT('[1]TCE - ANEXO IV - Preencher'!M629,2),IF(F620="S",LEFT('[1]TCE - ANEXO IV - Preencher'!M629,7),IF('[1]TCE - ANEXO IV - Preencher'!H629="","")))</f>
        <v>2611606</v>
      </c>
      <c r="L620" s="8">
        <f>'[1]TCE - ANEXO IV - Preencher'!N629</f>
        <v>5850</v>
      </c>
      <c r="M620" s="9"/>
      <c r="N620" s="9"/>
      <c r="O620" s="9"/>
      <c r="P620" s="9"/>
      <c r="Q620" s="9"/>
      <c r="R620" s="9"/>
      <c r="S620" s="9"/>
      <c r="T620" s="9"/>
      <c r="U620" s="9"/>
      <c r="V620" s="9"/>
      <c r="W620" s="9"/>
      <c r="X620" s="9"/>
      <c r="Y620" s="9"/>
      <c r="Z620" s="9"/>
    </row>
    <row r="621" spans="1:26" ht="19.5" customHeight="1" x14ac:dyDescent="0.2">
      <c r="A621" s="3">
        <f>IFERROR(VLOOKUP(B621,'[1]DADOS (OCULTAR)'!$Q$3:$S$134,3,0),"")</f>
        <v>9039744000194</v>
      </c>
      <c r="B621" s="4" t="str">
        <f>'[1]TCE - ANEXO IV - Preencher'!C630</f>
        <v>HOSPITAL PELÓPIDAS SILVEIRA - CG Nº 017/2022</v>
      </c>
      <c r="C621" s="4" t="str">
        <f>'[1]TCE - ANEXO IV - Preencher'!E630</f>
        <v xml:space="preserve">5.7 - Reparo e Manutenção de Bens Movéis de Outras Naturezas </v>
      </c>
      <c r="D621" s="3" t="str">
        <f>'[1]TCE - ANEXO IV - Preencher'!F630</f>
        <v xml:space="preserve">01.699.696/0001-59 </v>
      </c>
      <c r="E621" s="5" t="str">
        <f>'[1]TCE - ANEXO IV - Preencher'!G630</f>
        <v>QUALIÁGUA LABORATÓRIO E CONSULTORIA LTDA</v>
      </c>
      <c r="F621" s="5" t="str">
        <f>'[1]TCE - ANEXO IV - Preencher'!H630</f>
        <v>S</v>
      </c>
      <c r="G621" s="5" t="str">
        <f>'[1]TCE - ANEXO IV - Preencher'!I630</f>
        <v>S</v>
      </c>
      <c r="H621" s="6" t="str">
        <f>'[1]TCE - ANEXO IV - Preencher'!J630</f>
        <v>00067024</v>
      </c>
      <c r="I621" s="7">
        <f>IF('[1]TCE - ANEXO IV - Preencher'!K630="","",'[1]TCE - ANEXO IV - Preencher'!K630)</f>
        <v>45231</v>
      </c>
      <c r="J621" s="6" t="str">
        <f>'[1]TCE - ANEXO IV - Preencher'!L630</f>
        <v>JSPIT9KF</v>
      </c>
      <c r="K621" s="5" t="str">
        <f>IF(F621="B",LEFT('[1]TCE - ANEXO IV - Preencher'!M630,2),IF(F621="S",LEFT('[1]TCE - ANEXO IV - Preencher'!M630,7),IF('[1]TCE - ANEXO IV - Preencher'!H630="","")))</f>
        <v>2611606</v>
      </c>
      <c r="L621" s="8">
        <f>'[1]TCE - ANEXO IV - Preencher'!N630</f>
        <v>559.70000000000005</v>
      </c>
      <c r="M621" s="9"/>
      <c r="N621" s="9"/>
      <c r="O621" s="9"/>
      <c r="P621" s="9"/>
      <c r="Q621" s="9"/>
      <c r="R621" s="9"/>
      <c r="S621" s="9"/>
      <c r="T621" s="9"/>
      <c r="U621" s="9"/>
      <c r="V621" s="9"/>
      <c r="W621" s="9"/>
      <c r="X621" s="9"/>
      <c r="Y621" s="9"/>
      <c r="Z621" s="9"/>
    </row>
    <row r="622" spans="1:26" ht="19.5" customHeight="1" x14ac:dyDescent="0.2">
      <c r="A622" s="3">
        <f>IFERROR(VLOOKUP(B622,'[1]DADOS (OCULTAR)'!$Q$3:$S$134,3,0),"")</f>
        <v>9039744000194</v>
      </c>
      <c r="B622" s="4" t="str">
        <f>'[1]TCE - ANEXO IV - Preencher'!C631</f>
        <v>HOSPITAL PELÓPIDAS SILVEIRA - CG Nº 017/2022</v>
      </c>
      <c r="C622" s="4" t="str">
        <f>'[1]TCE - ANEXO IV - Preencher'!E631</f>
        <v xml:space="preserve">5.7 - Reparo e Manutenção de Bens Movéis de Outras Naturezas </v>
      </c>
      <c r="D622" s="3" t="str">
        <f>'[1]TCE - ANEXO IV - Preencher'!F631</f>
        <v xml:space="preserve">90.347.840/0008-94 </v>
      </c>
      <c r="E622" s="5" t="str">
        <f>'[1]TCE - ANEXO IV - Preencher'!G631</f>
        <v>TK ELEVADORES BRASIL LTDA</v>
      </c>
      <c r="F622" s="5" t="str">
        <f>'[1]TCE - ANEXO IV - Preencher'!H631</f>
        <v>S</v>
      </c>
      <c r="G622" s="5" t="str">
        <f>'[1]TCE - ANEXO IV - Preencher'!I631</f>
        <v>S</v>
      </c>
      <c r="H622" s="6" t="str">
        <f>'[1]TCE - ANEXO IV - Preencher'!J631</f>
        <v>143267</v>
      </c>
      <c r="I622" s="7">
        <f>IF('[1]TCE - ANEXO IV - Preencher'!K631="","",'[1]TCE - ANEXO IV - Preencher'!K631)</f>
        <v>45231</v>
      </c>
      <c r="J622" s="6" t="str">
        <f>'[1]TCE - ANEXO IV - Preencher'!L631</f>
        <v>LAMATYYQ</v>
      </c>
      <c r="K622" s="5" t="str">
        <f>IF(F622="B",LEFT('[1]TCE - ANEXO IV - Preencher'!M631,2),IF(F622="S",LEFT('[1]TCE - ANEXO IV - Preencher'!M631,7),IF('[1]TCE - ANEXO IV - Preencher'!H631="","")))</f>
        <v>2611606</v>
      </c>
      <c r="L622" s="8">
        <f>'[1]TCE - ANEXO IV - Preencher'!N631</f>
        <v>11812.3</v>
      </c>
      <c r="M622" s="9"/>
      <c r="N622" s="9"/>
      <c r="O622" s="9"/>
      <c r="P622" s="9"/>
      <c r="Q622" s="9"/>
      <c r="R622" s="9"/>
      <c r="S622" s="9"/>
      <c r="T622" s="9"/>
      <c r="U622" s="9"/>
      <c r="V622" s="9"/>
      <c r="W622" s="9"/>
      <c r="X622" s="9"/>
      <c r="Y622" s="9"/>
      <c r="Z622" s="9"/>
    </row>
    <row r="623" spans="1:26" ht="19.5" customHeight="1" x14ac:dyDescent="0.2">
      <c r="A623" s="3">
        <f>IFERROR(VLOOKUP(B623,'[1]DADOS (OCULTAR)'!$Q$3:$S$134,3,0),"")</f>
        <v>9039744000194</v>
      </c>
      <c r="B623" s="4" t="str">
        <f>'[1]TCE - ANEXO IV - Preencher'!C632</f>
        <v>HOSPITAL PELÓPIDAS SILVEIRA - CG Nº 017/2022</v>
      </c>
      <c r="C623" s="4" t="str">
        <f>'[1]TCE - ANEXO IV - Preencher'!E632</f>
        <v>5.16 - Serviços Médico-Hospitalares, Odotonlogia e Laboratoriais</v>
      </c>
      <c r="D623" s="3" t="str">
        <f>'[1]TCE - ANEXO IV - Preencher'!F632</f>
        <v xml:space="preserve">45.810.372/0001-11 </v>
      </c>
      <c r="E623" s="5" t="str">
        <f>'[1]TCE - ANEXO IV - Preencher'!G632</f>
        <v>FREIRE E SANTANA SERVIÇOS MÉDICOS LTDA</v>
      </c>
      <c r="F623" s="5" t="str">
        <f>'[1]TCE - ANEXO IV - Preencher'!H632</f>
        <v>S</v>
      </c>
      <c r="G623" s="5" t="str">
        <f>'[1]TCE - ANEXO IV - Preencher'!I632</f>
        <v>S</v>
      </c>
      <c r="H623" s="6" t="str">
        <f>'[1]TCE - ANEXO IV - Preencher'!J632</f>
        <v>00000022</v>
      </c>
      <c r="I623" s="7">
        <f>IF('[1]TCE - ANEXO IV - Preencher'!K632="","",'[1]TCE - ANEXO IV - Preencher'!K632)</f>
        <v>45225</v>
      </c>
      <c r="J623" s="6" t="str">
        <f>'[1]TCE - ANEXO IV - Preencher'!L632</f>
        <v>REDRXIHH</v>
      </c>
      <c r="K623" s="5" t="str">
        <f>IF(F623="B",LEFT('[1]TCE - ANEXO IV - Preencher'!M632,2),IF(F623="S",LEFT('[1]TCE - ANEXO IV - Preencher'!M632,7),IF('[1]TCE - ANEXO IV - Preencher'!H632="","")))</f>
        <v>2611606</v>
      </c>
      <c r="L623" s="8">
        <f>'[1]TCE - ANEXO IV - Preencher'!N632</f>
        <v>10213.5</v>
      </c>
      <c r="M623" s="9"/>
      <c r="N623" s="9"/>
      <c r="O623" s="9"/>
      <c r="P623" s="9"/>
      <c r="Q623" s="9"/>
      <c r="R623" s="9"/>
      <c r="S623" s="9"/>
      <c r="T623" s="9"/>
      <c r="U623" s="9"/>
      <c r="V623" s="9"/>
      <c r="W623" s="9"/>
      <c r="X623" s="9"/>
      <c r="Y623" s="9"/>
      <c r="Z623" s="9"/>
    </row>
    <row r="624" spans="1:26" ht="19.5" customHeight="1" x14ac:dyDescent="0.2">
      <c r="A624" s="3">
        <f>IFERROR(VLOOKUP(B624,'[1]DADOS (OCULTAR)'!$Q$3:$S$134,3,0),"")</f>
        <v>9039744000194</v>
      </c>
      <c r="B624" s="4" t="str">
        <f>'[1]TCE - ANEXO IV - Preencher'!C633</f>
        <v>HOSPITAL PELÓPIDAS SILVEIRA - CG Nº 017/2022</v>
      </c>
      <c r="C624" s="4" t="str">
        <f>'[1]TCE - ANEXO IV - Preencher'!E633</f>
        <v>5.16 - Serviços Médico-Hospitalares, Odotonlogia e Laboratoriais</v>
      </c>
      <c r="D624" s="3" t="str">
        <f>'[1]TCE - ANEXO IV - Preencher'!F633</f>
        <v xml:space="preserve">45.810.372/0001-11 </v>
      </c>
      <c r="E624" s="5" t="str">
        <f>'[1]TCE - ANEXO IV - Preencher'!G633</f>
        <v>FREIRE E SANTANA SERVIÇOS MÉDICOS LTDA</v>
      </c>
      <c r="F624" s="5" t="str">
        <f>'[1]TCE - ANEXO IV - Preencher'!H633</f>
        <v>S</v>
      </c>
      <c r="G624" s="5" t="str">
        <f>'[1]TCE - ANEXO IV - Preencher'!I633</f>
        <v>S</v>
      </c>
      <c r="H624" s="6" t="str">
        <f>'[1]TCE - ANEXO IV - Preencher'!J633</f>
        <v>00000023</v>
      </c>
      <c r="I624" s="7">
        <f>IF('[1]TCE - ANEXO IV - Preencher'!K633="","",'[1]TCE - ANEXO IV - Preencher'!K633)</f>
        <v>45225</v>
      </c>
      <c r="J624" s="6" t="str">
        <f>'[1]TCE - ANEXO IV - Preencher'!L633</f>
        <v>FFLY48WB</v>
      </c>
      <c r="K624" s="5" t="str">
        <f>IF(F624="B",LEFT('[1]TCE - ANEXO IV - Preencher'!M633,2),IF(F624="S",LEFT('[1]TCE - ANEXO IV - Preencher'!M633,7),IF('[1]TCE - ANEXO IV - Preencher'!H633="","")))</f>
        <v>2611606</v>
      </c>
      <c r="L624" s="8">
        <f>'[1]TCE - ANEXO IV - Preencher'!N633</f>
        <v>7149.9</v>
      </c>
      <c r="M624" s="9"/>
      <c r="N624" s="9"/>
      <c r="O624" s="9"/>
      <c r="P624" s="9"/>
      <c r="Q624" s="9"/>
      <c r="R624" s="9"/>
      <c r="S624" s="9"/>
      <c r="T624" s="9"/>
      <c r="U624" s="9"/>
      <c r="V624" s="9"/>
      <c r="W624" s="9"/>
      <c r="X624" s="9"/>
      <c r="Y624" s="9"/>
      <c r="Z624" s="9"/>
    </row>
    <row r="625" spans="1:26" ht="19.5" customHeight="1" x14ac:dyDescent="0.2">
      <c r="A625" s="3">
        <f>IFERROR(VLOOKUP(B625,'[1]DADOS (OCULTAR)'!$Q$3:$S$134,3,0),"")</f>
        <v>9039744000194</v>
      </c>
      <c r="B625" s="4" t="str">
        <f>'[1]TCE - ANEXO IV - Preencher'!C634</f>
        <v>HOSPITAL PELÓPIDAS SILVEIRA - CG Nº 017/2022</v>
      </c>
      <c r="C625" s="4" t="str">
        <f>'[1]TCE - ANEXO IV - Preencher'!E634</f>
        <v>5.16 - Serviços Médico-Hospitalares, Odotonlogia e Laboratoriais</v>
      </c>
      <c r="D625" s="3" t="str">
        <f>'[1]TCE - ANEXO IV - Preencher'!F634</f>
        <v xml:space="preserve">45.810.372/0001-11 </v>
      </c>
      <c r="E625" s="5" t="str">
        <f>'[1]TCE - ANEXO IV - Preencher'!G634</f>
        <v>FREIRE E SANTANA SERVIÇOS MÉDICOS LTDA</v>
      </c>
      <c r="F625" s="5" t="str">
        <f>'[1]TCE - ANEXO IV - Preencher'!H634</f>
        <v>S</v>
      </c>
      <c r="G625" s="5" t="str">
        <f>'[1]TCE - ANEXO IV - Preencher'!I634</f>
        <v>S</v>
      </c>
      <c r="H625" s="6" t="str">
        <f>'[1]TCE - ANEXO IV - Preencher'!J634</f>
        <v>00000024</v>
      </c>
      <c r="I625" s="7">
        <f>IF('[1]TCE - ANEXO IV - Preencher'!K634="","",'[1]TCE - ANEXO IV - Preencher'!K634)</f>
        <v>45225</v>
      </c>
      <c r="J625" s="6" t="str">
        <f>'[1]TCE - ANEXO IV - Preencher'!L634</f>
        <v>HMACSXNT</v>
      </c>
      <c r="K625" s="5" t="str">
        <f>IF(F625="B",LEFT('[1]TCE - ANEXO IV - Preencher'!M634,2),IF(F625="S",LEFT('[1]TCE - ANEXO IV - Preencher'!M634,7),IF('[1]TCE - ANEXO IV - Preencher'!H634="","")))</f>
        <v>2611606</v>
      </c>
      <c r="L625" s="8">
        <f>'[1]TCE - ANEXO IV - Preencher'!N634</f>
        <v>7149.4</v>
      </c>
      <c r="M625" s="9"/>
      <c r="N625" s="9"/>
      <c r="O625" s="9"/>
      <c r="P625" s="9"/>
      <c r="Q625" s="9"/>
      <c r="R625" s="9"/>
      <c r="S625" s="9"/>
      <c r="T625" s="9"/>
      <c r="U625" s="9"/>
      <c r="V625" s="9"/>
      <c r="W625" s="9"/>
      <c r="X625" s="9"/>
      <c r="Y625" s="9"/>
      <c r="Z625" s="9"/>
    </row>
    <row r="626" spans="1:26" ht="19.5" customHeight="1" x14ac:dyDescent="0.2">
      <c r="A626" s="3">
        <f>IFERROR(VLOOKUP(B626,'[1]DADOS (OCULTAR)'!$Q$3:$S$134,3,0),"")</f>
        <v>9039744000194</v>
      </c>
      <c r="B626" s="4" t="str">
        <f>'[1]TCE - ANEXO IV - Preencher'!C635</f>
        <v>HOSPITAL PELÓPIDAS SILVEIRA - CG Nº 017/2022</v>
      </c>
      <c r="C626" s="4" t="str">
        <f>'[1]TCE - ANEXO IV - Preencher'!E635</f>
        <v>5.99 - Outros Serviços de Terceiros Pessoa Jurídica</v>
      </c>
      <c r="D626" s="3" t="str">
        <f>'[1]TCE - ANEXO IV - Preencher'!F635</f>
        <v xml:space="preserve">58.921.792/0001-17 </v>
      </c>
      <c r="E626" s="5" t="str">
        <f>'[1]TCE - ANEXO IV - Preencher'!G635</f>
        <v>PLANISA PLANEJAMENTO E ORG DE INSTITUIÇOES DE SAÚDE LTDA</v>
      </c>
      <c r="F626" s="5" t="str">
        <f>'[1]TCE - ANEXO IV - Preencher'!H635</f>
        <v>S</v>
      </c>
      <c r="G626" s="5" t="str">
        <f>'[1]TCE - ANEXO IV - Preencher'!I635</f>
        <v>N</v>
      </c>
      <c r="H626" s="6">
        <f>'[1]TCE - ANEXO IV - Preencher'!J635</f>
        <v>0</v>
      </c>
      <c r="I626" s="7">
        <f>IF('[1]TCE - ANEXO IV - Preencher'!K635="","",'[1]TCE - ANEXO IV - Preencher'!K635)</f>
        <v>45199</v>
      </c>
      <c r="J626" s="6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>35 -  S</v>
      </c>
      <c r="L626" s="8">
        <f>'[1]TCE - ANEXO IV - Preencher'!N635</f>
        <v>464.32</v>
      </c>
      <c r="M626" s="9"/>
      <c r="N626" s="9"/>
      <c r="O626" s="9"/>
      <c r="P626" s="9"/>
      <c r="Q626" s="9"/>
      <c r="R626" s="9"/>
      <c r="S626" s="9"/>
      <c r="T626" s="9"/>
      <c r="U626" s="9"/>
      <c r="V626" s="9"/>
      <c r="W626" s="9"/>
      <c r="X626" s="9"/>
      <c r="Y626" s="9"/>
      <c r="Z626" s="9"/>
    </row>
    <row r="627" spans="1:26" ht="19.5" customHeight="1" x14ac:dyDescent="0.2">
      <c r="A627" s="3">
        <f>IFERROR(VLOOKUP(B627,'[1]DADOS (OCULTAR)'!$Q$3:$S$134,3,0),"")</f>
        <v>9039744000194</v>
      </c>
      <c r="B627" s="4" t="str">
        <f>'[1]TCE - ANEXO IV - Preencher'!C636</f>
        <v>HOSPITAL PELÓPIDAS SILVEIRA - CG Nº 017/2022</v>
      </c>
      <c r="C627" s="4" t="str">
        <f>'[1]TCE - ANEXO IV - Preencher'!E636</f>
        <v>5.99 - Outros Serviços de Terceiros Pessoa Jurídica</v>
      </c>
      <c r="D627" s="3" t="str">
        <f>'[1]TCE - ANEXO IV - Preencher'!F636</f>
        <v>46.027.222/0001-07</v>
      </c>
      <c r="E627" s="5" t="str">
        <f>'[1]TCE - ANEXO IV - Preencher'!G636</f>
        <v>REGINALDO DE OLIVEIRA SILVA 04943436480</v>
      </c>
      <c r="F627" s="5" t="str">
        <f>'[1]TCE - ANEXO IV - Preencher'!H636</f>
        <v>S</v>
      </c>
      <c r="G627" s="5" t="str">
        <f>'[1]TCE - ANEXO IV - Preencher'!I636</f>
        <v>S</v>
      </c>
      <c r="H627" s="6" t="str">
        <f>'[1]TCE - ANEXO IV - Preencher'!J636</f>
        <v>7</v>
      </c>
      <c r="I627" s="7">
        <f>IF('[1]TCE - ANEXO IV - Preencher'!K636="","",'[1]TCE - ANEXO IV - Preencher'!K636)</f>
        <v>45181</v>
      </c>
      <c r="J627" s="6" t="str">
        <f>'[1]TCE - ANEXO IV - Preencher'!L636</f>
        <v>26107072246027222000107000000000000723094348725620</v>
      </c>
      <c r="K627" s="5" t="str">
        <f>IF(F627="B",LEFT('[1]TCE - ANEXO IV - Preencher'!M636,2),IF(F627="S",LEFT('[1]TCE - ANEXO IV - Preencher'!M636,7),IF('[1]TCE - ANEXO IV - Preencher'!H636="","")))</f>
        <v>PAULIST</v>
      </c>
      <c r="L627" s="8">
        <f>'[1]TCE - ANEXO IV - Preencher'!N636</f>
        <v>397.44</v>
      </c>
      <c r="M627" s="9"/>
      <c r="N627" s="9"/>
      <c r="O627" s="9"/>
      <c r="P627" s="9"/>
      <c r="Q627" s="9"/>
      <c r="R627" s="9"/>
      <c r="S627" s="9"/>
      <c r="T627" s="9"/>
      <c r="U627" s="9"/>
      <c r="V627" s="9"/>
      <c r="W627" s="9"/>
      <c r="X627" s="9"/>
      <c r="Y627" s="9"/>
      <c r="Z627" s="9"/>
    </row>
    <row r="628" spans="1:26" ht="19.5" customHeight="1" x14ac:dyDescent="0.2">
      <c r="A628" s="3">
        <f>IFERROR(VLOOKUP(B628,'[1]DADOS (OCULTAR)'!$Q$3:$S$134,3,0),"")</f>
        <v>9039744000194</v>
      </c>
      <c r="B628" s="4" t="str">
        <f>'[1]TCE - ANEXO IV - Preencher'!C637</f>
        <v>HOSPITAL PELÓPIDAS SILVEIRA - CG Nº 017/2022</v>
      </c>
      <c r="C628" s="4" t="str">
        <f>'[1]TCE - ANEXO IV - Preencher'!E637</f>
        <v>5.99 - Outros Serviços de Terceiros Pessoa Jurídica</v>
      </c>
      <c r="D628" s="3" t="str">
        <f>'[1]TCE - ANEXO IV - Preencher'!F637</f>
        <v>46.027.222/0001-07</v>
      </c>
      <c r="E628" s="5" t="str">
        <f>'[1]TCE - ANEXO IV - Preencher'!G637</f>
        <v>REGINALDO DE OLIVEIRA SILVA 04943436480</v>
      </c>
      <c r="F628" s="5" t="str">
        <f>'[1]TCE - ANEXO IV - Preencher'!H637</f>
        <v>S</v>
      </c>
      <c r="G628" s="5" t="str">
        <f>'[1]TCE - ANEXO IV - Preencher'!I637</f>
        <v>S</v>
      </c>
      <c r="H628" s="6" t="str">
        <f>'[1]TCE - ANEXO IV - Preencher'!J637</f>
        <v>26</v>
      </c>
      <c r="I628" s="7">
        <f>IF('[1]TCE - ANEXO IV - Preencher'!K637="","",'[1]TCE - ANEXO IV - Preencher'!K637)</f>
        <v>45226</v>
      </c>
      <c r="J628" s="6" t="str">
        <f>'[1]TCE - ANEXO IV - Preencher'!L637</f>
        <v>26107072246027222000107000000000002623108928415533</v>
      </c>
      <c r="K628" s="5" t="str">
        <f>IF(F628="B",LEFT('[1]TCE - ANEXO IV - Preencher'!M637,2),IF(F628="S",LEFT('[1]TCE - ANEXO IV - Preencher'!M637,7),IF('[1]TCE - ANEXO IV - Preencher'!H637="","")))</f>
        <v>PAULIST</v>
      </c>
      <c r="L628" s="8">
        <f>'[1]TCE - ANEXO IV - Preencher'!N637</f>
        <v>240</v>
      </c>
      <c r="M628" s="9"/>
      <c r="N628" s="9"/>
      <c r="O628" s="9"/>
      <c r="P628" s="9"/>
      <c r="Q628" s="9"/>
      <c r="R628" s="9"/>
      <c r="S628" s="9"/>
      <c r="T628" s="9"/>
      <c r="U628" s="9"/>
      <c r="V628" s="9"/>
      <c r="W628" s="9"/>
      <c r="X628" s="9"/>
      <c r="Y628" s="9"/>
      <c r="Z628" s="9"/>
    </row>
    <row r="629" spans="1:26" ht="19.5" customHeight="1" x14ac:dyDescent="0.2">
      <c r="A629" s="3">
        <f>IFERROR(VLOOKUP(B629,'[1]DADOS (OCULTAR)'!$Q$3:$S$134,3,0),"")</f>
        <v>9039744000194</v>
      </c>
      <c r="B629" s="4" t="str">
        <f>'[1]TCE - ANEXO IV - Preencher'!C638</f>
        <v>HOSPITAL PELÓPIDAS SILVEIRA - CG Nº 017/2022</v>
      </c>
      <c r="C629" s="4" t="str">
        <f>'[1]TCE - ANEXO IV - Preencher'!E638</f>
        <v>5.99 - Outros Serviços de Terceiros Pessoa Jurídica</v>
      </c>
      <c r="D629" s="3" t="str">
        <f>'[1]TCE - ANEXO IV - Preencher'!F638</f>
        <v xml:space="preserve">04.172.439/0001-52 </v>
      </c>
      <c r="E629" s="5" t="str">
        <f>'[1]TCE - ANEXO IV - Preencher'!G638</f>
        <v>ROSEMA PEREIRA DO NASCIMENTO EXTINTORES ME</v>
      </c>
      <c r="F629" s="5" t="str">
        <f>'[1]TCE - ANEXO IV - Preencher'!H638</f>
        <v>S</v>
      </c>
      <c r="G629" s="5" t="str">
        <f>'[1]TCE - ANEXO IV - Preencher'!I638</f>
        <v>S</v>
      </c>
      <c r="H629" s="6" t="str">
        <f>'[1]TCE - ANEXO IV - Preencher'!J638</f>
        <v>00028563</v>
      </c>
      <c r="I629" s="7">
        <f>IF('[1]TCE - ANEXO IV - Preencher'!K638="","",'[1]TCE - ANEXO IV - Preencher'!K638)</f>
        <v>45196</v>
      </c>
      <c r="J629" s="6" t="str">
        <f>'[1]TCE - ANEXO IV - Preencher'!L638</f>
        <v>Z1EHN4FA</v>
      </c>
      <c r="K629" s="5" t="str">
        <f>IF(F629="B",LEFT('[1]TCE - ANEXO IV - Preencher'!M638,2),IF(F629="S",LEFT('[1]TCE - ANEXO IV - Preencher'!M638,7),IF('[1]TCE - ANEXO IV - Preencher'!H638="","")))</f>
        <v>2611606</v>
      </c>
      <c r="L629" s="8">
        <f>'[1]TCE - ANEXO IV - Preencher'!N638</f>
        <v>288</v>
      </c>
      <c r="M629" s="9"/>
      <c r="N629" s="9"/>
      <c r="O629" s="9"/>
      <c r="P629" s="9"/>
      <c r="Q629" s="9"/>
      <c r="R629" s="9"/>
      <c r="S629" s="9"/>
      <c r="T629" s="9"/>
      <c r="U629" s="9"/>
      <c r="V629" s="9"/>
      <c r="W629" s="9"/>
      <c r="X629" s="9"/>
      <c r="Y629" s="9"/>
      <c r="Z629" s="9"/>
    </row>
    <row r="630" spans="1:26" ht="19.5" customHeight="1" x14ac:dyDescent="0.2">
      <c r="A630" s="3">
        <f>IFERROR(VLOOKUP(B630,'[1]DADOS (OCULTAR)'!$Q$3:$S$134,3,0),"")</f>
        <v>9039744000194</v>
      </c>
      <c r="B630" s="4" t="str">
        <f>'[1]TCE - ANEXO IV - Preencher'!C639</f>
        <v>HOSPITAL PELÓPIDAS SILVEIRA - CG Nº 017/2022</v>
      </c>
      <c r="C630" s="4" t="str">
        <f>'[1]TCE - ANEXO IV - Preencher'!E639</f>
        <v>5.99 - Outros Serviços de Terceiros Pessoa Jurídica</v>
      </c>
      <c r="D630" s="3" t="str">
        <f>'[1]TCE - ANEXO IV - Preencher'!F639</f>
        <v xml:space="preserve">04.172.439/0001-52 </v>
      </c>
      <c r="E630" s="5" t="str">
        <f>'[1]TCE - ANEXO IV - Preencher'!G639</f>
        <v>ROSEMA PEREIRA DO NASCIMENTO EXTINTORES ME</v>
      </c>
      <c r="F630" s="5" t="str">
        <f>'[1]TCE - ANEXO IV - Preencher'!H639</f>
        <v>S</v>
      </c>
      <c r="G630" s="5" t="str">
        <f>'[1]TCE - ANEXO IV - Preencher'!I639</f>
        <v>S</v>
      </c>
      <c r="H630" s="6" t="str">
        <f>'[1]TCE - ANEXO IV - Preencher'!J639</f>
        <v>00028566</v>
      </c>
      <c r="I630" s="7">
        <f>IF('[1]TCE - ANEXO IV - Preencher'!K639="","",'[1]TCE - ANEXO IV - Preencher'!K639)</f>
        <v>45196</v>
      </c>
      <c r="J630" s="6" t="str">
        <f>'[1]TCE - ANEXO IV - Preencher'!L639</f>
        <v>13D5FQ1X</v>
      </c>
      <c r="K630" s="5" t="str">
        <f>IF(F630="B",LEFT('[1]TCE - ANEXO IV - Preencher'!M639,2),IF(F630="S",LEFT('[1]TCE - ANEXO IV - Preencher'!M639,7),IF('[1]TCE - ANEXO IV - Preencher'!H639="","")))</f>
        <v>2611606</v>
      </c>
      <c r="L630" s="8">
        <f>'[1]TCE - ANEXO IV - Preencher'!N639</f>
        <v>325</v>
      </c>
      <c r="M630" s="9"/>
      <c r="N630" s="9"/>
      <c r="O630" s="9"/>
      <c r="P630" s="9"/>
      <c r="Q630" s="9"/>
      <c r="R630" s="9"/>
      <c r="S630" s="9"/>
      <c r="T630" s="9"/>
      <c r="U630" s="9"/>
      <c r="V630" s="9"/>
      <c r="W630" s="9"/>
      <c r="X630" s="9"/>
      <c r="Y630" s="9"/>
      <c r="Z630" s="9"/>
    </row>
    <row r="631" spans="1:26" ht="19.5" customHeight="1" x14ac:dyDescent="0.2">
      <c r="A631" s="3">
        <f>IFERROR(VLOOKUP(B631,'[1]DADOS (OCULTAR)'!$Q$3:$S$134,3,0),"")</f>
        <v>9039744000194</v>
      </c>
      <c r="B631" s="4" t="str">
        <f>'[1]TCE - ANEXO IV - Preencher'!C640</f>
        <v>HOSPITAL PELÓPIDAS SILVEIRA - CG Nº 017/2022</v>
      </c>
      <c r="C631" s="4" t="str">
        <f>'[1]TCE - ANEXO IV - Preencher'!E640</f>
        <v>5.17 - Manutenção de Software, Certificação Digital e Microfilmagem</v>
      </c>
      <c r="D631" s="3" t="str">
        <f>'[1]TCE - ANEXO IV - Preencher'!F640</f>
        <v xml:space="preserve">09.236.362/0001-50 </v>
      </c>
      <c r="E631" s="5" t="str">
        <f>'[1]TCE - ANEXO IV - Preencher'!G640</f>
        <v>SELECTY TECNOLOGIA PARA RH LTDA - ME</v>
      </c>
      <c r="F631" s="5" t="str">
        <f>'[1]TCE - ANEXO IV - Preencher'!H640</f>
        <v>S</v>
      </c>
      <c r="G631" s="5" t="str">
        <f>'[1]TCE - ANEXO IV - Preencher'!I640</f>
        <v>S</v>
      </c>
      <c r="H631" s="6" t="str">
        <f>'[1]TCE - ANEXO IV - Preencher'!J640</f>
        <v>9556</v>
      </c>
      <c r="I631" s="7">
        <f>IF('[1]TCE - ANEXO IV - Preencher'!K640="","",'[1]TCE - ANEXO IV - Preencher'!K640)</f>
        <v>45252</v>
      </c>
      <c r="J631" s="6" t="str">
        <f>'[1]TCE - ANEXO IV - Preencher'!L640</f>
        <v>7JJKZ707</v>
      </c>
      <c r="K631" s="5" t="str">
        <f>IF(F631="B",LEFT('[1]TCE - ANEXO IV - Preencher'!M640,2),IF(F631="S",LEFT('[1]TCE - ANEXO IV - Preencher'!M640,7),IF('[1]TCE - ANEXO IV - Preencher'!H640="","")))</f>
        <v>CURITIB</v>
      </c>
      <c r="L631" s="8">
        <f>'[1]TCE - ANEXO IV - Preencher'!N640</f>
        <v>76</v>
      </c>
      <c r="M631" s="9"/>
      <c r="N631" s="9"/>
      <c r="O631" s="9"/>
      <c r="P631" s="9"/>
      <c r="Q631" s="9"/>
      <c r="R631" s="9"/>
      <c r="S631" s="9"/>
      <c r="T631" s="9"/>
      <c r="U631" s="9"/>
      <c r="V631" s="9"/>
      <c r="W631" s="9"/>
      <c r="X631" s="9"/>
      <c r="Y631" s="9"/>
      <c r="Z631" s="9"/>
    </row>
    <row r="632" spans="1:26" ht="19.5" customHeight="1" x14ac:dyDescent="0.2">
      <c r="A632" s="3">
        <f>IFERROR(VLOOKUP(B632,'[1]DADOS (OCULTAR)'!$Q$3:$S$134,3,0),"")</f>
        <v>9039744000194</v>
      </c>
      <c r="B632" s="4" t="str">
        <f>'[1]TCE - ANEXO IV - Preencher'!C641</f>
        <v>HOSPITAL PELÓPIDAS SILVEIRA - CG Nº 017/2022</v>
      </c>
      <c r="C632" s="4" t="str">
        <f>'[1]TCE - ANEXO IV - Preencher'!E641</f>
        <v>5.17 - Manutenção de Software, Certificação Digital e Microfilmagem</v>
      </c>
      <c r="D632" s="3" t="str">
        <f>'[1]TCE - ANEXO IV - Preencher'!F641</f>
        <v xml:space="preserve">09.236.362/0001-50 </v>
      </c>
      <c r="E632" s="5" t="str">
        <f>'[1]TCE - ANEXO IV - Preencher'!G641</f>
        <v>SELECTY TECNOLOGIA PARA RH LTDA - ME</v>
      </c>
      <c r="F632" s="5" t="str">
        <f>'[1]TCE - ANEXO IV - Preencher'!H641</f>
        <v>S</v>
      </c>
      <c r="G632" s="5" t="str">
        <f>'[1]TCE - ANEXO IV - Preencher'!I641</f>
        <v>S</v>
      </c>
      <c r="H632" s="6" t="str">
        <f>'[1]TCE - ANEXO IV - Preencher'!J641</f>
        <v>9557</v>
      </c>
      <c r="I632" s="7">
        <f>IF('[1]TCE - ANEXO IV - Preencher'!K641="","",'[1]TCE - ANEXO IV - Preencher'!K641)</f>
        <v>45252</v>
      </c>
      <c r="J632" s="6" t="str">
        <f>'[1]TCE - ANEXO IV - Preencher'!L641</f>
        <v>LAXHT804</v>
      </c>
      <c r="K632" s="5" t="str">
        <f>IF(F632="B",LEFT('[1]TCE - ANEXO IV - Preencher'!M641,2),IF(F632="S",LEFT('[1]TCE - ANEXO IV - Preencher'!M641,7),IF('[1]TCE - ANEXO IV - Preencher'!H641="","")))</f>
        <v>CURITIB</v>
      </c>
      <c r="L632" s="8">
        <f>'[1]TCE - ANEXO IV - Preencher'!N641</f>
        <v>76</v>
      </c>
      <c r="M632" s="9"/>
      <c r="N632" s="9"/>
      <c r="O632" s="9"/>
      <c r="P632" s="9"/>
      <c r="Q632" s="9"/>
      <c r="R632" s="9"/>
      <c r="S632" s="9"/>
      <c r="T632" s="9"/>
      <c r="U632" s="9"/>
      <c r="V632" s="9"/>
      <c r="W632" s="9"/>
      <c r="X632" s="9"/>
      <c r="Y632" s="9"/>
      <c r="Z632" s="9"/>
    </row>
    <row r="633" spans="1:26" ht="19.5" customHeight="1" x14ac:dyDescent="0.2">
      <c r="A633" s="3">
        <f>IFERROR(VLOOKUP(B633,'[1]DADOS (OCULTAR)'!$Q$3:$S$134,3,0),"")</f>
        <v>9039744000194</v>
      </c>
      <c r="B633" s="4" t="str">
        <f>'[1]TCE - ANEXO IV - Preencher'!C642</f>
        <v>HOSPITAL PELÓPIDAS SILVEIRA - CG Nº 017/2022</v>
      </c>
      <c r="C633" s="4" t="str">
        <f>'[1]TCE - ANEXO IV - Preencher'!E642</f>
        <v>5.17 - Manutenção de Software, Certificação Digital e Microfilmagem</v>
      </c>
      <c r="D633" s="3" t="str">
        <f>'[1]TCE - ANEXO IV - Preencher'!F642</f>
        <v xml:space="preserve">09.236.362/0001-50 </v>
      </c>
      <c r="E633" s="5" t="str">
        <f>'[1]TCE - ANEXO IV - Preencher'!G642</f>
        <v>SELECTY TECNOLOGIA PARA RH LTDA - ME</v>
      </c>
      <c r="F633" s="5" t="str">
        <f>'[1]TCE - ANEXO IV - Preencher'!H642</f>
        <v>S</v>
      </c>
      <c r="G633" s="5" t="str">
        <f>'[1]TCE - ANEXO IV - Preencher'!I642</f>
        <v>S</v>
      </c>
      <c r="H633" s="6" t="str">
        <f>'[1]TCE - ANEXO IV - Preencher'!J642</f>
        <v>9558</v>
      </c>
      <c r="I633" s="7">
        <f>IF('[1]TCE - ANEXO IV - Preencher'!K642="","",'[1]TCE - ANEXO IV - Preencher'!K642)</f>
        <v>45252</v>
      </c>
      <c r="J633" s="6" t="str">
        <f>'[1]TCE - ANEXO IV - Preencher'!L642</f>
        <v>QID5C10V</v>
      </c>
      <c r="K633" s="5" t="str">
        <f>IF(F633="B",LEFT('[1]TCE - ANEXO IV - Preencher'!M642,2),IF(F633="S",LEFT('[1]TCE - ANEXO IV - Preencher'!M642,7),IF('[1]TCE - ANEXO IV - Preencher'!H642="","")))</f>
        <v>CURITIB</v>
      </c>
      <c r="L633" s="8">
        <f>'[1]TCE - ANEXO IV - Preencher'!N642</f>
        <v>76</v>
      </c>
      <c r="M633" s="9"/>
      <c r="N633" s="9"/>
      <c r="O633" s="9"/>
      <c r="P633" s="9"/>
      <c r="Q633" s="9"/>
      <c r="R633" s="9"/>
      <c r="S633" s="9"/>
      <c r="T633" s="9"/>
      <c r="U633" s="9"/>
      <c r="V633" s="9"/>
      <c r="W633" s="9"/>
      <c r="X633" s="9"/>
      <c r="Y633" s="9"/>
      <c r="Z633" s="9"/>
    </row>
    <row r="634" spans="1:26" ht="19.5" customHeight="1" x14ac:dyDescent="0.2">
      <c r="A634" s="3">
        <f>IFERROR(VLOOKUP(B634,'[1]DADOS (OCULTAR)'!$Q$3:$S$134,3,0),"")</f>
        <v>9039744000194</v>
      </c>
      <c r="B634" s="4" t="str">
        <f>'[1]TCE - ANEXO IV - Preencher'!C643</f>
        <v>HOSPITAL PELÓPIDAS SILVEIRA - CG Nº 017/2022</v>
      </c>
      <c r="C634" s="4" t="str">
        <f>'[1]TCE - ANEXO IV - Preencher'!E643</f>
        <v>5.17 - Manutenção de Software, Certificação Digital e Microfilmagem</v>
      </c>
      <c r="D634" s="3" t="str">
        <f>'[1]TCE - ANEXO IV - Preencher'!F643</f>
        <v xml:space="preserve">53.113.791/0001-22 </v>
      </c>
      <c r="E634" s="5" t="str">
        <f>'[1]TCE - ANEXO IV - Preencher'!G643</f>
        <v>TOTVS S.A.</v>
      </c>
      <c r="F634" s="5" t="str">
        <f>'[1]TCE - ANEXO IV - Preencher'!H643</f>
        <v>S</v>
      </c>
      <c r="G634" s="5" t="str">
        <f>'[1]TCE - ANEXO IV - Preencher'!I643</f>
        <v>S</v>
      </c>
      <c r="H634" s="6" t="str">
        <f>'[1]TCE - ANEXO IV - Preencher'!J643</f>
        <v>03583400</v>
      </c>
      <c r="I634" s="7">
        <f>IF('[1]TCE - ANEXO IV - Preencher'!K643="","",'[1]TCE - ANEXO IV - Preencher'!K643)</f>
        <v>45111</v>
      </c>
      <c r="J634" s="6" t="str">
        <f>'[1]TCE - ANEXO IV - Preencher'!L643</f>
        <v>7MBMJPGT</v>
      </c>
      <c r="K634" s="5" t="str">
        <f>IF(F634="B",LEFT('[1]TCE - ANEXO IV - Preencher'!M643,2),IF(F634="S",LEFT('[1]TCE - ANEXO IV - Preencher'!M643,7),IF('[1]TCE - ANEXO IV - Preencher'!H643="","")))</f>
        <v>35 -  S</v>
      </c>
      <c r="L634" s="8">
        <f>'[1]TCE - ANEXO IV - Preencher'!N643</f>
        <v>1377.68</v>
      </c>
      <c r="M634" s="9"/>
      <c r="N634" s="9"/>
      <c r="O634" s="9"/>
      <c r="P634" s="9"/>
      <c r="Q634" s="9"/>
      <c r="R634" s="9"/>
      <c r="S634" s="9"/>
      <c r="T634" s="9"/>
      <c r="U634" s="9"/>
      <c r="V634" s="9"/>
      <c r="W634" s="9"/>
      <c r="X634" s="9"/>
      <c r="Y634" s="9"/>
      <c r="Z634" s="9"/>
    </row>
    <row r="635" spans="1:26" ht="19.5" customHeight="1" x14ac:dyDescent="0.2">
      <c r="A635" s="3">
        <f>IFERROR(VLOOKUP(B635,'[1]DADOS (OCULTAR)'!$Q$3:$S$134,3,0),"")</f>
        <v>9039744000194</v>
      </c>
      <c r="B635" s="4" t="str">
        <f>'[1]TCE - ANEXO IV - Preencher'!C644</f>
        <v>HOSPITAL PELÓPIDAS SILVEIRA - CG Nº 017/2022</v>
      </c>
      <c r="C635" s="4" t="str">
        <f>'[1]TCE - ANEXO IV - Preencher'!E644</f>
        <v>5.17 - Manutenção de Software, Certificação Digital e Microfilmagem</v>
      </c>
      <c r="D635" s="3" t="str">
        <f>'[1]TCE - ANEXO IV - Preencher'!F644</f>
        <v xml:space="preserve">53.113.791/0001-22 </v>
      </c>
      <c r="E635" s="5" t="str">
        <f>'[1]TCE - ANEXO IV - Preencher'!G644</f>
        <v>TOTVS S.A.</v>
      </c>
      <c r="F635" s="5" t="str">
        <f>'[1]TCE - ANEXO IV - Preencher'!H644</f>
        <v>S</v>
      </c>
      <c r="G635" s="5" t="str">
        <f>'[1]TCE - ANEXO IV - Preencher'!I644</f>
        <v>S</v>
      </c>
      <c r="H635" s="6" t="str">
        <f>'[1]TCE - ANEXO IV - Preencher'!J644</f>
        <v>03583422</v>
      </c>
      <c r="I635" s="7">
        <f>IF('[1]TCE - ANEXO IV - Preencher'!K644="","",'[1]TCE - ANEXO IV - Preencher'!K644)</f>
        <v>45111</v>
      </c>
      <c r="J635" s="6" t="str">
        <f>'[1]TCE - ANEXO IV - Preencher'!L644</f>
        <v>GA4KR7MX</v>
      </c>
      <c r="K635" s="5" t="str">
        <f>IF(F635="B",LEFT('[1]TCE - ANEXO IV - Preencher'!M644,2),IF(F635="S",LEFT('[1]TCE - ANEXO IV - Preencher'!M644,7),IF('[1]TCE - ANEXO IV - Preencher'!H644="","")))</f>
        <v>35 -  S</v>
      </c>
      <c r="L635" s="8">
        <f>'[1]TCE - ANEXO IV - Preencher'!N644</f>
        <v>787.22</v>
      </c>
      <c r="M635" s="9"/>
      <c r="N635" s="9"/>
      <c r="O635" s="9"/>
      <c r="P635" s="9"/>
      <c r="Q635" s="9"/>
      <c r="R635" s="9"/>
      <c r="S635" s="9"/>
      <c r="T635" s="9"/>
      <c r="U635" s="9"/>
      <c r="V635" s="9"/>
      <c r="W635" s="9"/>
      <c r="X635" s="9"/>
      <c r="Y635" s="9"/>
      <c r="Z635" s="9"/>
    </row>
    <row r="636" spans="1:26" ht="19.5" customHeight="1" x14ac:dyDescent="0.2">
      <c r="A636" s="3">
        <f>IFERROR(VLOOKUP(B636,'[1]DADOS (OCULTAR)'!$Q$3:$S$134,3,0),"")</f>
        <v>9039744000194</v>
      </c>
      <c r="B636" s="4" t="str">
        <f>'[1]TCE - ANEXO IV - Preencher'!C645</f>
        <v>HOSPITAL PELÓPIDAS SILVEIRA - CG Nº 017/2022</v>
      </c>
      <c r="C636" s="4" t="str">
        <f>'[1]TCE - ANEXO IV - Preencher'!E645</f>
        <v>5.17 - Manutenção de Software, Certificação Digital e Microfilmagem</v>
      </c>
      <c r="D636" s="3" t="str">
        <f>'[1]TCE - ANEXO IV - Preencher'!F645</f>
        <v xml:space="preserve">53.113.791/0001-22 </v>
      </c>
      <c r="E636" s="5" t="str">
        <f>'[1]TCE - ANEXO IV - Preencher'!G645</f>
        <v>TOTVS S.A.</v>
      </c>
      <c r="F636" s="5" t="str">
        <f>'[1]TCE - ANEXO IV - Preencher'!H645</f>
        <v>S</v>
      </c>
      <c r="G636" s="5" t="str">
        <f>'[1]TCE - ANEXO IV - Preencher'!I645</f>
        <v>S</v>
      </c>
      <c r="H636" s="6" t="str">
        <f>'[1]TCE - ANEXO IV - Preencher'!J645</f>
        <v>03596012</v>
      </c>
      <c r="I636" s="7">
        <f>IF('[1]TCE - ANEXO IV - Preencher'!K645="","",'[1]TCE - ANEXO IV - Preencher'!K645)</f>
        <v>45119</v>
      </c>
      <c r="J636" s="6" t="str">
        <f>'[1]TCE - ANEXO IV - Preencher'!L645</f>
        <v>EH75NUU7</v>
      </c>
      <c r="K636" s="5" t="str">
        <f>IF(F636="B",LEFT('[1]TCE - ANEXO IV - Preencher'!M645,2),IF(F636="S",LEFT('[1]TCE - ANEXO IV - Preencher'!M645,7),IF('[1]TCE - ANEXO IV - Preencher'!H645="","")))</f>
        <v>35 -  S</v>
      </c>
      <c r="L636" s="8">
        <f>'[1]TCE - ANEXO IV - Preencher'!N645</f>
        <v>1210.1099999999999</v>
      </c>
      <c r="M636" s="9"/>
      <c r="N636" s="9"/>
      <c r="O636" s="9"/>
      <c r="P636" s="9"/>
      <c r="Q636" s="9"/>
      <c r="R636" s="9"/>
      <c r="S636" s="9"/>
      <c r="T636" s="9"/>
      <c r="U636" s="9"/>
      <c r="V636" s="9"/>
      <c r="W636" s="9"/>
      <c r="X636" s="9"/>
      <c r="Y636" s="9"/>
      <c r="Z636" s="9"/>
    </row>
    <row r="637" spans="1:26" ht="19.5" customHeight="1" x14ac:dyDescent="0.2">
      <c r="A637" s="3">
        <f>IFERROR(VLOOKUP(B637,'[1]DADOS (OCULTAR)'!$Q$3:$S$134,3,0),"")</f>
        <v>9039744000194</v>
      </c>
      <c r="B637" s="4" t="str">
        <f>'[1]TCE - ANEXO IV - Preencher'!C646</f>
        <v>HOSPITAL PELÓPIDAS SILVEIRA - CG Nº 017/2022</v>
      </c>
      <c r="C637" s="4" t="str">
        <f>'[1]TCE - ANEXO IV - Preencher'!E646</f>
        <v>5.17 - Manutenção de Software, Certificação Digital e Microfilmagem</v>
      </c>
      <c r="D637" s="3" t="str">
        <f>'[1]TCE - ANEXO IV - Preencher'!F646</f>
        <v xml:space="preserve">53.113.791/0001-22 </v>
      </c>
      <c r="E637" s="5" t="str">
        <f>'[1]TCE - ANEXO IV - Preencher'!G646</f>
        <v>TOTVS S.A.</v>
      </c>
      <c r="F637" s="5" t="str">
        <f>'[1]TCE - ANEXO IV - Preencher'!H646</f>
        <v>S</v>
      </c>
      <c r="G637" s="5" t="str">
        <f>'[1]TCE - ANEXO IV - Preencher'!I646</f>
        <v>S</v>
      </c>
      <c r="H637" s="6" t="str">
        <f>'[1]TCE - ANEXO IV - Preencher'!J646</f>
        <v>03596153</v>
      </c>
      <c r="I637" s="7">
        <f>IF('[1]TCE - ANEXO IV - Preencher'!K646="","",'[1]TCE - ANEXO IV - Preencher'!K646)</f>
        <v>45119</v>
      </c>
      <c r="J637" s="6" t="str">
        <f>'[1]TCE - ANEXO IV - Preencher'!L646</f>
        <v>FVT8ST9U</v>
      </c>
      <c r="K637" s="5" t="str">
        <f>IF(F637="B",LEFT('[1]TCE - ANEXO IV - Preencher'!M646,2),IF(F637="S",LEFT('[1]TCE - ANEXO IV - Preencher'!M646,7),IF('[1]TCE - ANEXO IV - Preencher'!H646="","")))</f>
        <v>35 -  S</v>
      </c>
      <c r="L637" s="8">
        <f>'[1]TCE - ANEXO IV - Preencher'!N646</f>
        <v>1167</v>
      </c>
      <c r="M637" s="9"/>
      <c r="N637" s="9"/>
      <c r="O637" s="9"/>
      <c r="P637" s="9"/>
      <c r="Q637" s="9"/>
      <c r="R637" s="9"/>
      <c r="S637" s="9"/>
      <c r="T637" s="9"/>
      <c r="U637" s="9"/>
      <c r="V637" s="9"/>
      <c r="W637" s="9"/>
      <c r="X637" s="9"/>
      <c r="Y637" s="9"/>
      <c r="Z637" s="9"/>
    </row>
    <row r="638" spans="1:26" ht="19.5" customHeight="1" x14ac:dyDescent="0.2">
      <c r="A638" s="3">
        <f>IFERROR(VLOOKUP(B638,'[1]DADOS (OCULTAR)'!$Q$3:$S$134,3,0),"")</f>
        <v>9039744000194</v>
      </c>
      <c r="B638" s="4" t="str">
        <f>'[1]TCE - ANEXO IV - Preencher'!C647</f>
        <v>HOSPITAL PELÓPIDAS SILVEIRA - CG Nº 017/2022</v>
      </c>
      <c r="C638" s="4" t="str">
        <f>'[1]TCE - ANEXO IV - Preencher'!E647</f>
        <v>5.17 - Manutenção de Software, Certificação Digital e Microfilmagem</v>
      </c>
      <c r="D638" s="3" t="str">
        <f>'[1]TCE - ANEXO IV - Preencher'!F647</f>
        <v xml:space="preserve">53.113.791/0001-22 </v>
      </c>
      <c r="E638" s="5" t="str">
        <f>'[1]TCE - ANEXO IV - Preencher'!G647</f>
        <v>TOTVS S.A.</v>
      </c>
      <c r="F638" s="5" t="str">
        <f>'[1]TCE - ANEXO IV - Preencher'!H647</f>
        <v>S</v>
      </c>
      <c r="G638" s="5" t="str">
        <f>'[1]TCE - ANEXO IV - Preencher'!I647</f>
        <v>S</v>
      </c>
      <c r="H638" s="6" t="str">
        <f>'[1]TCE - ANEXO IV - Preencher'!J647</f>
        <v>03606070</v>
      </c>
      <c r="I638" s="7">
        <f>IF('[1]TCE - ANEXO IV - Preencher'!K647="","",'[1]TCE - ANEXO IV - Preencher'!K647)</f>
        <v>45141</v>
      </c>
      <c r="J638" s="6" t="str">
        <f>'[1]TCE - ANEXO IV - Preencher'!L647</f>
        <v>BM5NR83F</v>
      </c>
      <c r="K638" s="5" t="str">
        <f>IF(F638="B",LEFT('[1]TCE - ANEXO IV - Preencher'!M647,2),IF(F638="S",LEFT('[1]TCE - ANEXO IV - Preencher'!M647,7),IF('[1]TCE - ANEXO IV - Preencher'!H647="","")))</f>
        <v>35 -  S</v>
      </c>
      <c r="L638" s="8">
        <f>'[1]TCE - ANEXO IV - Preencher'!N647</f>
        <v>1377.68</v>
      </c>
      <c r="M638" s="9"/>
      <c r="N638" s="9"/>
      <c r="O638" s="9"/>
      <c r="P638" s="9"/>
      <c r="Q638" s="9"/>
      <c r="R638" s="9"/>
      <c r="S638" s="9"/>
      <c r="T638" s="9"/>
      <c r="U638" s="9"/>
      <c r="V638" s="9"/>
      <c r="W638" s="9"/>
      <c r="X638" s="9"/>
      <c r="Y638" s="9"/>
      <c r="Z638" s="9"/>
    </row>
    <row r="639" spans="1:26" ht="19.5" customHeight="1" x14ac:dyDescent="0.2">
      <c r="A639" s="3">
        <f>IFERROR(VLOOKUP(B639,'[1]DADOS (OCULTAR)'!$Q$3:$S$134,3,0),"")</f>
        <v>9039744000194</v>
      </c>
      <c r="B639" s="4" t="str">
        <f>'[1]TCE - ANEXO IV - Preencher'!C648</f>
        <v>HOSPITAL PELÓPIDAS SILVEIRA - CG Nº 017/2022</v>
      </c>
      <c r="C639" s="4" t="str">
        <f>'[1]TCE - ANEXO IV - Preencher'!E648</f>
        <v>5.17 - Manutenção de Software, Certificação Digital e Microfilmagem</v>
      </c>
      <c r="D639" s="3" t="str">
        <f>'[1]TCE - ANEXO IV - Preencher'!F648</f>
        <v xml:space="preserve">53.113.791/0001-22 </v>
      </c>
      <c r="E639" s="5" t="str">
        <f>'[1]TCE - ANEXO IV - Preencher'!G648</f>
        <v>TOTVS S.A.</v>
      </c>
      <c r="F639" s="5" t="str">
        <f>'[1]TCE - ANEXO IV - Preencher'!H648</f>
        <v>S</v>
      </c>
      <c r="G639" s="5" t="str">
        <f>'[1]TCE - ANEXO IV - Preencher'!I648</f>
        <v>S</v>
      </c>
      <c r="H639" s="6" t="str">
        <f>'[1]TCE - ANEXO IV - Preencher'!J648</f>
        <v>03606088</v>
      </c>
      <c r="I639" s="7">
        <f>IF('[1]TCE - ANEXO IV - Preencher'!K648="","",'[1]TCE - ANEXO IV - Preencher'!K648)</f>
        <v>45141</v>
      </c>
      <c r="J639" s="6" t="str">
        <f>'[1]TCE - ANEXO IV - Preencher'!L648</f>
        <v>UHZJZSMG</v>
      </c>
      <c r="K639" s="5" t="str">
        <f>IF(F639="B",LEFT('[1]TCE - ANEXO IV - Preencher'!M648,2),IF(F639="S",LEFT('[1]TCE - ANEXO IV - Preencher'!M648,7),IF('[1]TCE - ANEXO IV - Preencher'!H648="","")))</f>
        <v>35 -  S</v>
      </c>
      <c r="L639" s="8">
        <f>'[1]TCE - ANEXO IV - Preencher'!N648</f>
        <v>869.63</v>
      </c>
      <c r="M639" s="9"/>
      <c r="N639" s="9"/>
      <c r="O639" s="9"/>
      <c r="P639" s="9"/>
      <c r="Q639" s="9"/>
      <c r="R639" s="9"/>
      <c r="S639" s="9"/>
      <c r="T639" s="9"/>
      <c r="U639" s="9"/>
      <c r="V639" s="9"/>
      <c r="W639" s="9"/>
      <c r="X639" s="9"/>
      <c r="Y639" s="9"/>
      <c r="Z639" s="9"/>
    </row>
    <row r="640" spans="1:26" ht="19.5" customHeight="1" x14ac:dyDescent="0.2">
      <c r="A640" s="3">
        <f>IFERROR(VLOOKUP(B640,'[1]DADOS (OCULTAR)'!$Q$3:$S$134,3,0),"")</f>
        <v>9039744000194</v>
      </c>
      <c r="B640" s="4" t="str">
        <f>'[1]TCE - ANEXO IV - Preencher'!C649</f>
        <v>HOSPITAL PELÓPIDAS SILVEIRA - CG Nº 017/2022</v>
      </c>
      <c r="C640" s="4" t="str">
        <f>'[1]TCE - ANEXO IV - Preencher'!E649</f>
        <v>5.17 - Manutenção de Software, Certificação Digital e Microfilmagem</v>
      </c>
      <c r="D640" s="3" t="str">
        <f>'[1]TCE - ANEXO IV - Preencher'!F649</f>
        <v xml:space="preserve">53.113.791/0001-22 </v>
      </c>
      <c r="E640" s="5" t="str">
        <f>'[1]TCE - ANEXO IV - Preencher'!G649</f>
        <v>TOTVS S.A.</v>
      </c>
      <c r="F640" s="5" t="str">
        <f>'[1]TCE - ANEXO IV - Preencher'!H649</f>
        <v>S</v>
      </c>
      <c r="G640" s="5" t="str">
        <f>'[1]TCE - ANEXO IV - Preencher'!I649</f>
        <v>S</v>
      </c>
      <c r="H640" s="6" t="str">
        <f>'[1]TCE - ANEXO IV - Preencher'!J649</f>
        <v>03606124</v>
      </c>
      <c r="I640" s="7">
        <f>IF('[1]TCE - ANEXO IV - Preencher'!K649="","",'[1]TCE - ANEXO IV - Preencher'!K649)</f>
        <v>45141</v>
      </c>
      <c r="J640" s="6" t="str">
        <f>'[1]TCE - ANEXO IV - Preencher'!L649</f>
        <v>4UHXFUNX</v>
      </c>
      <c r="K640" s="5" t="str">
        <f>IF(F640="B",LEFT('[1]TCE - ANEXO IV - Preencher'!M649,2),IF(F640="S",LEFT('[1]TCE - ANEXO IV - Preencher'!M649,7),IF('[1]TCE - ANEXO IV - Preencher'!H649="","")))</f>
        <v>35 -  S</v>
      </c>
      <c r="L640" s="8">
        <f>'[1]TCE - ANEXO IV - Preencher'!N649</f>
        <v>5751.5</v>
      </c>
      <c r="M640" s="9"/>
      <c r="N640" s="9"/>
      <c r="O640" s="9"/>
      <c r="P640" s="9"/>
      <c r="Q640" s="9"/>
      <c r="R640" s="9"/>
      <c r="S640" s="9"/>
      <c r="T640" s="9"/>
      <c r="U640" s="9"/>
      <c r="V640" s="9"/>
      <c r="W640" s="9"/>
      <c r="X640" s="9"/>
      <c r="Y640" s="9"/>
      <c r="Z640" s="9"/>
    </row>
    <row r="641" spans="1:26" ht="19.5" customHeight="1" x14ac:dyDescent="0.2">
      <c r="A641" s="3">
        <f>IFERROR(VLOOKUP(B641,'[1]DADOS (OCULTAR)'!$Q$3:$S$134,3,0),"")</f>
        <v>9039744000194</v>
      </c>
      <c r="B641" s="4" t="str">
        <f>'[1]TCE - ANEXO IV - Preencher'!C650</f>
        <v>HOSPITAL PELÓPIDAS SILVEIRA - CG Nº 017/2022</v>
      </c>
      <c r="C641" s="4" t="str">
        <f>'[1]TCE - ANEXO IV - Preencher'!E650</f>
        <v>5.17 - Manutenção de Software, Certificação Digital e Microfilmagem</v>
      </c>
      <c r="D641" s="3" t="str">
        <f>'[1]TCE - ANEXO IV - Preencher'!F650</f>
        <v xml:space="preserve">53.113.791/0001-22 </v>
      </c>
      <c r="E641" s="5" t="str">
        <f>'[1]TCE - ANEXO IV - Preencher'!G650</f>
        <v>TOTVS S.A.</v>
      </c>
      <c r="F641" s="5" t="str">
        <f>'[1]TCE - ANEXO IV - Preencher'!H650</f>
        <v>S</v>
      </c>
      <c r="G641" s="5" t="str">
        <f>'[1]TCE - ANEXO IV - Preencher'!I650</f>
        <v>S</v>
      </c>
      <c r="H641" s="6" t="str">
        <f>'[1]TCE - ANEXO IV - Preencher'!J650</f>
        <v>03606146</v>
      </c>
      <c r="I641" s="7">
        <f>IF('[1]TCE - ANEXO IV - Preencher'!K650="","",'[1]TCE - ANEXO IV - Preencher'!K650)</f>
        <v>45141</v>
      </c>
      <c r="J641" s="6" t="str">
        <f>'[1]TCE - ANEXO IV - Preencher'!L650</f>
        <v>7ZRJDV38</v>
      </c>
      <c r="K641" s="5" t="str">
        <f>IF(F641="B",LEFT('[1]TCE - ANEXO IV - Preencher'!M650,2),IF(F641="S",LEFT('[1]TCE - ANEXO IV - Preencher'!M650,7),IF('[1]TCE - ANEXO IV - Preencher'!H650="","")))</f>
        <v>35 -  S</v>
      </c>
      <c r="L641" s="8">
        <f>'[1]TCE - ANEXO IV - Preencher'!N650</f>
        <v>518.05999999999995</v>
      </c>
      <c r="M641" s="9"/>
      <c r="N641" s="9"/>
      <c r="O641" s="9"/>
      <c r="P641" s="9"/>
      <c r="Q641" s="9"/>
      <c r="R641" s="9"/>
      <c r="S641" s="9"/>
      <c r="T641" s="9"/>
      <c r="U641" s="9"/>
      <c r="V641" s="9"/>
      <c r="W641" s="9"/>
      <c r="X641" s="9"/>
      <c r="Y641" s="9"/>
      <c r="Z641" s="9"/>
    </row>
    <row r="642" spans="1:26" ht="19.5" customHeight="1" x14ac:dyDescent="0.2">
      <c r="A642" s="3">
        <f>IFERROR(VLOOKUP(B642,'[1]DADOS (OCULTAR)'!$Q$3:$S$134,3,0),"")</f>
        <v>9039744000194</v>
      </c>
      <c r="B642" s="4" t="str">
        <f>'[1]TCE - ANEXO IV - Preencher'!C651</f>
        <v>HOSPITAL PELÓPIDAS SILVEIRA - CG Nº 017/2022</v>
      </c>
      <c r="C642" s="4" t="str">
        <f>'[1]TCE - ANEXO IV - Preencher'!E651</f>
        <v>5.17 - Manutenção de Software, Certificação Digital e Microfilmagem</v>
      </c>
      <c r="D642" s="3" t="str">
        <f>'[1]TCE - ANEXO IV - Preencher'!F651</f>
        <v xml:space="preserve">53.113.791/0001-22 </v>
      </c>
      <c r="E642" s="5" t="str">
        <f>'[1]TCE - ANEXO IV - Preencher'!G651</f>
        <v>TOTVS S.A.</v>
      </c>
      <c r="F642" s="5" t="str">
        <f>'[1]TCE - ANEXO IV - Preencher'!H651</f>
        <v>S</v>
      </c>
      <c r="G642" s="5" t="str">
        <f>'[1]TCE - ANEXO IV - Preencher'!I651</f>
        <v>S</v>
      </c>
      <c r="H642" s="6" t="str">
        <f>'[1]TCE - ANEXO IV - Preencher'!J651</f>
        <v>03618487</v>
      </c>
      <c r="I642" s="7">
        <f>IF('[1]TCE - ANEXO IV - Preencher'!K651="","",'[1]TCE - ANEXO IV - Preencher'!K651)</f>
        <v>45153</v>
      </c>
      <c r="J642" s="6" t="str">
        <f>'[1]TCE - ANEXO IV - Preencher'!L651</f>
        <v>ULXTFXY9</v>
      </c>
      <c r="K642" s="5" t="str">
        <f>IF(F642="B",LEFT('[1]TCE - ANEXO IV - Preencher'!M651,2),IF(F642="S",LEFT('[1]TCE - ANEXO IV - Preencher'!M651,7),IF('[1]TCE - ANEXO IV - Preencher'!H651="","")))</f>
        <v>35 -  S</v>
      </c>
      <c r="L642" s="8">
        <f>'[1]TCE - ANEXO IV - Preencher'!N651</f>
        <v>1167</v>
      </c>
      <c r="M642" s="9"/>
      <c r="N642" s="9"/>
      <c r="O642" s="9"/>
      <c r="P642" s="9"/>
      <c r="Q642" s="9"/>
      <c r="R642" s="9"/>
      <c r="S642" s="9"/>
      <c r="T642" s="9"/>
      <c r="U642" s="9"/>
      <c r="V642" s="9"/>
      <c r="W642" s="9"/>
      <c r="X642" s="9"/>
      <c r="Y642" s="9"/>
      <c r="Z642" s="9"/>
    </row>
    <row r="643" spans="1:26" ht="19.5" customHeight="1" x14ac:dyDescent="0.2">
      <c r="A643" s="3">
        <f>IFERROR(VLOOKUP(B643,'[1]DADOS (OCULTAR)'!$Q$3:$S$134,3,0),"")</f>
        <v>9039744000194</v>
      </c>
      <c r="B643" s="4" t="str">
        <f>'[1]TCE - ANEXO IV - Preencher'!C652</f>
        <v>HOSPITAL PELÓPIDAS SILVEIRA - CG Nº 017/2022</v>
      </c>
      <c r="C643" s="4" t="str">
        <f>'[1]TCE - ANEXO IV - Preencher'!E652</f>
        <v>5.17 - Manutenção de Software, Certificação Digital e Microfilmagem</v>
      </c>
      <c r="D643" s="3" t="str">
        <f>'[1]TCE - ANEXO IV - Preencher'!F652</f>
        <v xml:space="preserve">53.113.791/0001-22 </v>
      </c>
      <c r="E643" s="5" t="str">
        <f>'[1]TCE - ANEXO IV - Preencher'!G652</f>
        <v>TOTVS S.A.</v>
      </c>
      <c r="F643" s="5" t="str">
        <f>'[1]TCE - ANEXO IV - Preencher'!H652</f>
        <v>S</v>
      </c>
      <c r="G643" s="5" t="str">
        <f>'[1]TCE - ANEXO IV - Preencher'!I652</f>
        <v>S</v>
      </c>
      <c r="H643" s="6" t="str">
        <f>'[1]TCE - ANEXO IV - Preencher'!J652</f>
        <v>03618472</v>
      </c>
      <c r="I643" s="7">
        <f>IF('[1]TCE - ANEXO IV - Preencher'!K652="","",'[1]TCE - ANEXO IV - Preencher'!K652)</f>
        <v>45153</v>
      </c>
      <c r="J643" s="6" t="str">
        <f>'[1]TCE - ANEXO IV - Preencher'!L652</f>
        <v>JHFKEQ7T</v>
      </c>
      <c r="K643" s="5" t="str">
        <f>IF(F643="B",LEFT('[1]TCE - ANEXO IV - Preencher'!M652,2),IF(F643="S",LEFT('[1]TCE - ANEXO IV - Preencher'!M652,7),IF('[1]TCE - ANEXO IV - Preencher'!H652="","")))</f>
        <v>35 -  S</v>
      </c>
      <c r="L643" s="8">
        <f>'[1]TCE - ANEXO IV - Preencher'!N652</f>
        <v>1210.1099999999999</v>
      </c>
      <c r="M643" s="9"/>
      <c r="N643" s="9"/>
      <c r="O643" s="9"/>
      <c r="P643" s="9"/>
      <c r="Q643" s="9"/>
      <c r="R643" s="9"/>
      <c r="S643" s="9"/>
      <c r="T643" s="9"/>
      <c r="U643" s="9"/>
      <c r="V643" s="9"/>
      <c r="W643" s="9"/>
      <c r="X643" s="9"/>
      <c r="Y643" s="9"/>
      <c r="Z643" s="9"/>
    </row>
    <row r="644" spans="1:26" ht="19.5" customHeight="1" x14ac:dyDescent="0.2">
      <c r="A644" s="3">
        <f>IFERROR(VLOOKUP(B644,'[1]DADOS (OCULTAR)'!$Q$3:$S$134,3,0),"")</f>
        <v>9039744000194</v>
      </c>
      <c r="B644" s="4" t="str">
        <f>'[1]TCE - ANEXO IV - Preencher'!C653</f>
        <v>HOSPITAL PELÓPIDAS SILVEIRA - CG Nº 017/2022</v>
      </c>
      <c r="C644" s="4" t="str">
        <f>'[1]TCE - ANEXO IV - Preencher'!E653</f>
        <v>5.17 - Manutenção de Software, Certificação Digital e Microfilmagem</v>
      </c>
      <c r="D644" s="3" t="str">
        <f>'[1]TCE - ANEXO IV - Preencher'!F653</f>
        <v xml:space="preserve">53.113.791/0001-22 </v>
      </c>
      <c r="E644" s="5" t="str">
        <f>'[1]TCE - ANEXO IV - Preencher'!G653</f>
        <v>TOTVS S.A.</v>
      </c>
      <c r="F644" s="5" t="str">
        <f>'[1]TCE - ANEXO IV - Preencher'!H653</f>
        <v>S</v>
      </c>
      <c r="G644" s="5" t="str">
        <f>'[1]TCE - ANEXO IV - Preencher'!I653</f>
        <v>S</v>
      </c>
      <c r="H644" s="6" t="str">
        <f>'[1]TCE - ANEXO IV - Preencher'!J653</f>
        <v>03628343</v>
      </c>
      <c r="I644" s="7">
        <f>IF('[1]TCE - ANEXO IV - Preencher'!K653="","",'[1]TCE - ANEXO IV - Preencher'!K653)</f>
        <v>45174</v>
      </c>
      <c r="J644" s="6" t="str">
        <f>'[1]TCE - ANEXO IV - Preencher'!L653</f>
        <v>GAQRJ2YU</v>
      </c>
      <c r="K644" s="5" t="str">
        <f>IF(F644="B",LEFT('[1]TCE - ANEXO IV - Preencher'!M653,2),IF(F644="S",LEFT('[1]TCE - ANEXO IV - Preencher'!M653,7),IF('[1]TCE - ANEXO IV - Preencher'!H653="","")))</f>
        <v>35 -  S</v>
      </c>
      <c r="L644" s="8">
        <f>'[1]TCE - ANEXO IV - Preencher'!N653</f>
        <v>869.63</v>
      </c>
      <c r="M644" s="9"/>
      <c r="N644" s="9"/>
      <c r="O644" s="9"/>
      <c r="P644" s="9"/>
      <c r="Q644" s="9"/>
      <c r="R644" s="9"/>
      <c r="S644" s="9"/>
      <c r="T644" s="9"/>
      <c r="U644" s="9"/>
      <c r="V644" s="9"/>
      <c r="W644" s="9"/>
      <c r="X644" s="9"/>
      <c r="Y644" s="9"/>
      <c r="Z644" s="9"/>
    </row>
    <row r="645" spans="1:26" ht="19.5" customHeight="1" x14ac:dyDescent="0.2">
      <c r="A645" s="3">
        <f>IFERROR(VLOOKUP(B645,'[1]DADOS (OCULTAR)'!$Q$3:$S$134,3,0),"")</f>
        <v>9039744000194</v>
      </c>
      <c r="B645" s="4" t="str">
        <f>'[1]TCE - ANEXO IV - Preencher'!C654</f>
        <v>HOSPITAL PELÓPIDAS SILVEIRA - CG Nº 017/2022</v>
      </c>
      <c r="C645" s="4" t="str">
        <f>'[1]TCE - ANEXO IV - Preencher'!E654</f>
        <v>5.17 - Manutenção de Software, Certificação Digital e Microfilmagem</v>
      </c>
      <c r="D645" s="3" t="str">
        <f>'[1]TCE - ANEXO IV - Preencher'!F654</f>
        <v xml:space="preserve">53.113.791/0001-22 </v>
      </c>
      <c r="E645" s="5" t="str">
        <f>'[1]TCE - ANEXO IV - Preencher'!G654</f>
        <v>TOTVS S.A.</v>
      </c>
      <c r="F645" s="5" t="str">
        <f>'[1]TCE - ANEXO IV - Preencher'!H654</f>
        <v>S</v>
      </c>
      <c r="G645" s="5" t="str">
        <f>'[1]TCE - ANEXO IV - Preencher'!I654</f>
        <v>S</v>
      </c>
      <c r="H645" s="6" t="str">
        <f>'[1]TCE - ANEXO IV - Preencher'!J654</f>
        <v>03628368</v>
      </c>
      <c r="I645" s="7">
        <f>IF('[1]TCE - ANEXO IV - Preencher'!K654="","",'[1]TCE - ANEXO IV - Preencher'!K654)</f>
        <v>45174</v>
      </c>
      <c r="J645" s="6" t="str">
        <f>'[1]TCE - ANEXO IV - Preencher'!L654</f>
        <v>GTWZKWHY</v>
      </c>
      <c r="K645" s="5" t="str">
        <f>IF(F645="B",LEFT('[1]TCE - ANEXO IV - Preencher'!M654,2),IF(F645="S",LEFT('[1]TCE - ANEXO IV - Preencher'!M654,7),IF('[1]TCE - ANEXO IV - Preencher'!H654="","")))</f>
        <v>35 -  S</v>
      </c>
      <c r="L645" s="8">
        <f>'[1]TCE - ANEXO IV - Preencher'!N654</f>
        <v>5751.5</v>
      </c>
      <c r="M645" s="9"/>
      <c r="N645" s="9"/>
      <c r="O645" s="9"/>
      <c r="P645" s="9"/>
      <c r="Q645" s="9"/>
      <c r="R645" s="9"/>
      <c r="S645" s="9"/>
      <c r="T645" s="9"/>
      <c r="U645" s="9"/>
      <c r="V645" s="9"/>
      <c r="W645" s="9"/>
      <c r="X645" s="9"/>
      <c r="Y645" s="9"/>
      <c r="Z645" s="9"/>
    </row>
    <row r="646" spans="1:26" ht="19.5" customHeight="1" x14ac:dyDescent="0.2">
      <c r="A646" s="3">
        <f>IFERROR(VLOOKUP(B646,'[1]DADOS (OCULTAR)'!$Q$3:$S$134,3,0),"")</f>
        <v>9039744000194</v>
      </c>
      <c r="B646" s="4" t="str">
        <f>'[1]TCE - ANEXO IV - Preencher'!C655</f>
        <v>HOSPITAL PELÓPIDAS SILVEIRA - CG Nº 017/2022</v>
      </c>
      <c r="C646" s="4" t="str">
        <f>'[1]TCE - ANEXO IV - Preencher'!E655</f>
        <v>5.17 - Manutenção de Software, Certificação Digital e Microfilmagem</v>
      </c>
      <c r="D646" s="3" t="str">
        <f>'[1]TCE - ANEXO IV - Preencher'!F655</f>
        <v xml:space="preserve">53.113.791/0001-22 </v>
      </c>
      <c r="E646" s="5" t="str">
        <f>'[1]TCE - ANEXO IV - Preencher'!G655</f>
        <v>TOTVS S.A.</v>
      </c>
      <c r="F646" s="5" t="str">
        <f>'[1]TCE - ANEXO IV - Preencher'!H655</f>
        <v>S</v>
      </c>
      <c r="G646" s="5" t="str">
        <f>'[1]TCE - ANEXO IV - Preencher'!I655</f>
        <v>S</v>
      </c>
      <c r="H646" s="6" t="str">
        <f>'[1]TCE - ANEXO IV - Preencher'!J655</f>
        <v>03628393</v>
      </c>
      <c r="I646" s="7">
        <f>IF('[1]TCE - ANEXO IV - Preencher'!K655="","",'[1]TCE - ANEXO IV - Preencher'!K655)</f>
        <v>45174</v>
      </c>
      <c r="J646" s="6" t="str">
        <f>'[1]TCE - ANEXO IV - Preencher'!L655</f>
        <v>CFHG5QCL</v>
      </c>
      <c r="K646" s="5" t="str">
        <f>IF(F646="B",LEFT('[1]TCE - ANEXO IV - Preencher'!M655,2),IF(F646="S",LEFT('[1]TCE - ANEXO IV - Preencher'!M655,7),IF('[1]TCE - ANEXO IV - Preencher'!H655="","")))</f>
        <v>35 -  S</v>
      </c>
      <c r="L646" s="8">
        <f>'[1]TCE - ANEXO IV - Preencher'!N655</f>
        <v>518.05999999999995</v>
      </c>
      <c r="M646" s="9"/>
      <c r="N646" s="9"/>
      <c r="O646" s="9"/>
      <c r="P646" s="9"/>
      <c r="Q646" s="9"/>
      <c r="R646" s="9"/>
      <c r="S646" s="9"/>
      <c r="T646" s="9"/>
      <c r="U646" s="9"/>
      <c r="V646" s="9"/>
      <c r="W646" s="9"/>
      <c r="X646" s="9"/>
      <c r="Y646" s="9"/>
      <c r="Z646" s="9"/>
    </row>
    <row r="647" spans="1:26" ht="19.5" customHeight="1" x14ac:dyDescent="0.2">
      <c r="A647" s="3">
        <f>IFERROR(VLOOKUP(B647,'[1]DADOS (OCULTAR)'!$Q$3:$S$134,3,0),"")</f>
        <v>9039744000194</v>
      </c>
      <c r="B647" s="4" t="str">
        <f>'[1]TCE - ANEXO IV - Preencher'!C656</f>
        <v>HOSPITAL PELÓPIDAS SILVEIRA - CG Nº 017/2022</v>
      </c>
      <c r="C647" s="4" t="str">
        <f>'[1]TCE - ANEXO IV - Preencher'!E656</f>
        <v>5.17 - Manutenção de Software, Certificação Digital e Microfilmagem</v>
      </c>
      <c r="D647" s="3" t="str">
        <f>'[1]TCE - ANEXO IV - Preencher'!F656</f>
        <v xml:space="preserve">53.113.791/0001-22 </v>
      </c>
      <c r="E647" s="5" t="str">
        <f>'[1]TCE - ANEXO IV - Preencher'!G656</f>
        <v>TOTVS S.A.</v>
      </c>
      <c r="F647" s="5" t="str">
        <f>'[1]TCE - ANEXO IV - Preencher'!H656</f>
        <v>S</v>
      </c>
      <c r="G647" s="5" t="str">
        <f>'[1]TCE - ANEXO IV - Preencher'!I656</f>
        <v>S</v>
      </c>
      <c r="H647" s="6" t="str">
        <f>'[1]TCE - ANEXO IV - Preencher'!J656</f>
        <v>03640853</v>
      </c>
      <c r="I647" s="7">
        <f>IF('[1]TCE - ANEXO IV - Preencher'!K656="","",'[1]TCE - ANEXO IV - Preencher'!K656)</f>
        <v>45183</v>
      </c>
      <c r="J647" s="6" t="str">
        <f>'[1]TCE - ANEXO IV - Preencher'!L656</f>
        <v>LYPSIE1S</v>
      </c>
      <c r="K647" s="5" t="str">
        <f>IF(F647="B",LEFT('[1]TCE - ANEXO IV - Preencher'!M656,2),IF(F647="S",LEFT('[1]TCE - ANEXO IV - Preencher'!M656,7),IF('[1]TCE - ANEXO IV - Preencher'!H656="","")))</f>
        <v>35 -  S</v>
      </c>
      <c r="L647" s="8">
        <f>'[1]TCE - ANEXO IV - Preencher'!N656</f>
        <v>1210.1099999999999</v>
      </c>
      <c r="M647" s="9"/>
      <c r="N647" s="9"/>
      <c r="O647" s="9"/>
      <c r="P647" s="9"/>
      <c r="Q647" s="9"/>
      <c r="R647" s="9"/>
      <c r="S647" s="9"/>
      <c r="T647" s="9"/>
      <c r="U647" s="9"/>
      <c r="V647" s="9"/>
      <c r="W647" s="9"/>
      <c r="X647" s="9"/>
      <c r="Y647" s="9"/>
      <c r="Z647" s="9"/>
    </row>
    <row r="648" spans="1:26" ht="19.5" customHeight="1" x14ac:dyDescent="0.2">
      <c r="A648" s="3">
        <f>IFERROR(VLOOKUP(B648,'[1]DADOS (OCULTAR)'!$Q$3:$S$134,3,0),"")</f>
        <v>9039744000194</v>
      </c>
      <c r="B648" s="4" t="str">
        <f>'[1]TCE - ANEXO IV - Preencher'!C657</f>
        <v>HOSPITAL PELÓPIDAS SILVEIRA - CG Nº 017/2022</v>
      </c>
      <c r="C648" s="4" t="str">
        <f>'[1]TCE - ANEXO IV - Preencher'!E657</f>
        <v>5.17 - Manutenção de Software, Certificação Digital e Microfilmagem</v>
      </c>
      <c r="D648" s="3" t="str">
        <f>'[1]TCE - ANEXO IV - Preencher'!F657</f>
        <v xml:space="preserve">53.113.791/0001-22 </v>
      </c>
      <c r="E648" s="5" t="str">
        <f>'[1]TCE - ANEXO IV - Preencher'!G657</f>
        <v>TOTVS S.A.</v>
      </c>
      <c r="F648" s="5" t="str">
        <f>'[1]TCE - ANEXO IV - Preencher'!H657</f>
        <v>S</v>
      </c>
      <c r="G648" s="5" t="str">
        <f>'[1]TCE - ANEXO IV - Preencher'!I657</f>
        <v>S</v>
      </c>
      <c r="H648" s="6" t="str">
        <f>'[1]TCE - ANEXO IV - Preencher'!J657</f>
        <v>03640868</v>
      </c>
      <c r="I648" s="7">
        <f>IF('[1]TCE - ANEXO IV - Preencher'!K657="","",'[1]TCE - ANEXO IV - Preencher'!K657)</f>
        <v>45183</v>
      </c>
      <c r="J648" s="6" t="str">
        <f>'[1]TCE - ANEXO IV - Preencher'!L657</f>
        <v>EL6XDJAY</v>
      </c>
      <c r="K648" s="5" t="str">
        <f>IF(F648="B",LEFT('[1]TCE - ANEXO IV - Preencher'!M657,2),IF(F648="S",LEFT('[1]TCE - ANEXO IV - Preencher'!M657,7),IF('[1]TCE - ANEXO IV - Preencher'!H657="","")))</f>
        <v>35 -  S</v>
      </c>
      <c r="L648" s="8">
        <f>'[1]TCE - ANEXO IV - Preencher'!N657</f>
        <v>1167</v>
      </c>
      <c r="M648" s="9"/>
      <c r="N648" s="9"/>
      <c r="O648" s="9"/>
      <c r="P648" s="9"/>
      <c r="Q648" s="9"/>
      <c r="R648" s="9"/>
      <c r="S648" s="9"/>
      <c r="T648" s="9"/>
      <c r="U648" s="9"/>
      <c r="V648" s="9"/>
      <c r="W648" s="9"/>
      <c r="X648" s="9"/>
      <c r="Y648" s="9"/>
      <c r="Z648" s="9"/>
    </row>
    <row r="649" spans="1:26" ht="19.5" customHeight="1" x14ac:dyDescent="0.2">
      <c r="A649" s="3">
        <f>IFERROR(VLOOKUP(B649,'[1]DADOS (OCULTAR)'!$Q$3:$S$134,3,0),"")</f>
        <v>9039744000194</v>
      </c>
      <c r="B649" s="4" t="str">
        <f>'[1]TCE - ANEXO IV - Preencher'!C658</f>
        <v>HOSPITAL PELÓPIDAS SILVEIRA - CG Nº 017/2022</v>
      </c>
      <c r="C649" s="4" t="str">
        <f>'[1]TCE - ANEXO IV - Preencher'!E658</f>
        <v>5.17 - Manutenção de Software, Certificação Digital e Microfilmagem</v>
      </c>
      <c r="D649" s="3" t="str">
        <f>'[1]TCE - ANEXO IV - Preencher'!F658</f>
        <v xml:space="preserve">12.776.921/0001-20 </v>
      </c>
      <c r="E649" s="5" t="str">
        <f>'[1]TCE - ANEXO IV - Preencher'!G658</f>
        <v>VALDEMIR TEOTONIO DE LIMA</v>
      </c>
      <c r="F649" s="5" t="str">
        <f>'[1]TCE - ANEXO IV - Preencher'!H658</f>
        <v>S</v>
      </c>
      <c r="G649" s="5" t="str">
        <f>'[1]TCE - ANEXO IV - Preencher'!I658</f>
        <v>S</v>
      </c>
      <c r="H649" s="6" t="str">
        <f>'[1]TCE - ANEXO IV - Preencher'!J658</f>
        <v>8</v>
      </c>
      <c r="I649" s="7">
        <f>IF('[1]TCE - ANEXO IV - Preencher'!K658="","",'[1]TCE - ANEXO IV - Preencher'!K658)</f>
        <v>45235</v>
      </c>
      <c r="J649" s="6" t="str">
        <f>'[1]TCE - ANEXO IV - Preencher'!L658</f>
        <v>26096002212776921000120000000000000823111515661632</v>
      </c>
      <c r="K649" s="5" t="str">
        <f>IF(F649="B",LEFT('[1]TCE - ANEXO IV - Preencher'!M658,2),IF(F649="S",LEFT('[1]TCE - ANEXO IV - Preencher'!M658,7),IF('[1]TCE - ANEXO IV - Preencher'!H658="","")))</f>
        <v>2609600</v>
      </c>
      <c r="L649" s="8">
        <f>'[1]TCE - ANEXO IV - Preencher'!N658</f>
        <v>391.75</v>
      </c>
      <c r="M649" s="9"/>
      <c r="N649" s="9"/>
      <c r="O649" s="9"/>
      <c r="P649" s="9"/>
      <c r="Q649" s="9"/>
      <c r="R649" s="9"/>
      <c r="S649" s="9"/>
      <c r="T649" s="9"/>
      <c r="U649" s="9"/>
      <c r="V649" s="9"/>
      <c r="W649" s="9"/>
      <c r="X649" s="9"/>
      <c r="Y649" s="9"/>
      <c r="Z649" s="9"/>
    </row>
    <row r="650" spans="1:26" ht="19.5" customHeight="1" x14ac:dyDescent="0.2">
      <c r="A650" s="3" t="str">
        <f>IFERROR(VLOOKUP(B650,'[1]DADOS (OCULTAR)'!$Q$3:$S$134,3,0),"")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6">
        <f>'[1]TCE - ANEXO IV - Preencher'!J659</f>
        <v>0</v>
      </c>
      <c r="I650" s="7" t="str">
        <f>IF('[1]TCE - ANEXO IV - Preencher'!K659="","",'[1]TCE - ANEXO IV - Preencher'!K659)</f>
        <v/>
      </c>
      <c r="J650" s="6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8">
        <f>'[1]TCE - ANEXO IV - Preencher'!N659</f>
        <v>0</v>
      </c>
      <c r="M650" s="9"/>
      <c r="N650" s="9"/>
      <c r="O650" s="9"/>
      <c r="P650" s="9"/>
      <c r="Q650" s="9"/>
      <c r="R650" s="9"/>
      <c r="S650" s="9"/>
      <c r="T650" s="9"/>
      <c r="U650" s="9"/>
      <c r="V650" s="9"/>
      <c r="W650" s="9"/>
      <c r="X650" s="9"/>
      <c r="Y650" s="9"/>
      <c r="Z650" s="9"/>
    </row>
    <row r="651" spans="1:26" ht="19.5" customHeight="1" x14ac:dyDescent="0.2">
      <c r="A651" s="3" t="str">
        <f>IFERROR(VLOOKUP(B651,'[1]DADOS (OCULTAR)'!$Q$3:$S$134,3,0),"")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6">
        <f>'[1]TCE - ANEXO IV - Preencher'!J660</f>
        <v>0</v>
      </c>
      <c r="I651" s="7" t="str">
        <f>IF('[1]TCE - ANEXO IV - Preencher'!K660="","",'[1]TCE - ANEXO IV - Preencher'!K660)</f>
        <v/>
      </c>
      <c r="J651" s="6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8">
        <f>'[1]TCE - ANEXO IV - Preencher'!N660</f>
        <v>0</v>
      </c>
      <c r="M651" s="9"/>
      <c r="N651" s="9"/>
      <c r="O651" s="9"/>
      <c r="P651" s="9"/>
      <c r="Q651" s="9"/>
      <c r="R651" s="9"/>
      <c r="S651" s="9"/>
      <c r="T651" s="9"/>
      <c r="U651" s="9"/>
      <c r="V651" s="9"/>
      <c r="W651" s="9"/>
      <c r="X651" s="9"/>
      <c r="Y651" s="9"/>
      <c r="Z651" s="9"/>
    </row>
    <row r="652" spans="1:26" ht="19.5" customHeight="1" x14ac:dyDescent="0.2">
      <c r="A652" s="3" t="str">
        <f>IFERROR(VLOOKUP(B652,'[1]DADOS (OCULTAR)'!$Q$3:$S$134,3,0),"")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6">
        <f>'[1]TCE - ANEXO IV - Preencher'!J661</f>
        <v>0</v>
      </c>
      <c r="I652" s="7" t="str">
        <f>IF('[1]TCE - ANEXO IV - Preencher'!K661="","",'[1]TCE - ANEXO IV - Preencher'!K661)</f>
        <v/>
      </c>
      <c r="J652" s="6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8">
        <f>'[1]TCE - ANEXO IV - Preencher'!N661</f>
        <v>0</v>
      </c>
      <c r="M652" s="9"/>
      <c r="N652" s="9"/>
      <c r="O652" s="9"/>
      <c r="P652" s="9"/>
      <c r="Q652" s="9"/>
      <c r="R652" s="9"/>
      <c r="S652" s="9"/>
      <c r="T652" s="9"/>
      <c r="U652" s="9"/>
      <c r="V652" s="9"/>
      <c r="W652" s="9"/>
      <c r="X652" s="9"/>
      <c r="Y652" s="9"/>
      <c r="Z652" s="9"/>
    </row>
    <row r="653" spans="1:26" ht="19.5" customHeight="1" x14ac:dyDescent="0.2">
      <c r="A653" s="3" t="str">
        <f>IFERROR(VLOOKUP(B653,'[1]DADOS (OCULTAR)'!$Q$3:$S$134,3,0),"")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6">
        <f>'[1]TCE - ANEXO IV - Preencher'!J662</f>
        <v>0</v>
      </c>
      <c r="I653" s="7" t="str">
        <f>IF('[1]TCE - ANEXO IV - Preencher'!K662="","",'[1]TCE - ANEXO IV - Preencher'!K662)</f>
        <v/>
      </c>
      <c r="J653" s="6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8">
        <f>'[1]TCE - ANEXO IV - Preencher'!N662</f>
        <v>0</v>
      </c>
      <c r="M653" s="9"/>
      <c r="N653" s="9"/>
      <c r="O653" s="9"/>
      <c r="P653" s="9"/>
      <c r="Q653" s="9"/>
      <c r="R653" s="9"/>
      <c r="S653" s="9"/>
      <c r="T653" s="9"/>
      <c r="U653" s="9"/>
      <c r="V653" s="9"/>
      <c r="W653" s="9"/>
      <c r="X653" s="9"/>
      <c r="Y653" s="9"/>
      <c r="Z653" s="9"/>
    </row>
    <row r="654" spans="1:26" ht="19.5" customHeight="1" x14ac:dyDescent="0.2">
      <c r="A654" s="3" t="str">
        <f>IFERROR(VLOOKUP(B654,'[1]DADOS (OCULTAR)'!$Q$3:$S$134,3,0),"")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6">
        <f>'[1]TCE - ANEXO IV - Preencher'!J663</f>
        <v>0</v>
      </c>
      <c r="I654" s="7" t="str">
        <f>IF('[1]TCE - ANEXO IV - Preencher'!K663="","",'[1]TCE - ANEXO IV - Preencher'!K663)</f>
        <v/>
      </c>
      <c r="J654" s="6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8">
        <f>'[1]TCE - ANEXO IV - Preencher'!N663</f>
        <v>0</v>
      </c>
      <c r="M654" s="9"/>
      <c r="N654" s="9"/>
      <c r="O654" s="9"/>
      <c r="P654" s="9"/>
      <c r="Q654" s="9"/>
      <c r="R654" s="9"/>
      <c r="S654" s="9"/>
      <c r="T654" s="9"/>
      <c r="U654" s="9"/>
      <c r="V654" s="9"/>
      <c r="W654" s="9"/>
      <c r="X654" s="9"/>
      <c r="Y654" s="9"/>
      <c r="Z654" s="9"/>
    </row>
    <row r="655" spans="1:26" ht="19.5" customHeight="1" x14ac:dyDescent="0.2">
      <c r="A655" s="3" t="str">
        <f>IFERROR(VLOOKUP(B655,'[1]DADOS (OCULTAR)'!$Q$3:$S$134,3,0),"")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6">
        <f>'[1]TCE - ANEXO IV - Preencher'!J664</f>
        <v>0</v>
      </c>
      <c r="I655" s="7" t="str">
        <f>IF('[1]TCE - ANEXO IV - Preencher'!K664="","",'[1]TCE - ANEXO IV - Preencher'!K664)</f>
        <v/>
      </c>
      <c r="J655" s="6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8">
        <f>'[1]TCE - ANEXO IV - Preencher'!N664</f>
        <v>0</v>
      </c>
      <c r="M655" s="9"/>
      <c r="N655" s="9"/>
      <c r="O655" s="9"/>
      <c r="P655" s="9"/>
      <c r="Q655" s="9"/>
      <c r="R655" s="9"/>
      <c r="S655" s="9"/>
      <c r="T655" s="9"/>
      <c r="U655" s="9"/>
      <c r="V655" s="9"/>
      <c r="W655" s="9"/>
      <c r="X655" s="9"/>
      <c r="Y655" s="9"/>
      <c r="Z655" s="9"/>
    </row>
    <row r="656" spans="1:26" ht="19.5" customHeight="1" x14ac:dyDescent="0.2">
      <c r="A656" s="3" t="str">
        <f>IFERROR(VLOOKUP(B656,'[1]DADOS (OCULTAR)'!$Q$3:$S$134,3,0),"")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6">
        <f>'[1]TCE - ANEXO IV - Preencher'!J665</f>
        <v>0</v>
      </c>
      <c r="I656" s="7" t="str">
        <f>IF('[1]TCE - ANEXO IV - Preencher'!K665="","",'[1]TCE - ANEXO IV - Preencher'!K665)</f>
        <v/>
      </c>
      <c r="J656" s="6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8">
        <f>'[1]TCE - ANEXO IV - Preencher'!N665</f>
        <v>0</v>
      </c>
      <c r="M656" s="9"/>
      <c r="N656" s="9"/>
      <c r="O656" s="9"/>
      <c r="P656" s="9"/>
      <c r="Q656" s="9"/>
      <c r="R656" s="9"/>
      <c r="S656" s="9"/>
      <c r="T656" s="9"/>
      <c r="U656" s="9"/>
      <c r="V656" s="9"/>
      <c r="W656" s="9"/>
      <c r="X656" s="9"/>
      <c r="Y656" s="9"/>
      <c r="Z656" s="9"/>
    </row>
    <row r="657" spans="1:26" ht="19.5" customHeight="1" x14ac:dyDescent="0.2">
      <c r="A657" s="3" t="str">
        <f>IFERROR(VLOOKUP(B657,'[1]DADOS (OCULTAR)'!$Q$3:$S$134,3,0),"")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6">
        <f>'[1]TCE - ANEXO IV - Preencher'!J666</f>
        <v>0</v>
      </c>
      <c r="I657" s="7" t="str">
        <f>IF('[1]TCE - ANEXO IV - Preencher'!K666="","",'[1]TCE - ANEXO IV - Preencher'!K666)</f>
        <v/>
      </c>
      <c r="J657" s="6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8">
        <f>'[1]TCE - ANEXO IV - Preencher'!N666</f>
        <v>0</v>
      </c>
      <c r="M657" s="9"/>
      <c r="N657" s="9"/>
      <c r="O657" s="9"/>
      <c r="P657" s="9"/>
      <c r="Q657" s="9"/>
      <c r="R657" s="9"/>
      <c r="S657" s="9"/>
      <c r="T657" s="9"/>
      <c r="U657" s="9"/>
      <c r="V657" s="9"/>
      <c r="W657" s="9"/>
      <c r="X657" s="9"/>
      <c r="Y657" s="9"/>
      <c r="Z657" s="9"/>
    </row>
    <row r="658" spans="1:26" ht="19.5" customHeight="1" x14ac:dyDescent="0.2">
      <c r="A658" s="3" t="str">
        <f>IFERROR(VLOOKUP(B658,'[1]DADOS (OCULTAR)'!$Q$3:$S$134,3,0),"")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6">
        <f>'[1]TCE - ANEXO IV - Preencher'!J667</f>
        <v>0</v>
      </c>
      <c r="I658" s="7" t="str">
        <f>IF('[1]TCE - ANEXO IV - Preencher'!K667="","",'[1]TCE - ANEXO IV - Preencher'!K667)</f>
        <v/>
      </c>
      <c r="J658" s="6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8">
        <f>'[1]TCE - ANEXO IV - Preencher'!N667</f>
        <v>0</v>
      </c>
      <c r="M658" s="9"/>
      <c r="N658" s="9"/>
      <c r="O658" s="9"/>
      <c r="P658" s="9"/>
      <c r="Q658" s="9"/>
      <c r="R658" s="9"/>
      <c r="S658" s="9"/>
      <c r="T658" s="9"/>
      <c r="U658" s="9"/>
      <c r="V658" s="9"/>
      <c r="W658" s="9"/>
      <c r="X658" s="9"/>
      <c r="Y658" s="9"/>
      <c r="Z658" s="9"/>
    </row>
    <row r="659" spans="1:26" ht="19.5" customHeight="1" x14ac:dyDescent="0.2">
      <c r="A659" s="3" t="str">
        <f>IFERROR(VLOOKUP(B659,'[1]DADOS (OCULTAR)'!$Q$3:$S$134,3,0),"")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6">
        <f>'[1]TCE - ANEXO IV - Preencher'!J668</f>
        <v>0</v>
      </c>
      <c r="I659" s="7" t="str">
        <f>IF('[1]TCE - ANEXO IV - Preencher'!K668="","",'[1]TCE - ANEXO IV - Preencher'!K668)</f>
        <v/>
      </c>
      <c r="J659" s="6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8">
        <f>'[1]TCE - ANEXO IV - Preencher'!N668</f>
        <v>0</v>
      </c>
      <c r="M659" s="9"/>
      <c r="N659" s="9"/>
      <c r="O659" s="9"/>
      <c r="P659" s="9"/>
      <c r="Q659" s="9"/>
      <c r="R659" s="9"/>
      <c r="S659" s="9"/>
      <c r="T659" s="9"/>
      <c r="U659" s="9"/>
      <c r="V659" s="9"/>
      <c r="W659" s="9"/>
      <c r="X659" s="9"/>
      <c r="Y659" s="9"/>
      <c r="Z659" s="9"/>
    </row>
    <row r="660" spans="1:26" ht="19.5" customHeight="1" x14ac:dyDescent="0.2">
      <c r="A660" s="3" t="str">
        <f>IFERROR(VLOOKUP(B660,'[1]DADOS (OCULTAR)'!$Q$3:$S$134,3,0),"")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6">
        <f>'[1]TCE - ANEXO IV - Preencher'!J669</f>
        <v>0</v>
      </c>
      <c r="I660" s="7" t="str">
        <f>IF('[1]TCE - ANEXO IV - Preencher'!K669="","",'[1]TCE - ANEXO IV - Preencher'!K669)</f>
        <v/>
      </c>
      <c r="J660" s="6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8">
        <f>'[1]TCE - ANEXO IV - Preencher'!N669</f>
        <v>0</v>
      </c>
      <c r="M660" s="9"/>
      <c r="N660" s="9"/>
      <c r="O660" s="9"/>
      <c r="P660" s="9"/>
      <c r="Q660" s="9"/>
      <c r="R660" s="9"/>
      <c r="S660" s="9"/>
      <c r="T660" s="9"/>
      <c r="U660" s="9"/>
      <c r="V660" s="9"/>
      <c r="W660" s="9"/>
      <c r="X660" s="9"/>
      <c r="Y660" s="9"/>
      <c r="Z660" s="9"/>
    </row>
    <row r="661" spans="1:26" ht="19.5" customHeight="1" x14ac:dyDescent="0.2">
      <c r="A661" s="3" t="str">
        <f>IFERROR(VLOOKUP(B661,'[1]DADOS (OCULTAR)'!$Q$3:$S$134,3,0),"")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6">
        <f>'[1]TCE - ANEXO IV - Preencher'!J670</f>
        <v>0</v>
      </c>
      <c r="I661" s="7" t="str">
        <f>IF('[1]TCE - ANEXO IV - Preencher'!K670="","",'[1]TCE - ANEXO IV - Preencher'!K670)</f>
        <v/>
      </c>
      <c r="J661" s="6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8">
        <f>'[1]TCE - ANEXO IV - Preencher'!N670</f>
        <v>0</v>
      </c>
      <c r="M661" s="9"/>
      <c r="N661" s="9"/>
      <c r="O661" s="9"/>
      <c r="P661" s="9"/>
      <c r="Q661" s="9"/>
      <c r="R661" s="9"/>
      <c r="S661" s="9"/>
      <c r="T661" s="9"/>
      <c r="U661" s="9"/>
      <c r="V661" s="9"/>
      <c r="W661" s="9"/>
      <c r="X661" s="9"/>
      <c r="Y661" s="9"/>
      <c r="Z661" s="9"/>
    </row>
    <row r="662" spans="1:26" ht="19.5" customHeight="1" x14ac:dyDescent="0.2">
      <c r="A662" s="3" t="str">
        <f>IFERROR(VLOOKUP(B662,'[1]DADOS (OCULTAR)'!$Q$3:$S$134,3,0),"")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6">
        <f>'[1]TCE - ANEXO IV - Preencher'!J671</f>
        <v>0</v>
      </c>
      <c r="I662" s="7" t="str">
        <f>IF('[1]TCE - ANEXO IV - Preencher'!K671="","",'[1]TCE - ANEXO IV - Preencher'!K671)</f>
        <v/>
      </c>
      <c r="J662" s="6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8">
        <f>'[1]TCE - ANEXO IV - Preencher'!N671</f>
        <v>0</v>
      </c>
      <c r="M662" s="9"/>
      <c r="N662" s="9"/>
      <c r="O662" s="9"/>
      <c r="P662" s="9"/>
      <c r="Q662" s="9"/>
      <c r="R662" s="9"/>
      <c r="S662" s="9"/>
      <c r="T662" s="9"/>
      <c r="U662" s="9"/>
      <c r="V662" s="9"/>
      <c r="W662" s="9"/>
      <c r="X662" s="9"/>
      <c r="Y662" s="9"/>
      <c r="Z662" s="9"/>
    </row>
    <row r="663" spans="1:26" ht="19.5" customHeight="1" x14ac:dyDescent="0.2">
      <c r="A663" s="3" t="str">
        <f>IFERROR(VLOOKUP(B663,'[1]DADOS (OCULTAR)'!$Q$3:$S$134,3,0),"")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6">
        <f>'[1]TCE - ANEXO IV - Preencher'!J672</f>
        <v>0</v>
      </c>
      <c r="I663" s="7" t="str">
        <f>IF('[1]TCE - ANEXO IV - Preencher'!K672="","",'[1]TCE - ANEXO IV - Preencher'!K672)</f>
        <v/>
      </c>
      <c r="J663" s="6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8">
        <f>'[1]TCE - ANEXO IV - Preencher'!N672</f>
        <v>0</v>
      </c>
      <c r="M663" s="9"/>
      <c r="N663" s="9"/>
      <c r="O663" s="9"/>
      <c r="P663" s="9"/>
      <c r="Q663" s="9"/>
      <c r="R663" s="9"/>
      <c r="S663" s="9"/>
      <c r="T663" s="9"/>
      <c r="U663" s="9"/>
      <c r="V663" s="9"/>
      <c r="W663" s="9"/>
      <c r="X663" s="9"/>
      <c r="Y663" s="9"/>
      <c r="Z663" s="9"/>
    </row>
    <row r="664" spans="1:26" ht="19.5" customHeight="1" x14ac:dyDescent="0.2">
      <c r="A664" s="3" t="str">
        <f>IFERROR(VLOOKUP(B664,'[1]DADOS (OCULTAR)'!$Q$3:$S$134,3,0),"")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6">
        <f>'[1]TCE - ANEXO IV - Preencher'!J673</f>
        <v>0</v>
      </c>
      <c r="I664" s="7" t="str">
        <f>IF('[1]TCE - ANEXO IV - Preencher'!K673="","",'[1]TCE - ANEXO IV - Preencher'!K673)</f>
        <v/>
      </c>
      <c r="J664" s="6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8">
        <f>'[1]TCE - ANEXO IV - Preencher'!N673</f>
        <v>0</v>
      </c>
      <c r="M664" s="9"/>
      <c r="N664" s="9"/>
      <c r="O664" s="9"/>
      <c r="P664" s="9"/>
      <c r="Q664" s="9"/>
      <c r="R664" s="9"/>
      <c r="S664" s="9"/>
      <c r="T664" s="9"/>
      <c r="U664" s="9"/>
      <c r="V664" s="9"/>
      <c r="W664" s="9"/>
      <c r="X664" s="9"/>
      <c r="Y664" s="9"/>
      <c r="Z664" s="9"/>
    </row>
    <row r="665" spans="1:26" ht="19.5" customHeight="1" x14ac:dyDescent="0.2">
      <c r="A665" s="3" t="str">
        <f>IFERROR(VLOOKUP(B665,'[1]DADOS (OCULTAR)'!$Q$3:$S$134,3,0),"")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6">
        <f>'[1]TCE - ANEXO IV - Preencher'!J674</f>
        <v>0</v>
      </c>
      <c r="I665" s="7" t="str">
        <f>IF('[1]TCE - ANEXO IV - Preencher'!K674="","",'[1]TCE - ANEXO IV - Preencher'!K674)</f>
        <v/>
      </c>
      <c r="J665" s="6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8">
        <f>'[1]TCE - ANEXO IV - Preencher'!N674</f>
        <v>0</v>
      </c>
      <c r="M665" s="9"/>
      <c r="N665" s="9"/>
      <c r="O665" s="9"/>
      <c r="P665" s="9"/>
      <c r="Q665" s="9"/>
      <c r="R665" s="9"/>
      <c r="S665" s="9"/>
      <c r="T665" s="9"/>
      <c r="U665" s="9"/>
      <c r="V665" s="9"/>
      <c r="W665" s="9"/>
      <c r="X665" s="9"/>
      <c r="Y665" s="9"/>
      <c r="Z665" s="9"/>
    </row>
    <row r="666" spans="1:26" ht="19.5" customHeight="1" x14ac:dyDescent="0.2">
      <c r="A666" s="3" t="str">
        <f>IFERROR(VLOOKUP(B666,'[1]DADOS (OCULTAR)'!$Q$3:$S$134,3,0),"")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6">
        <f>'[1]TCE - ANEXO IV - Preencher'!J675</f>
        <v>0</v>
      </c>
      <c r="I666" s="7" t="str">
        <f>IF('[1]TCE - ANEXO IV - Preencher'!K675="","",'[1]TCE - ANEXO IV - Preencher'!K675)</f>
        <v/>
      </c>
      <c r="J666" s="6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8">
        <f>'[1]TCE - ANEXO IV - Preencher'!N675</f>
        <v>0</v>
      </c>
      <c r="M666" s="9"/>
      <c r="N666" s="9"/>
      <c r="O666" s="9"/>
      <c r="P666" s="9"/>
      <c r="Q666" s="9"/>
      <c r="R666" s="9"/>
      <c r="S666" s="9"/>
      <c r="T666" s="9"/>
      <c r="U666" s="9"/>
      <c r="V666" s="9"/>
      <c r="W666" s="9"/>
      <c r="X666" s="9"/>
      <c r="Y666" s="9"/>
      <c r="Z666" s="9"/>
    </row>
    <row r="667" spans="1:26" ht="19.5" customHeight="1" x14ac:dyDescent="0.2">
      <c r="A667" s="3" t="str">
        <f>IFERROR(VLOOKUP(B667,'[1]DADOS (OCULTAR)'!$Q$3:$S$134,3,0),"")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6">
        <f>'[1]TCE - ANEXO IV - Preencher'!J676</f>
        <v>0</v>
      </c>
      <c r="I667" s="7" t="str">
        <f>IF('[1]TCE - ANEXO IV - Preencher'!K676="","",'[1]TCE - ANEXO IV - Preencher'!K676)</f>
        <v/>
      </c>
      <c r="J667" s="6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8">
        <f>'[1]TCE - ANEXO IV - Preencher'!N676</f>
        <v>0</v>
      </c>
      <c r="M667" s="9"/>
      <c r="N667" s="9"/>
      <c r="O667" s="9"/>
      <c r="P667" s="9"/>
      <c r="Q667" s="9"/>
      <c r="R667" s="9"/>
      <c r="S667" s="9"/>
      <c r="T667" s="9"/>
      <c r="U667" s="9"/>
      <c r="V667" s="9"/>
      <c r="W667" s="9"/>
      <c r="X667" s="9"/>
      <c r="Y667" s="9"/>
      <c r="Z667" s="9"/>
    </row>
    <row r="668" spans="1:26" ht="19.5" customHeight="1" x14ac:dyDescent="0.2">
      <c r="A668" s="3" t="str">
        <f>IFERROR(VLOOKUP(B668,'[1]DADOS (OCULTAR)'!$Q$3:$S$134,3,0),"")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6">
        <f>'[1]TCE - ANEXO IV - Preencher'!J677</f>
        <v>0</v>
      </c>
      <c r="I668" s="7" t="str">
        <f>IF('[1]TCE - ANEXO IV - Preencher'!K677="","",'[1]TCE - ANEXO IV - Preencher'!K677)</f>
        <v/>
      </c>
      <c r="J668" s="6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8">
        <f>'[1]TCE - ANEXO IV - Preencher'!N677</f>
        <v>0</v>
      </c>
      <c r="M668" s="9"/>
      <c r="N668" s="9"/>
      <c r="O668" s="9"/>
      <c r="P668" s="9"/>
      <c r="Q668" s="9"/>
      <c r="R668" s="9"/>
      <c r="S668" s="9"/>
      <c r="T668" s="9"/>
      <c r="U668" s="9"/>
      <c r="V668" s="9"/>
      <c r="W668" s="9"/>
      <c r="X668" s="9"/>
      <c r="Y668" s="9"/>
      <c r="Z668" s="9"/>
    </row>
    <row r="669" spans="1:26" ht="19.5" customHeight="1" x14ac:dyDescent="0.2">
      <c r="A669" s="3" t="str">
        <f>IFERROR(VLOOKUP(B669,'[1]DADOS (OCULTAR)'!$Q$3:$S$134,3,0),"")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6">
        <f>'[1]TCE - ANEXO IV - Preencher'!J678</f>
        <v>0</v>
      </c>
      <c r="I669" s="7" t="str">
        <f>IF('[1]TCE - ANEXO IV - Preencher'!K678="","",'[1]TCE - ANEXO IV - Preencher'!K678)</f>
        <v/>
      </c>
      <c r="J669" s="6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8">
        <f>'[1]TCE - ANEXO IV - Preencher'!N678</f>
        <v>0</v>
      </c>
      <c r="M669" s="9"/>
      <c r="N669" s="9"/>
      <c r="O669" s="9"/>
      <c r="P669" s="9"/>
      <c r="Q669" s="9"/>
      <c r="R669" s="9"/>
      <c r="S669" s="9"/>
      <c r="T669" s="9"/>
      <c r="U669" s="9"/>
      <c r="V669" s="9"/>
      <c r="W669" s="9"/>
      <c r="X669" s="9"/>
      <c r="Y669" s="9"/>
      <c r="Z669" s="9"/>
    </row>
    <row r="670" spans="1:26" ht="19.5" customHeight="1" x14ac:dyDescent="0.2">
      <c r="A670" s="3" t="str">
        <f>IFERROR(VLOOKUP(B670,'[1]DADOS (OCULTAR)'!$Q$3:$S$134,3,0),"")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6">
        <f>'[1]TCE - ANEXO IV - Preencher'!J679</f>
        <v>0</v>
      </c>
      <c r="I670" s="7" t="str">
        <f>IF('[1]TCE - ANEXO IV - Preencher'!K679="","",'[1]TCE - ANEXO IV - Preencher'!K679)</f>
        <v/>
      </c>
      <c r="J670" s="6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8">
        <f>'[1]TCE - ANEXO IV - Preencher'!N679</f>
        <v>0</v>
      </c>
      <c r="M670" s="9"/>
      <c r="N670" s="9"/>
      <c r="O670" s="9"/>
      <c r="P670" s="9"/>
      <c r="Q670" s="9"/>
      <c r="R670" s="9"/>
      <c r="S670" s="9"/>
      <c r="T670" s="9"/>
      <c r="U670" s="9"/>
      <c r="V670" s="9"/>
      <c r="W670" s="9"/>
      <c r="X670" s="9"/>
      <c r="Y670" s="9"/>
      <c r="Z670" s="9"/>
    </row>
    <row r="671" spans="1:26" ht="19.5" customHeight="1" x14ac:dyDescent="0.2">
      <c r="A671" s="3" t="str">
        <f>IFERROR(VLOOKUP(B671,'[1]DADOS (OCULTAR)'!$Q$3:$S$134,3,0),"")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6">
        <f>'[1]TCE - ANEXO IV - Preencher'!J680</f>
        <v>0</v>
      </c>
      <c r="I671" s="7" t="str">
        <f>IF('[1]TCE - ANEXO IV - Preencher'!K680="","",'[1]TCE - ANEXO IV - Preencher'!K680)</f>
        <v/>
      </c>
      <c r="J671" s="6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8">
        <f>'[1]TCE - ANEXO IV - Preencher'!N680</f>
        <v>0</v>
      </c>
      <c r="M671" s="9"/>
      <c r="N671" s="9"/>
      <c r="O671" s="9"/>
      <c r="P671" s="9"/>
      <c r="Q671" s="9"/>
      <c r="R671" s="9"/>
      <c r="S671" s="9"/>
      <c r="T671" s="9"/>
      <c r="U671" s="9"/>
      <c r="V671" s="9"/>
      <c r="W671" s="9"/>
      <c r="X671" s="9"/>
      <c r="Y671" s="9"/>
      <c r="Z671" s="9"/>
    </row>
    <row r="672" spans="1:26" ht="19.5" customHeight="1" x14ac:dyDescent="0.2">
      <c r="A672" s="3" t="str">
        <f>IFERROR(VLOOKUP(B672,'[1]DADOS (OCULTAR)'!$Q$3:$S$134,3,0),"")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6">
        <f>'[1]TCE - ANEXO IV - Preencher'!J681</f>
        <v>0</v>
      </c>
      <c r="I672" s="7" t="str">
        <f>IF('[1]TCE - ANEXO IV - Preencher'!K681="","",'[1]TCE - ANEXO IV - Preencher'!K681)</f>
        <v/>
      </c>
      <c r="J672" s="6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8">
        <f>'[1]TCE - ANEXO IV - Preencher'!N681</f>
        <v>0</v>
      </c>
      <c r="M672" s="9"/>
      <c r="N672" s="9"/>
      <c r="O672" s="9"/>
      <c r="P672" s="9"/>
      <c r="Q672" s="9"/>
      <c r="R672" s="9"/>
      <c r="S672" s="9"/>
      <c r="T672" s="9"/>
      <c r="U672" s="9"/>
      <c r="V672" s="9"/>
      <c r="W672" s="9"/>
      <c r="X672" s="9"/>
      <c r="Y672" s="9"/>
      <c r="Z672" s="9"/>
    </row>
    <row r="673" spans="1:26" ht="19.5" customHeight="1" x14ac:dyDescent="0.2">
      <c r="A673" s="3" t="str">
        <f>IFERROR(VLOOKUP(B673,'[1]DADOS (OCULTAR)'!$Q$3:$S$134,3,0),"")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6">
        <f>'[1]TCE - ANEXO IV - Preencher'!J682</f>
        <v>0</v>
      </c>
      <c r="I673" s="7" t="str">
        <f>IF('[1]TCE - ANEXO IV - Preencher'!K682="","",'[1]TCE - ANEXO IV - Preencher'!K682)</f>
        <v/>
      </c>
      <c r="J673" s="6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8">
        <f>'[1]TCE - ANEXO IV - Preencher'!N682</f>
        <v>0</v>
      </c>
      <c r="M673" s="9"/>
      <c r="N673" s="9"/>
      <c r="O673" s="9"/>
      <c r="P673" s="9"/>
      <c r="Q673" s="9"/>
      <c r="R673" s="9"/>
      <c r="S673" s="9"/>
      <c r="T673" s="9"/>
      <c r="U673" s="9"/>
      <c r="V673" s="9"/>
      <c r="W673" s="9"/>
      <c r="X673" s="9"/>
      <c r="Y673" s="9"/>
      <c r="Z673" s="9"/>
    </row>
    <row r="674" spans="1:26" ht="19.5" customHeight="1" x14ac:dyDescent="0.2">
      <c r="A674" s="3" t="str">
        <f>IFERROR(VLOOKUP(B674,'[1]DADOS (OCULTAR)'!$Q$3:$S$134,3,0),"")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6">
        <f>'[1]TCE - ANEXO IV - Preencher'!J683</f>
        <v>0</v>
      </c>
      <c r="I674" s="7" t="str">
        <f>IF('[1]TCE - ANEXO IV - Preencher'!K683="","",'[1]TCE - ANEXO IV - Preencher'!K683)</f>
        <v/>
      </c>
      <c r="J674" s="6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8">
        <f>'[1]TCE - ANEXO IV - Preencher'!N683</f>
        <v>0</v>
      </c>
      <c r="M674" s="9"/>
      <c r="N674" s="9"/>
      <c r="O674" s="9"/>
      <c r="P674" s="9"/>
      <c r="Q674" s="9"/>
      <c r="R674" s="9"/>
      <c r="S674" s="9"/>
      <c r="T674" s="9"/>
      <c r="U674" s="9"/>
      <c r="V674" s="9"/>
      <c r="W674" s="9"/>
      <c r="X674" s="9"/>
      <c r="Y674" s="9"/>
      <c r="Z674" s="9"/>
    </row>
    <row r="675" spans="1:26" ht="19.5" customHeight="1" x14ac:dyDescent="0.2">
      <c r="A675" s="3" t="str">
        <f>IFERROR(VLOOKUP(B675,'[1]DADOS (OCULTAR)'!$Q$3:$S$134,3,0),"")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6">
        <f>'[1]TCE - ANEXO IV - Preencher'!J684</f>
        <v>0</v>
      </c>
      <c r="I675" s="7" t="str">
        <f>IF('[1]TCE - ANEXO IV - Preencher'!K684="","",'[1]TCE - ANEXO IV - Preencher'!K684)</f>
        <v/>
      </c>
      <c r="J675" s="6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8">
        <f>'[1]TCE - ANEXO IV - Preencher'!N684</f>
        <v>0</v>
      </c>
      <c r="M675" s="9"/>
      <c r="N675" s="9"/>
      <c r="O675" s="9"/>
      <c r="P675" s="9"/>
      <c r="Q675" s="9"/>
      <c r="R675" s="9"/>
      <c r="S675" s="9"/>
      <c r="T675" s="9"/>
      <c r="U675" s="9"/>
      <c r="V675" s="9"/>
      <c r="W675" s="9"/>
      <c r="X675" s="9"/>
      <c r="Y675" s="9"/>
      <c r="Z675" s="9"/>
    </row>
    <row r="676" spans="1:26" ht="19.5" customHeight="1" x14ac:dyDescent="0.2">
      <c r="A676" s="3" t="str">
        <f>IFERROR(VLOOKUP(B676,'[1]DADOS (OCULTAR)'!$Q$3:$S$134,3,0),"")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6">
        <f>'[1]TCE - ANEXO IV - Preencher'!J685</f>
        <v>0</v>
      </c>
      <c r="I676" s="7" t="str">
        <f>IF('[1]TCE - ANEXO IV - Preencher'!K685="","",'[1]TCE - ANEXO IV - Preencher'!K685)</f>
        <v/>
      </c>
      <c r="J676" s="6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8">
        <f>'[1]TCE - ANEXO IV - Preencher'!N685</f>
        <v>0</v>
      </c>
      <c r="M676" s="9"/>
      <c r="N676" s="9"/>
      <c r="O676" s="9"/>
      <c r="P676" s="9"/>
      <c r="Q676" s="9"/>
      <c r="R676" s="9"/>
      <c r="S676" s="9"/>
      <c r="T676" s="9"/>
      <c r="U676" s="9"/>
      <c r="V676" s="9"/>
      <c r="W676" s="9"/>
      <c r="X676" s="9"/>
      <c r="Y676" s="9"/>
      <c r="Z676" s="9"/>
    </row>
    <row r="677" spans="1:26" ht="19.5" customHeight="1" x14ac:dyDescent="0.2">
      <c r="A677" s="3" t="str">
        <f>IFERROR(VLOOKUP(B677,'[1]DADOS (OCULTAR)'!$Q$3:$S$134,3,0),"")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6">
        <f>'[1]TCE - ANEXO IV - Preencher'!J686</f>
        <v>0</v>
      </c>
      <c r="I677" s="7" t="str">
        <f>IF('[1]TCE - ANEXO IV - Preencher'!K686="","",'[1]TCE - ANEXO IV - Preencher'!K686)</f>
        <v/>
      </c>
      <c r="J677" s="6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8">
        <f>'[1]TCE - ANEXO IV - Preencher'!N686</f>
        <v>0</v>
      </c>
      <c r="M677" s="9"/>
      <c r="N677" s="9"/>
      <c r="O677" s="9"/>
      <c r="P677" s="9"/>
      <c r="Q677" s="9"/>
      <c r="R677" s="9"/>
      <c r="S677" s="9"/>
      <c r="T677" s="9"/>
      <c r="U677" s="9"/>
      <c r="V677" s="9"/>
      <c r="W677" s="9"/>
      <c r="X677" s="9"/>
      <c r="Y677" s="9"/>
      <c r="Z677" s="9"/>
    </row>
    <row r="678" spans="1:26" ht="19.5" customHeight="1" x14ac:dyDescent="0.2">
      <c r="A678" s="3" t="str">
        <f>IFERROR(VLOOKUP(B678,'[1]DADOS (OCULTAR)'!$Q$3:$S$134,3,0),"")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6">
        <f>'[1]TCE - ANEXO IV - Preencher'!J687</f>
        <v>0</v>
      </c>
      <c r="I678" s="7" t="str">
        <f>IF('[1]TCE - ANEXO IV - Preencher'!K687="","",'[1]TCE - ANEXO IV - Preencher'!K687)</f>
        <v/>
      </c>
      <c r="J678" s="6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8">
        <f>'[1]TCE - ANEXO IV - Preencher'!N687</f>
        <v>0</v>
      </c>
      <c r="M678" s="9"/>
      <c r="N678" s="9"/>
      <c r="O678" s="9"/>
      <c r="P678" s="9"/>
      <c r="Q678" s="9"/>
      <c r="R678" s="9"/>
      <c r="S678" s="9"/>
      <c r="T678" s="9"/>
      <c r="U678" s="9"/>
      <c r="V678" s="9"/>
      <c r="W678" s="9"/>
      <c r="X678" s="9"/>
      <c r="Y678" s="9"/>
      <c r="Z678" s="9"/>
    </row>
    <row r="679" spans="1:26" ht="19.5" customHeight="1" x14ac:dyDescent="0.2">
      <c r="A679" s="3" t="str">
        <f>IFERROR(VLOOKUP(B679,'[1]DADOS (OCULTAR)'!$Q$3:$S$134,3,0),"")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6">
        <f>'[1]TCE - ANEXO IV - Preencher'!J688</f>
        <v>0</v>
      </c>
      <c r="I679" s="7" t="str">
        <f>IF('[1]TCE - ANEXO IV - Preencher'!K688="","",'[1]TCE - ANEXO IV - Preencher'!K688)</f>
        <v/>
      </c>
      <c r="J679" s="6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8">
        <f>'[1]TCE - ANEXO IV - Preencher'!N688</f>
        <v>0</v>
      </c>
      <c r="M679" s="9"/>
      <c r="N679" s="9"/>
      <c r="O679" s="9"/>
      <c r="P679" s="9"/>
      <c r="Q679" s="9"/>
      <c r="R679" s="9"/>
      <c r="S679" s="9"/>
      <c r="T679" s="9"/>
      <c r="U679" s="9"/>
      <c r="V679" s="9"/>
      <c r="W679" s="9"/>
      <c r="X679" s="9"/>
      <c r="Y679" s="9"/>
      <c r="Z679" s="9"/>
    </row>
    <row r="680" spans="1:26" ht="19.5" customHeight="1" x14ac:dyDescent="0.2">
      <c r="A680" s="3" t="str">
        <f>IFERROR(VLOOKUP(B680,'[1]DADOS (OCULTAR)'!$Q$3:$S$134,3,0),"")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6">
        <f>'[1]TCE - ANEXO IV - Preencher'!J689</f>
        <v>0</v>
      </c>
      <c r="I680" s="7" t="str">
        <f>IF('[1]TCE - ANEXO IV - Preencher'!K689="","",'[1]TCE - ANEXO IV - Preencher'!K689)</f>
        <v/>
      </c>
      <c r="J680" s="6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8">
        <f>'[1]TCE - ANEXO IV - Preencher'!N689</f>
        <v>0</v>
      </c>
      <c r="M680" s="9"/>
      <c r="N680" s="9"/>
      <c r="O680" s="9"/>
      <c r="P680" s="9"/>
      <c r="Q680" s="9"/>
      <c r="R680" s="9"/>
      <c r="S680" s="9"/>
      <c r="T680" s="9"/>
      <c r="U680" s="9"/>
      <c r="V680" s="9"/>
      <c r="W680" s="9"/>
      <c r="X680" s="9"/>
      <c r="Y680" s="9"/>
      <c r="Z680" s="9"/>
    </row>
    <row r="681" spans="1:26" ht="19.5" customHeight="1" x14ac:dyDescent="0.2">
      <c r="A681" s="3" t="str">
        <f>IFERROR(VLOOKUP(B681,'[1]DADOS (OCULTAR)'!$Q$3:$S$134,3,0),"")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6">
        <f>'[1]TCE - ANEXO IV - Preencher'!J690</f>
        <v>0</v>
      </c>
      <c r="I681" s="7" t="str">
        <f>IF('[1]TCE - ANEXO IV - Preencher'!K690="","",'[1]TCE - ANEXO IV - Preencher'!K690)</f>
        <v/>
      </c>
      <c r="J681" s="6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8">
        <f>'[1]TCE - ANEXO IV - Preencher'!N690</f>
        <v>0</v>
      </c>
      <c r="M681" s="9"/>
      <c r="N681" s="9"/>
      <c r="O681" s="9"/>
      <c r="P681" s="9"/>
      <c r="Q681" s="9"/>
      <c r="R681" s="9"/>
      <c r="S681" s="9"/>
      <c r="T681" s="9"/>
      <c r="U681" s="9"/>
      <c r="V681" s="9"/>
      <c r="W681" s="9"/>
      <c r="X681" s="9"/>
      <c r="Y681" s="9"/>
      <c r="Z681" s="9"/>
    </row>
    <row r="682" spans="1:26" ht="19.5" customHeight="1" x14ac:dyDescent="0.2">
      <c r="A682" s="3" t="str">
        <f>IFERROR(VLOOKUP(B682,'[1]DADOS (OCULTAR)'!$Q$3:$S$134,3,0),"")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6">
        <f>'[1]TCE - ANEXO IV - Preencher'!J691</f>
        <v>0</v>
      </c>
      <c r="I682" s="7" t="str">
        <f>IF('[1]TCE - ANEXO IV - Preencher'!K691="","",'[1]TCE - ANEXO IV - Preencher'!K691)</f>
        <v/>
      </c>
      <c r="J682" s="6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8">
        <f>'[1]TCE - ANEXO IV - Preencher'!N691</f>
        <v>0</v>
      </c>
      <c r="M682" s="9"/>
      <c r="N682" s="9"/>
      <c r="O682" s="9"/>
      <c r="P682" s="9"/>
      <c r="Q682" s="9"/>
      <c r="R682" s="9"/>
      <c r="S682" s="9"/>
      <c r="T682" s="9"/>
      <c r="U682" s="9"/>
      <c r="V682" s="9"/>
      <c r="W682" s="9"/>
      <c r="X682" s="9"/>
      <c r="Y682" s="9"/>
      <c r="Z682" s="9"/>
    </row>
    <row r="683" spans="1:26" ht="19.5" customHeight="1" x14ac:dyDescent="0.2">
      <c r="A683" s="3" t="str">
        <f>IFERROR(VLOOKUP(B683,'[1]DADOS (OCULTAR)'!$Q$3:$S$134,3,0),"")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6">
        <f>'[1]TCE - ANEXO IV - Preencher'!J692</f>
        <v>0</v>
      </c>
      <c r="I683" s="7" t="str">
        <f>IF('[1]TCE - ANEXO IV - Preencher'!K692="","",'[1]TCE - ANEXO IV - Preencher'!K692)</f>
        <v/>
      </c>
      <c r="J683" s="6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8">
        <f>'[1]TCE - ANEXO IV - Preencher'!N692</f>
        <v>0</v>
      </c>
      <c r="M683" s="9"/>
      <c r="N683" s="9"/>
      <c r="O683" s="9"/>
      <c r="P683" s="9"/>
      <c r="Q683" s="9"/>
      <c r="R683" s="9"/>
      <c r="S683" s="9"/>
      <c r="T683" s="9"/>
      <c r="U683" s="9"/>
      <c r="V683" s="9"/>
      <c r="W683" s="9"/>
      <c r="X683" s="9"/>
      <c r="Y683" s="9"/>
      <c r="Z683" s="9"/>
    </row>
    <row r="684" spans="1:26" ht="19.5" customHeight="1" x14ac:dyDescent="0.2">
      <c r="A684" s="3" t="str">
        <f>IFERROR(VLOOKUP(B684,'[1]DADOS (OCULTAR)'!$Q$3:$S$134,3,0),"")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6">
        <f>'[1]TCE - ANEXO IV - Preencher'!J693</f>
        <v>0</v>
      </c>
      <c r="I684" s="7" t="str">
        <f>IF('[1]TCE - ANEXO IV - Preencher'!K693="","",'[1]TCE - ANEXO IV - Preencher'!K693)</f>
        <v/>
      </c>
      <c r="J684" s="6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8">
        <f>'[1]TCE - ANEXO IV - Preencher'!N693</f>
        <v>0</v>
      </c>
      <c r="M684" s="9"/>
      <c r="N684" s="9"/>
      <c r="O684" s="9"/>
      <c r="P684" s="9"/>
      <c r="Q684" s="9"/>
      <c r="R684" s="9"/>
      <c r="S684" s="9"/>
      <c r="T684" s="9"/>
      <c r="U684" s="9"/>
      <c r="V684" s="9"/>
      <c r="W684" s="9"/>
      <c r="X684" s="9"/>
      <c r="Y684" s="9"/>
      <c r="Z684" s="9"/>
    </row>
    <row r="685" spans="1:26" ht="19.5" customHeight="1" x14ac:dyDescent="0.2">
      <c r="A685" s="3" t="str">
        <f>IFERROR(VLOOKUP(B685,'[1]DADOS (OCULTAR)'!$Q$3:$S$134,3,0),"")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6">
        <f>'[1]TCE - ANEXO IV - Preencher'!J694</f>
        <v>0</v>
      </c>
      <c r="I685" s="7" t="str">
        <f>IF('[1]TCE - ANEXO IV - Preencher'!K694="","",'[1]TCE - ANEXO IV - Preencher'!K694)</f>
        <v/>
      </c>
      <c r="J685" s="6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8">
        <f>'[1]TCE - ANEXO IV - Preencher'!N694</f>
        <v>0</v>
      </c>
      <c r="M685" s="9"/>
      <c r="N685" s="9"/>
      <c r="O685" s="9"/>
      <c r="P685" s="9"/>
      <c r="Q685" s="9"/>
      <c r="R685" s="9"/>
      <c r="S685" s="9"/>
      <c r="T685" s="9"/>
      <c r="U685" s="9"/>
      <c r="V685" s="9"/>
      <c r="W685" s="9"/>
      <c r="X685" s="9"/>
      <c r="Y685" s="9"/>
      <c r="Z685" s="9"/>
    </row>
    <row r="686" spans="1:26" ht="19.5" customHeight="1" x14ac:dyDescent="0.2">
      <c r="A686" s="3" t="str">
        <f>IFERROR(VLOOKUP(B686,'[1]DADOS (OCULTAR)'!$Q$3:$S$134,3,0),"")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6">
        <f>'[1]TCE - ANEXO IV - Preencher'!J695</f>
        <v>0</v>
      </c>
      <c r="I686" s="7" t="str">
        <f>IF('[1]TCE - ANEXO IV - Preencher'!K695="","",'[1]TCE - ANEXO IV - Preencher'!K695)</f>
        <v/>
      </c>
      <c r="J686" s="6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8">
        <f>'[1]TCE - ANEXO IV - Preencher'!N695</f>
        <v>0</v>
      </c>
      <c r="M686" s="9"/>
      <c r="N686" s="9"/>
      <c r="O686" s="9"/>
      <c r="P686" s="9"/>
      <c r="Q686" s="9"/>
      <c r="R686" s="9"/>
      <c r="S686" s="9"/>
      <c r="T686" s="9"/>
      <c r="U686" s="9"/>
      <c r="V686" s="9"/>
      <c r="W686" s="9"/>
      <c r="X686" s="9"/>
      <c r="Y686" s="9"/>
      <c r="Z686" s="9"/>
    </row>
    <row r="687" spans="1:26" ht="19.5" customHeight="1" x14ac:dyDescent="0.2">
      <c r="A687" s="3" t="str">
        <f>IFERROR(VLOOKUP(B687,'[1]DADOS (OCULTAR)'!$Q$3:$S$134,3,0),"")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6">
        <f>'[1]TCE - ANEXO IV - Preencher'!J696</f>
        <v>0</v>
      </c>
      <c r="I687" s="7" t="str">
        <f>IF('[1]TCE - ANEXO IV - Preencher'!K696="","",'[1]TCE - ANEXO IV - Preencher'!K696)</f>
        <v/>
      </c>
      <c r="J687" s="6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8">
        <f>'[1]TCE - ANEXO IV - Preencher'!N696</f>
        <v>0</v>
      </c>
      <c r="M687" s="9"/>
      <c r="N687" s="9"/>
      <c r="O687" s="9"/>
      <c r="P687" s="9"/>
      <c r="Q687" s="9"/>
      <c r="R687" s="9"/>
      <c r="S687" s="9"/>
      <c r="T687" s="9"/>
      <c r="U687" s="9"/>
      <c r="V687" s="9"/>
      <c r="W687" s="9"/>
      <c r="X687" s="9"/>
      <c r="Y687" s="9"/>
      <c r="Z687" s="9"/>
    </row>
    <row r="688" spans="1:26" ht="19.5" customHeight="1" x14ac:dyDescent="0.2">
      <c r="A688" s="3" t="str">
        <f>IFERROR(VLOOKUP(B688,'[1]DADOS (OCULTAR)'!$Q$3:$S$134,3,0),"")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6">
        <f>'[1]TCE - ANEXO IV - Preencher'!J697</f>
        <v>0</v>
      </c>
      <c r="I688" s="7" t="str">
        <f>IF('[1]TCE - ANEXO IV - Preencher'!K697="","",'[1]TCE - ANEXO IV - Preencher'!K697)</f>
        <v/>
      </c>
      <c r="J688" s="6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8">
        <f>'[1]TCE - ANEXO IV - Preencher'!N697</f>
        <v>0</v>
      </c>
      <c r="M688" s="9"/>
      <c r="N688" s="9"/>
      <c r="O688" s="9"/>
      <c r="P688" s="9"/>
      <c r="Q688" s="9"/>
      <c r="R688" s="9"/>
      <c r="S688" s="9"/>
      <c r="T688" s="9"/>
      <c r="U688" s="9"/>
      <c r="V688" s="9"/>
      <c r="W688" s="9"/>
      <c r="X688" s="9"/>
      <c r="Y688" s="9"/>
      <c r="Z688" s="9"/>
    </row>
    <row r="689" spans="1:26" ht="19.5" customHeight="1" x14ac:dyDescent="0.2">
      <c r="A689" s="3" t="str">
        <f>IFERROR(VLOOKUP(B689,'[1]DADOS (OCULTAR)'!$Q$3:$S$134,3,0),"")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6">
        <f>'[1]TCE - ANEXO IV - Preencher'!J698</f>
        <v>0</v>
      </c>
      <c r="I689" s="7" t="str">
        <f>IF('[1]TCE - ANEXO IV - Preencher'!K698="","",'[1]TCE - ANEXO IV - Preencher'!K698)</f>
        <v/>
      </c>
      <c r="J689" s="6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8">
        <f>'[1]TCE - ANEXO IV - Preencher'!N698</f>
        <v>0</v>
      </c>
      <c r="M689" s="9"/>
      <c r="N689" s="9"/>
      <c r="O689" s="9"/>
      <c r="P689" s="9"/>
      <c r="Q689" s="9"/>
      <c r="R689" s="9"/>
      <c r="S689" s="9"/>
      <c r="T689" s="9"/>
      <c r="U689" s="9"/>
      <c r="V689" s="9"/>
      <c r="W689" s="9"/>
      <c r="X689" s="9"/>
      <c r="Y689" s="9"/>
      <c r="Z689" s="9"/>
    </row>
    <row r="690" spans="1:26" ht="19.5" customHeight="1" x14ac:dyDescent="0.2">
      <c r="A690" s="3" t="str">
        <f>IFERROR(VLOOKUP(B690,'[1]DADOS (OCULTAR)'!$Q$3:$S$134,3,0),"")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6">
        <f>'[1]TCE - ANEXO IV - Preencher'!J699</f>
        <v>0</v>
      </c>
      <c r="I690" s="7" t="str">
        <f>IF('[1]TCE - ANEXO IV - Preencher'!K699="","",'[1]TCE - ANEXO IV - Preencher'!K699)</f>
        <v/>
      </c>
      <c r="J690" s="6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8">
        <f>'[1]TCE - ANEXO IV - Preencher'!N699</f>
        <v>0</v>
      </c>
      <c r="M690" s="9"/>
      <c r="N690" s="9"/>
      <c r="O690" s="9"/>
      <c r="P690" s="9"/>
      <c r="Q690" s="9"/>
      <c r="R690" s="9"/>
      <c r="S690" s="9"/>
      <c r="T690" s="9"/>
      <c r="U690" s="9"/>
      <c r="V690" s="9"/>
      <c r="W690" s="9"/>
      <c r="X690" s="9"/>
      <c r="Y690" s="9"/>
      <c r="Z690" s="9"/>
    </row>
    <row r="691" spans="1:26" ht="19.5" customHeight="1" x14ac:dyDescent="0.2">
      <c r="A691" s="3" t="str">
        <f>IFERROR(VLOOKUP(B691,'[1]DADOS (OCULTAR)'!$Q$3:$S$134,3,0),"")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6">
        <f>'[1]TCE - ANEXO IV - Preencher'!J700</f>
        <v>0</v>
      </c>
      <c r="I691" s="7" t="str">
        <f>IF('[1]TCE - ANEXO IV - Preencher'!K700="","",'[1]TCE - ANEXO IV - Preencher'!K700)</f>
        <v/>
      </c>
      <c r="J691" s="6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8">
        <f>'[1]TCE - ANEXO IV - Preencher'!N700</f>
        <v>0</v>
      </c>
      <c r="M691" s="9"/>
      <c r="N691" s="9"/>
      <c r="O691" s="9"/>
      <c r="P691" s="9"/>
      <c r="Q691" s="9"/>
      <c r="R691" s="9"/>
      <c r="S691" s="9"/>
      <c r="T691" s="9"/>
      <c r="U691" s="9"/>
      <c r="V691" s="9"/>
      <c r="W691" s="9"/>
      <c r="X691" s="9"/>
      <c r="Y691" s="9"/>
      <c r="Z691" s="9"/>
    </row>
    <row r="692" spans="1:26" ht="19.5" customHeight="1" x14ac:dyDescent="0.2">
      <c r="A692" s="3" t="str">
        <f>IFERROR(VLOOKUP(B692,'[1]DADOS (OCULTAR)'!$Q$3:$S$134,3,0),"")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6">
        <f>'[1]TCE - ANEXO IV - Preencher'!J701</f>
        <v>0</v>
      </c>
      <c r="I692" s="7" t="str">
        <f>IF('[1]TCE - ANEXO IV - Preencher'!K701="","",'[1]TCE - ANEXO IV - Preencher'!K701)</f>
        <v/>
      </c>
      <c r="J692" s="6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8">
        <f>'[1]TCE - ANEXO IV - Preencher'!N701</f>
        <v>0</v>
      </c>
      <c r="M692" s="9"/>
      <c r="N692" s="9"/>
      <c r="O692" s="9"/>
      <c r="P692" s="9"/>
      <c r="Q692" s="9"/>
      <c r="R692" s="9"/>
      <c r="S692" s="9"/>
      <c r="T692" s="9"/>
      <c r="U692" s="9"/>
      <c r="V692" s="9"/>
      <c r="W692" s="9"/>
      <c r="X692" s="9"/>
      <c r="Y692" s="9"/>
      <c r="Z692" s="9"/>
    </row>
    <row r="693" spans="1:26" ht="19.5" customHeight="1" x14ac:dyDescent="0.2">
      <c r="A693" s="3" t="str">
        <f>IFERROR(VLOOKUP(B693,'[1]DADOS (OCULTAR)'!$Q$3:$S$134,3,0),"")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6">
        <f>'[1]TCE - ANEXO IV - Preencher'!J702</f>
        <v>0</v>
      </c>
      <c r="I693" s="7" t="str">
        <f>IF('[1]TCE - ANEXO IV - Preencher'!K702="","",'[1]TCE - ANEXO IV - Preencher'!K702)</f>
        <v/>
      </c>
      <c r="J693" s="6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8">
        <f>'[1]TCE - ANEXO IV - Preencher'!N702</f>
        <v>0</v>
      </c>
      <c r="M693" s="9"/>
      <c r="N693" s="9"/>
      <c r="O693" s="9"/>
      <c r="P693" s="9"/>
      <c r="Q693" s="9"/>
      <c r="R693" s="9"/>
      <c r="S693" s="9"/>
      <c r="T693" s="9"/>
      <c r="U693" s="9"/>
      <c r="V693" s="9"/>
      <c r="W693" s="9"/>
      <c r="X693" s="9"/>
      <c r="Y693" s="9"/>
      <c r="Z693" s="9"/>
    </row>
    <row r="694" spans="1:26" ht="19.5" customHeight="1" x14ac:dyDescent="0.2">
      <c r="A694" s="3" t="str">
        <f>IFERROR(VLOOKUP(B694,'[1]DADOS (OCULTAR)'!$Q$3:$S$134,3,0),"")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6">
        <f>'[1]TCE - ANEXO IV - Preencher'!J703</f>
        <v>0</v>
      </c>
      <c r="I694" s="7" t="str">
        <f>IF('[1]TCE - ANEXO IV - Preencher'!K703="","",'[1]TCE - ANEXO IV - Preencher'!K703)</f>
        <v/>
      </c>
      <c r="J694" s="6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8">
        <f>'[1]TCE - ANEXO IV - Preencher'!N703</f>
        <v>0</v>
      </c>
      <c r="M694" s="9"/>
      <c r="N694" s="9"/>
      <c r="O694" s="9"/>
      <c r="P694" s="9"/>
      <c r="Q694" s="9"/>
      <c r="R694" s="9"/>
      <c r="S694" s="9"/>
      <c r="T694" s="9"/>
      <c r="U694" s="9"/>
      <c r="V694" s="9"/>
      <c r="W694" s="9"/>
      <c r="X694" s="9"/>
      <c r="Y694" s="9"/>
      <c r="Z694" s="9"/>
    </row>
    <row r="695" spans="1:26" ht="19.5" customHeight="1" x14ac:dyDescent="0.2">
      <c r="A695" s="3" t="str">
        <f>IFERROR(VLOOKUP(B695,'[1]DADOS (OCULTAR)'!$Q$3:$S$134,3,0),"")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6">
        <f>'[1]TCE - ANEXO IV - Preencher'!J704</f>
        <v>0</v>
      </c>
      <c r="I695" s="7" t="str">
        <f>IF('[1]TCE - ANEXO IV - Preencher'!K704="","",'[1]TCE - ANEXO IV - Preencher'!K704)</f>
        <v/>
      </c>
      <c r="J695" s="6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8">
        <f>'[1]TCE - ANEXO IV - Preencher'!N704</f>
        <v>0</v>
      </c>
      <c r="M695" s="9"/>
      <c r="N695" s="9"/>
      <c r="O695" s="9"/>
      <c r="P695" s="9"/>
      <c r="Q695" s="9"/>
      <c r="R695" s="9"/>
      <c r="S695" s="9"/>
      <c r="T695" s="9"/>
      <c r="U695" s="9"/>
      <c r="V695" s="9"/>
      <c r="W695" s="9"/>
      <c r="X695" s="9"/>
      <c r="Y695" s="9"/>
      <c r="Z695" s="9"/>
    </row>
    <row r="696" spans="1:26" ht="19.5" customHeight="1" x14ac:dyDescent="0.2">
      <c r="A696" s="3" t="str">
        <f>IFERROR(VLOOKUP(B696,'[1]DADOS (OCULTAR)'!$Q$3:$S$134,3,0),"")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6">
        <f>'[1]TCE - ANEXO IV - Preencher'!J705</f>
        <v>0</v>
      </c>
      <c r="I696" s="7" t="str">
        <f>IF('[1]TCE - ANEXO IV - Preencher'!K705="","",'[1]TCE - ANEXO IV - Preencher'!K705)</f>
        <v/>
      </c>
      <c r="J696" s="6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8">
        <f>'[1]TCE - ANEXO IV - Preencher'!N705</f>
        <v>0</v>
      </c>
      <c r="M696" s="9"/>
      <c r="N696" s="9"/>
      <c r="O696" s="9"/>
      <c r="P696" s="9"/>
      <c r="Q696" s="9"/>
      <c r="R696" s="9"/>
      <c r="S696" s="9"/>
      <c r="T696" s="9"/>
      <c r="U696" s="9"/>
      <c r="V696" s="9"/>
      <c r="W696" s="9"/>
      <c r="X696" s="9"/>
      <c r="Y696" s="9"/>
      <c r="Z696" s="9"/>
    </row>
    <row r="697" spans="1:26" ht="19.5" customHeight="1" x14ac:dyDescent="0.2">
      <c r="A697" s="3" t="str">
        <f>IFERROR(VLOOKUP(B697,'[1]DADOS (OCULTAR)'!$Q$3:$S$134,3,0),"")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6">
        <f>'[1]TCE - ANEXO IV - Preencher'!J706</f>
        <v>0</v>
      </c>
      <c r="I697" s="7" t="str">
        <f>IF('[1]TCE - ANEXO IV - Preencher'!K706="","",'[1]TCE - ANEXO IV - Preencher'!K706)</f>
        <v/>
      </c>
      <c r="J697" s="6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8">
        <f>'[1]TCE - ANEXO IV - Preencher'!N706</f>
        <v>0</v>
      </c>
      <c r="M697" s="9"/>
      <c r="N697" s="9"/>
      <c r="O697" s="9"/>
      <c r="P697" s="9"/>
      <c r="Q697" s="9"/>
      <c r="R697" s="9"/>
      <c r="S697" s="9"/>
      <c r="T697" s="9"/>
      <c r="U697" s="9"/>
      <c r="V697" s="9"/>
      <c r="W697" s="9"/>
      <c r="X697" s="9"/>
      <c r="Y697" s="9"/>
      <c r="Z697" s="9"/>
    </row>
    <row r="698" spans="1:26" ht="19.5" customHeight="1" x14ac:dyDescent="0.2">
      <c r="A698" s="3" t="str">
        <f>IFERROR(VLOOKUP(B698,'[1]DADOS (OCULTAR)'!$Q$3:$S$134,3,0),"")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6">
        <f>'[1]TCE - ANEXO IV - Preencher'!J707</f>
        <v>0</v>
      </c>
      <c r="I698" s="7" t="str">
        <f>IF('[1]TCE - ANEXO IV - Preencher'!K707="","",'[1]TCE - ANEXO IV - Preencher'!K707)</f>
        <v/>
      </c>
      <c r="J698" s="6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8">
        <f>'[1]TCE - ANEXO IV - Preencher'!N707</f>
        <v>0</v>
      </c>
      <c r="M698" s="9"/>
      <c r="N698" s="9"/>
      <c r="O698" s="9"/>
      <c r="P698" s="9"/>
      <c r="Q698" s="9"/>
      <c r="R698" s="9"/>
      <c r="S698" s="9"/>
      <c r="T698" s="9"/>
      <c r="U698" s="9"/>
      <c r="V698" s="9"/>
      <c r="W698" s="9"/>
      <c r="X698" s="9"/>
      <c r="Y698" s="9"/>
      <c r="Z698" s="9"/>
    </row>
    <row r="699" spans="1:26" ht="19.5" customHeight="1" x14ac:dyDescent="0.2">
      <c r="A699" s="3" t="str">
        <f>IFERROR(VLOOKUP(B699,'[1]DADOS (OCULTAR)'!$Q$3:$S$134,3,0),"")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6">
        <f>'[1]TCE - ANEXO IV - Preencher'!J708</f>
        <v>0</v>
      </c>
      <c r="I699" s="7" t="str">
        <f>IF('[1]TCE - ANEXO IV - Preencher'!K708="","",'[1]TCE - ANEXO IV - Preencher'!K708)</f>
        <v/>
      </c>
      <c r="J699" s="6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8">
        <f>'[1]TCE - ANEXO IV - Preencher'!N708</f>
        <v>0</v>
      </c>
      <c r="M699" s="9"/>
      <c r="N699" s="9"/>
      <c r="O699" s="9"/>
      <c r="P699" s="9"/>
      <c r="Q699" s="9"/>
      <c r="R699" s="9"/>
      <c r="S699" s="9"/>
      <c r="T699" s="9"/>
      <c r="U699" s="9"/>
      <c r="V699" s="9"/>
      <c r="W699" s="9"/>
      <c r="X699" s="9"/>
      <c r="Y699" s="9"/>
      <c r="Z699" s="9"/>
    </row>
    <row r="700" spans="1:26" ht="19.5" customHeight="1" x14ac:dyDescent="0.2">
      <c r="A700" s="3" t="str">
        <f>IFERROR(VLOOKUP(B700,'[1]DADOS (OCULTAR)'!$Q$3:$S$134,3,0),"")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6">
        <f>'[1]TCE - ANEXO IV - Preencher'!J709</f>
        <v>0</v>
      </c>
      <c r="I700" s="7" t="str">
        <f>IF('[1]TCE - ANEXO IV - Preencher'!K709="","",'[1]TCE - ANEXO IV - Preencher'!K709)</f>
        <v/>
      </c>
      <c r="J700" s="6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8">
        <f>'[1]TCE - ANEXO IV - Preencher'!N709</f>
        <v>0</v>
      </c>
      <c r="M700" s="9"/>
      <c r="N700" s="9"/>
      <c r="O700" s="9"/>
      <c r="P700" s="9"/>
      <c r="Q700" s="9"/>
      <c r="R700" s="9"/>
      <c r="S700" s="9"/>
      <c r="T700" s="9"/>
      <c r="U700" s="9"/>
      <c r="V700" s="9"/>
      <c r="W700" s="9"/>
      <c r="X700" s="9"/>
      <c r="Y700" s="9"/>
      <c r="Z700" s="9"/>
    </row>
    <row r="701" spans="1:26" ht="19.5" customHeight="1" x14ac:dyDescent="0.2">
      <c r="A701" s="3" t="str">
        <f>IFERROR(VLOOKUP(B701,'[1]DADOS (OCULTAR)'!$Q$3:$S$134,3,0),"")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6">
        <f>'[1]TCE - ANEXO IV - Preencher'!J710</f>
        <v>0</v>
      </c>
      <c r="I701" s="7" t="str">
        <f>IF('[1]TCE - ANEXO IV - Preencher'!K710="","",'[1]TCE - ANEXO IV - Preencher'!K710)</f>
        <v/>
      </c>
      <c r="J701" s="6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8">
        <f>'[1]TCE - ANEXO IV - Preencher'!N710</f>
        <v>0</v>
      </c>
      <c r="M701" s="9"/>
      <c r="N701" s="9"/>
      <c r="O701" s="9"/>
      <c r="P701" s="9"/>
      <c r="Q701" s="9"/>
      <c r="R701" s="9"/>
      <c r="S701" s="9"/>
      <c r="T701" s="9"/>
      <c r="U701" s="9"/>
      <c r="V701" s="9"/>
      <c r="W701" s="9"/>
      <c r="X701" s="9"/>
      <c r="Y701" s="9"/>
      <c r="Z701" s="9"/>
    </row>
    <row r="702" spans="1:26" ht="19.5" customHeight="1" x14ac:dyDescent="0.2">
      <c r="A702" s="3" t="str">
        <f>IFERROR(VLOOKUP(B702,'[1]DADOS (OCULTAR)'!$Q$3:$S$134,3,0),"")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6">
        <f>'[1]TCE - ANEXO IV - Preencher'!J711</f>
        <v>0</v>
      </c>
      <c r="I702" s="7" t="str">
        <f>IF('[1]TCE - ANEXO IV - Preencher'!K711="","",'[1]TCE - ANEXO IV - Preencher'!K711)</f>
        <v/>
      </c>
      <c r="J702" s="6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8">
        <f>'[1]TCE - ANEXO IV - Preencher'!N711</f>
        <v>0</v>
      </c>
      <c r="M702" s="9"/>
      <c r="N702" s="9"/>
      <c r="O702" s="9"/>
      <c r="P702" s="9"/>
      <c r="Q702" s="9"/>
      <c r="R702" s="9"/>
      <c r="S702" s="9"/>
      <c r="T702" s="9"/>
      <c r="U702" s="9"/>
      <c r="V702" s="9"/>
      <c r="W702" s="9"/>
      <c r="X702" s="9"/>
      <c r="Y702" s="9"/>
      <c r="Z702" s="9"/>
    </row>
    <row r="703" spans="1:26" ht="19.5" customHeight="1" x14ac:dyDescent="0.2">
      <c r="A703" s="3" t="str">
        <f>IFERROR(VLOOKUP(B703,'[1]DADOS (OCULTAR)'!$Q$3:$S$134,3,0),"")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6">
        <f>'[1]TCE - ANEXO IV - Preencher'!J712</f>
        <v>0</v>
      </c>
      <c r="I703" s="7" t="str">
        <f>IF('[1]TCE - ANEXO IV - Preencher'!K712="","",'[1]TCE - ANEXO IV - Preencher'!K712)</f>
        <v/>
      </c>
      <c r="J703" s="6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8">
        <f>'[1]TCE - ANEXO IV - Preencher'!N712</f>
        <v>0</v>
      </c>
      <c r="M703" s="9"/>
      <c r="N703" s="9"/>
      <c r="O703" s="9"/>
      <c r="P703" s="9"/>
      <c r="Q703" s="9"/>
      <c r="R703" s="9"/>
      <c r="S703" s="9"/>
      <c r="T703" s="9"/>
      <c r="U703" s="9"/>
      <c r="V703" s="9"/>
      <c r="W703" s="9"/>
      <c r="X703" s="9"/>
      <c r="Y703" s="9"/>
      <c r="Z703" s="9"/>
    </row>
    <row r="704" spans="1:26" ht="19.5" customHeight="1" x14ac:dyDescent="0.2">
      <c r="A704" s="3" t="str">
        <f>IFERROR(VLOOKUP(B704,'[1]DADOS (OCULTAR)'!$Q$3:$S$134,3,0),"")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6">
        <f>'[1]TCE - ANEXO IV - Preencher'!J713</f>
        <v>0</v>
      </c>
      <c r="I704" s="7" t="str">
        <f>IF('[1]TCE - ANEXO IV - Preencher'!K713="","",'[1]TCE - ANEXO IV - Preencher'!K713)</f>
        <v/>
      </c>
      <c r="J704" s="6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8">
        <f>'[1]TCE - ANEXO IV - Preencher'!N713</f>
        <v>0</v>
      </c>
      <c r="M704" s="9"/>
      <c r="N704" s="9"/>
      <c r="O704" s="9"/>
      <c r="P704" s="9"/>
      <c r="Q704" s="9"/>
      <c r="R704" s="9"/>
      <c r="S704" s="9"/>
      <c r="T704" s="9"/>
      <c r="U704" s="9"/>
      <c r="V704" s="9"/>
      <c r="W704" s="9"/>
      <c r="X704" s="9"/>
      <c r="Y704" s="9"/>
      <c r="Z704" s="9"/>
    </row>
    <row r="705" spans="1:26" ht="19.5" customHeight="1" x14ac:dyDescent="0.2">
      <c r="A705" s="3" t="str">
        <f>IFERROR(VLOOKUP(B705,'[1]DADOS (OCULTAR)'!$Q$3:$S$134,3,0),"")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6">
        <f>'[1]TCE - ANEXO IV - Preencher'!J714</f>
        <v>0</v>
      </c>
      <c r="I705" s="7" t="str">
        <f>IF('[1]TCE - ANEXO IV - Preencher'!K714="","",'[1]TCE - ANEXO IV - Preencher'!K714)</f>
        <v/>
      </c>
      <c r="J705" s="6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8">
        <f>'[1]TCE - ANEXO IV - Preencher'!N714</f>
        <v>0</v>
      </c>
      <c r="M705" s="9"/>
      <c r="N705" s="9"/>
      <c r="O705" s="9"/>
      <c r="P705" s="9"/>
      <c r="Q705" s="9"/>
      <c r="R705" s="9"/>
      <c r="S705" s="9"/>
      <c r="T705" s="9"/>
      <c r="U705" s="9"/>
      <c r="V705" s="9"/>
      <c r="W705" s="9"/>
      <c r="X705" s="9"/>
      <c r="Y705" s="9"/>
      <c r="Z705" s="9"/>
    </row>
    <row r="706" spans="1:26" ht="19.5" customHeight="1" x14ac:dyDescent="0.2">
      <c r="A706" s="3" t="str">
        <f>IFERROR(VLOOKUP(B706,'[1]DADOS (OCULTAR)'!$Q$3:$S$134,3,0),"")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6">
        <f>'[1]TCE - ANEXO IV - Preencher'!J715</f>
        <v>0</v>
      </c>
      <c r="I706" s="7" t="str">
        <f>IF('[1]TCE - ANEXO IV - Preencher'!K715="","",'[1]TCE - ANEXO IV - Preencher'!K715)</f>
        <v/>
      </c>
      <c r="J706" s="6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8">
        <f>'[1]TCE - ANEXO IV - Preencher'!N715</f>
        <v>0</v>
      </c>
      <c r="M706" s="9"/>
      <c r="N706" s="9"/>
      <c r="O706" s="9"/>
      <c r="P706" s="9"/>
      <c r="Q706" s="9"/>
      <c r="R706" s="9"/>
      <c r="S706" s="9"/>
      <c r="T706" s="9"/>
      <c r="U706" s="9"/>
      <c r="V706" s="9"/>
      <c r="W706" s="9"/>
      <c r="X706" s="9"/>
      <c r="Y706" s="9"/>
      <c r="Z706" s="9"/>
    </row>
    <row r="707" spans="1:26" ht="19.5" customHeight="1" x14ac:dyDescent="0.2">
      <c r="A707" s="3" t="str">
        <f>IFERROR(VLOOKUP(B707,'[1]DADOS (OCULTAR)'!$Q$3:$S$134,3,0),"")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6">
        <f>'[1]TCE - ANEXO IV - Preencher'!J716</f>
        <v>0</v>
      </c>
      <c r="I707" s="7" t="str">
        <f>IF('[1]TCE - ANEXO IV - Preencher'!K716="","",'[1]TCE - ANEXO IV - Preencher'!K716)</f>
        <v/>
      </c>
      <c r="J707" s="6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8">
        <f>'[1]TCE - ANEXO IV - Preencher'!N716</f>
        <v>0</v>
      </c>
      <c r="M707" s="9"/>
      <c r="N707" s="9"/>
      <c r="O707" s="9"/>
      <c r="P707" s="9"/>
      <c r="Q707" s="9"/>
      <c r="R707" s="9"/>
      <c r="S707" s="9"/>
      <c r="T707" s="9"/>
      <c r="U707" s="9"/>
      <c r="V707" s="9"/>
      <c r="W707" s="9"/>
      <c r="X707" s="9"/>
      <c r="Y707" s="9"/>
      <c r="Z707" s="9"/>
    </row>
    <row r="708" spans="1:26" ht="19.5" customHeight="1" x14ac:dyDescent="0.2">
      <c r="A708" s="3" t="str">
        <f>IFERROR(VLOOKUP(B708,'[1]DADOS (OCULTAR)'!$Q$3:$S$134,3,0),"")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6">
        <f>'[1]TCE - ANEXO IV - Preencher'!J717</f>
        <v>0</v>
      </c>
      <c r="I708" s="7" t="str">
        <f>IF('[1]TCE - ANEXO IV - Preencher'!K717="","",'[1]TCE - ANEXO IV - Preencher'!K717)</f>
        <v/>
      </c>
      <c r="J708" s="6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8">
        <f>'[1]TCE - ANEXO IV - Preencher'!N717</f>
        <v>0</v>
      </c>
      <c r="M708" s="9"/>
      <c r="N708" s="9"/>
      <c r="O708" s="9"/>
      <c r="P708" s="9"/>
      <c r="Q708" s="9"/>
      <c r="R708" s="9"/>
      <c r="S708" s="9"/>
      <c r="T708" s="9"/>
      <c r="U708" s="9"/>
      <c r="V708" s="9"/>
      <c r="W708" s="9"/>
      <c r="X708" s="9"/>
      <c r="Y708" s="9"/>
      <c r="Z708" s="9"/>
    </row>
    <row r="709" spans="1:26" ht="19.5" customHeight="1" x14ac:dyDescent="0.2">
      <c r="A709" s="3" t="str">
        <f>IFERROR(VLOOKUP(B709,'[1]DADOS (OCULTAR)'!$Q$3:$S$134,3,0),"")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6">
        <f>'[1]TCE - ANEXO IV - Preencher'!J718</f>
        <v>0</v>
      </c>
      <c r="I709" s="7" t="str">
        <f>IF('[1]TCE - ANEXO IV - Preencher'!K718="","",'[1]TCE - ANEXO IV - Preencher'!K718)</f>
        <v/>
      </c>
      <c r="J709" s="6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8">
        <f>'[1]TCE - ANEXO IV - Preencher'!N718</f>
        <v>0</v>
      </c>
      <c r="M709" s="9"/>
      <c r="N709" s="9"/>
      <c r="O709" s="9"/>
      <c r="P709" s="9"/>
      <c r="Q709" s="9"/>
      <c r="R709" s="9"/>
      <c r="S709" s="9"/>
      <c r="T709" s="9"/>
      <c r="U709" s="9"/>
      <c r="V709" s="9"/>
      <c r="W709" s="9"/>
      <c r="X709" s="9"/>
      <c r="Y709" s="9"/>
      <c r="Z709" s="9"/>
    </row>
    <row r="710" spans="1:26" ht="19.5" customHeight="1" x14ac:dyDescent="0.2">
      <c r="A710" s="3" t="str">
        <f>IFERROR(VLOOKUP(B710,'[1]DADOS (OCULTAR)'!$Q$3:$S$134,3,0),"")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6">
        <f>'[1]TCE - ANEXO IV - Preencher'!J719</f>
        <v>0</v>
      </c>
      <c r="I710" s="7" t="str">
        <f>IF('[1]TCE - ANEXO IV - Preencher'!K719="","",'[1]TCE - ANEXO IV - Preencher'!K719)</f>
        <v/>
      </c>
      <c r="J710" s="6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8">
        <f>'[1]TCE - ANEXO IV - Preencher'!N719</f>
        <v>0</v>
      </c>
      <c r="M710" s="9"/>
      <c r="N710" s="9"/>
      <c r="O710" s="9"/>
      <c r="P710" s="9"/>
      <c r="Q710" s="9"/>
      <c r="R710" s="9"/>
      <c r="S710" s="9"/>
      <c r="T710" s="9"/>
      <c r="U710" s="9"/>
      <c r="V710" s="9"/>
      <c r="W710" s="9"/>
      <c r="X710" s="9"/>
      <c r="Y710" s="9"/>
      <c r="Z710" s="9"/>
    </row>
    <row r="711" spans="1:26" ht="19.5" customHeight="1" x14ac:dyDescent="0.2">
      <c r="A711" s="3" t="str">
        <f>IFERROR(VLOOKUP(B711,'[1]DADOS (OCULTAR)'!$Q$3:$S$134,3,0),"")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6">
        <f>'[1]TCE - ANEXO IV - Preencher'!J720</f>
        <v>0</v>
      </c>
      <c r="I711" s="7" t="str">
        <f>IF('[1]TCE - ANEXO IV - Preencher'!K720="","",'[1]TCE - ANEXO IV - Preencher'!K720)</f>
        <v/>
      </c>
      <c r="J711" s="6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8">
        <f>'[1]TCE - ANEXO IV - Preencher'!N720</f>
        <v>0</v>
      </c>
      <c r="M711" s="9"/>
      <c r="N711" s="9"/>
      <c r="O711" s="9"/>
      <c r="P711" s="9"/>
      <c r="Q711" s="9"/>
      <c r="R711" s="9"/>
      <c r="S711" s="9"/>
      <c r="T711" s="9"/>
      <c r="U711" s="9"/>
      <c r="V711" s="9"/>
      <c r="W711" s="9"/>
      <c r="X711" s="9"/>
      <c r="Y711" s="9"/>
      <c r="Z711" s="9"/>
    </row>
    <row r="712" spans="1:26" ht="19.5" customHeight="1" x14ac:dyDescent="0.2">
      <c r="A712" s="3" t="str">
        <f>IFERROR(VLOOKUP(B712,'[1]DADOS (OCULTAR)'!$Q$3:$S$134,3,0),"")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6">
        <f>'[1]TCE - ANEXO IV - Preencher'!J721</f>
        <v>0</v>
      </c>
      <c r="I712" s="7" t="str">
        <f>IF('[1]TCE - ANEXO IV - Preencher'!K721="","",'[1]TCE - ANEXO IV - Preencher'!K721)</f>
        <v/>
      </c>
      <c r="J712" s="6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8">
        <f>'[1]TCE - ANEXO IV - Preencher'!N721</f>
        <v>0</v>
      </c>
      <c r="M712" s="9"/>
      <c r="N712" s="9"/>
      <c r="O712" s="9"/>
      <c r="P712" s="9"/>
      <c r="Q712" s="9"/>
      <c r="R712" s="9"/>
      <c r="S712" s="9"/>
      <c r="T712" s="9"/>
      <c r="U712" s="9"/>
      <c r="V712" s="9"/>
      <c r="W712" s="9"/>
      <c r="X712" s="9"/>
      <c r="Y712" s="9"/>
      <c r="Z712" s="9"/>
    </row>
    <row r="713" spans="1:26" ht="19.5" customHeight="1" x14ac:dyDescent="0.2">
      <c r="A713" s="3" t="str">
        <f>IFERROR(VLOOKUP(B713,'[1]DADOS (OCULTAR)'!$Q$3:$S$134,3,0),"")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6">
        <f>'[1]TCE - ANEXO IV - Preencher'!J722</f>
        <v>0</v>
      </c>
      <c r="I713" s="7" t="str">
        <f>IF('[1]TCE - ANEXO IV - Preencher'!K722="","",'[1]TCE - ANEXO IV - Preencher'!K722)</f>
        <v/>
      </c>
      <c r="J713" s="6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8">
        <f>'[1]TCE - ANEXO IV - Preencher'!N722</f>
        <v>0</v>
      </c>
      <c r="M713" s="9"/>
      <c r="N713" s="9"/>
      <c r="O713" s="9"/>
      <c r="P713" s="9"/>
      <c r="Q713" s="9"/>
      <c r="R713" s="9"/>
      <c r="S713" s="9"/>
      <c r="T713" s="9"/>
      <c r="U713" s="9"/>
      <c r="V713" s="9"/>
      <c r="W713" s="9"/>
      <c r="X713" s="9"/>
      <c r="Y713" s="9"/>
      <c r="Z713" s="9"/>
    </row>
    <row r="714" spans="1:26" ht="19.5" customHeight="1" x14ac:dyDescent="0.2">
      <c r="A714" s="3" t="str">
        <f>IFERROR(VLOOKUP(B714,'[1]DADOS (OCULTAR)'!$Q$3:$S$134,3,0),"")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6">
        <f>'[1]TCE - ANEXO IV - Preencher'!J723</f>
        <v>0</v>
      </c>
      <c r="I714" s="7" t="str">
        <f>IF('[1]TCE - ANEXO IV - Preencher'!K723="","",'[1]TCE - ANEXO IV - Preencher'!K723)</f>
        <v/>
      </c>
      <c r="J714" s="6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8">
        <f>'[1]TCE - ANEXO IV - Preencher'!N723</f>
        <v>0</v>
      </c>
      <c r="M714" s="9"/>
      <c r="N714" s="9"/>
      <c r="O714" s="9"/>
      <c r="P714" s="9"/>
      <c r="Q714" s="9"/>
      <c r="R714" s="9"/>
      <c r="S714" s="9"/>
      <c r="T714" s="9"/>
      <c r="U714" s="9"/>
      <c r="V714" s="9"/>
      <c r="W714" s="9"/>
      <c r="X714" s="9"/>
      <c r="Y714" s="9"/>
      <c r="Z714" s="9"/>
    </row>
    <row r="715" spans="1:26" ht="19.5" customHeight="1" x14ac:dyDescent="0.2">
      <c r="A715" s="3" t="str">
        <f>IFERROR(VLOOKUP(B715,'[1]DADOS (OCULTAR)'!$Q$3:$S$134,3,0),"")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6">
        <f>'[1]TCE - ANEXO IV - Preencher'!J724</f>
        <v>0</v>
      </c>
      <c r="I715" s="7" t="str">
        <f>IF('[1]TCE - ANEXO IV - Preencher'!K724="","",'[1]TCE - ANEXO IV - Preencher'!K724)</f>
        <v/>
      </c>
      <c r="J715" s="6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8">
        <f>'[1]TCE - ANEXO IV - Preencher'!N724</f>
        <v>0</v>
      </c>
      <c r="M715" s="9"/>
      <c r="N715" s="9"/>
      <c r="O715" s="9"/>
      <c r="P715" s="9"/>
      <c r="Q715" s="9"/>
      <c r="R715" s="9"/>
      <c r="S715" s="9"/>
      <c r="T715" s="9"/>
      <c r="U715" s="9"/>
      <c r="V715" s="9"/>
      <c r="W715" s="9"/>
      <c r="X715" s="9"/>
      <c r="Y715" s="9"/>
      <c r="Z715" s="9"/>
    </row>
    <row r="716" spans="1:26" ht="19.5" customHeight="1" x14ac:dyDescent="0.2">
      <c r="A716" s="3" t="str">
        <f>IFERROR(VLOOKUP(B716,'[1]DADOS (OCULTAR)'!$Q$3:$S$134,3,0),"")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6">
        <f>'[1]TCE - ANEXO IV - Preencher'!J725</f>
        <v>0</v>
      </c>
      <c r="I716" s="7" t="str">
        <f>IF('[1]TCE - ANEXO IV - Preencher'!K725="","",'[1]TCE - ANEXO IV - Preencher'!K725)</f>
        <v/>
      </c>
      <c r="J716" s="6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8">
        <f>'[1]TCE - ANEXO IV - Preencher'!N725</f>
        <v>0</v>
      </c>
      <c r="M716" s="9"/>
      <c r="N716" s="9"/>
      <c r="O716" s="9"/>
      <c r="P716" s="9"/>
      <c r="Q716" s="9"/>
      <c r="R716" s="9"/>
      <c r="S716" s="9"/>
      <c r="T716" s="9"/>
      <c r="U716" s="9"/>
      <c r="V716" s="9"/>
      <c r="W716" s="9"/>
      <c r="X716" s="9"/>
      <c r="Y716" s="9"/>
      <c r="Z716" s="9"/>
    </row>
    <row r="717" spans="1:26" ht="19.5" customHeight="1" x14ac:dyDescent="0.2">
      <c r="A717" s="3" t="str">
        <f>IFERROR(VLOOKUP(B717,'[1]DADOS (OCULTAR)'!$Q$3:$S$134,3,0),"")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6">
        <f>'[1]TCE - ANEXO IV - Preencher'!J726</f>
        <v>0</v>
      </c>
      <c r="I717" s="7" t="str">
        <f>IF('[1]TCE - ANEXO IV - Preencher'!K726="","",'[1]TCE - ANEXO IV - Preencher'!K726)</f>
        <v/>
      </c>
      <c r="J717" s="6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8">
        <f>'[1]TCE - ANEXO IV - Preencher'!N726</f>
        <v>0</v>
      </c>
      <c r="M717" s="9"/>
      <c r="N717" s="9"/>
      <c r="O717" s="9"/>
      <c r="P717" s="9"/>
      <c r="Q717" s="9"/>
      <c r="R717" s="9"/>
      <c r="S717" s="9"/>
      <c r="T717" s="9"/>
      <c r="U717" s="9"/>
      <c r="V717" s="9"/>
      <c r="W717" s="9"/>
      <c r="X717" s="9"/>
      <c r="Y717" s="9"/>
      <c r="Z717" s="9"/>
    </row>
    <row r="718" spans="1:26" ht="19.5" customHeight="1" x14ac:dyDescent="0.2">
      <c r="A718" s="3" t="str">
        <f>IFERROR(VLOOKUP(B718,'[1]DADOS (OCULTAR)'!$Q$3:$S$134,3,0),"")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6">
        <f>'[1]TCE - ANEXO IV - Preencher'!J727</f>
        <v>0</v>
      </c>
      <c r="I718" s="7" t="str">
        <f>IF('[1]TCE - ANEXO IV - Preencher'!K727="","",'[1]TCE - ANEXO IV - Preencher'!K727)</f>
        <v/>
      </c>
      <c r="J718" s="6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8">
        <f>'[1]TCE - ANEXO IV - Preencher'!N727</f>
        <v>0</v>
      </c>
      <c r="M718" s="9"/>
      <c r="N718" s="9"/>
      <c r="O718" s="9"/>
      <c r="P718" s="9"/>
      <c r="Q718" s="9"/>
      <c r="R718" s="9"/>
      <c r="S718" s="9"/>
      <c r="T718" s="9"/>
      <c r="U718" s="9"/>
      <c r="V718" s="9"/>
      <c r="W718" s="9"/>
      <c r="X718" s="9"/>
      <c r="Y718" s="9"/>
      <c r="Z718" s="9"/>
    </row>
    <row r="719" spans="1:26" ht="19.5" customHeight="1" x14ac:dyDescent="0.2">
      <c r="A719" s="3" t="str">
        <f>IFERROR(VLOOKUP(B719,'[1]DADOS (OCULTAR)'!$Q$3:$S$134,3,0),"")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6">
        <f>'[1]TCE - ANEXO IV - Preencher'!J728</f>
        <v>0</v>
      </c>
      <c r="I719" s="7" t="str">
        <f>IF('[1]TCE - ANEXO IV - Preencher'!K728="","",'[1]TCE - ANEXO IV - Preencher'!K728)</f>
        <v/>
      </c>
      <c r="J719" s="6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8">
        <f>'[1]TCE - ANEXO IV - Preencher'!N728</f>
        <v>0</v>
      </c>
      <c r="M719" s="9"/>
      <c r="N719" s="9"/>
      <c r="O719" s="9"/>
      <c r="P719" s="9"/>
      <c r="Q719" s="9"/>
      <c r="R719" s="9"/>
      <c r="S719" s="9"/>
      <c r="T719" s="9"/>
      <c r="U719" s="9"/>
      <c r="V719" s="9"/>
      <c r="W719" s="9"/>
      <c r="X719" s="9"/>
      <c r="Y719" s="9"/>
      <c r="Z719" s="9"/>
    </row>
    <row r="720" spans="1:26" ht="19.5" customHeight="1" x14ac:dyDescent="0.2">
      <c r="A720" s="3" t="str">
        <f>IFERROR(VLOOKUP(B720,'[1]DADOS (OCULTAR)'!$Q$3:$S$134,3,0),"")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6">
        <f>'[1]TCE - ANEXO IV - Preencher'!J729</f>
        <v>0</v>
      </c>
      <c r="I720" s="7" t="str">
        <f>IF('[1]TCE - ANEXO IV - Preencher'!K729="","",'[1]TCE - ANEXO IV - Preencher'!K729)</f>
        <v/>
      </c>
      <c r="J720" s="6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8">
        <f>'[1]TCE - ANEXO IV - Preencher'!N729</f>
        <v>0</v>
      </c>
      <c r="M720" s="9"/>
      <c r="N720" s="9"/>
      <c r="O720" s="9"/>
      <c r="P720" s="9"/>
      <c r="Q720" s="9"/>
      <c r="R720" s="9"/>
      <c r="S720" s="9"/>
      <c r="T720" s="9"/>
      <c r="U720" s="9"/>
      <c r="V720" s="9"/>
      <c r="W720" s="9"/>
      <c r="X720" s="9"/>
      <c r="Y720" s="9"/>
      <c r="Z720" s="9"/>
    </row>
    <row r="721" spans="1:26" ht="19.5" customHeight="1" x14ac:dyDescent="0.2">
      <c r="A721" s="3" t="str">
        <f>IFERROR(VLOOKUP(B721,'[1]DADOS (OCULTAR)'!$Q$3:$S$134,3,0),"")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6">
        <f>'[1]TCE - ANEXO IV - Preencher'!J730</f>
        <v>0</v>
      </c>
      <c r="I721" s="7" t="str">
        <f>IF('[1]TCE - ANEXO IV - Preencher'!K730="","",'[1]TCE - ANEXO IV - Preencher'!K730)</f>
        <v/>
      </c>
      <c r="J721" s="6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8">
        <f>'[1]TCE - ANEXO IV - Preencher'!N730</f>
        <v>0</v>
      </c>
      <c r="M721" s="9"/>
      <c r="N721" s="9"/>
      <c r="O721" s="9"/>
      <c r="P721" s="9"/>
      <c r="Q721" s="9"/>
      <c r="R721" s="9"/>
      <c r="S721" s="9"/>
      <c r="T721" s="9"/>
      <c r="U721" s="9"/>
      <c r="V721" s="9"/>
      <c r="W721" s="9"/>
      <c r="X721" s="9"/>
      <c r="Y721" s="9"/>
      <c r="Z721" s="9"/>
    </row>
    <row r="722" spans="1:26" ht="19.5" customHeight="1" x14ac:dyDescent="0.2">
      <c r="A722" s="3" t="str">
        <f>IFERROR(VLOOKUP(B722,'[1]DADOS (OCULTAR)'!$Q$3:$S$134,3,0),"")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6">
        <f>'[1]TCE - ANEXO IV - Preencher'!J731</f>
        <v>0</v>
      </c>
      <c r="I722" s="7" t="str">
        <f>IF('[1]TCE - ANEXO IV - Preencher'!K731="","",'[1]TCE - ANEXO IV - Preencher'!K731)</f>
        <v/>
      </c>
      <c r="J722" s="6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8">
        <f>'[1]TCE - ANEXO IV - Preencher'!N731</f>
        <v>0</v>
      </c>
      <c r="M722" s="9"/>
      <c r="N722" s="9"/>
      <c r="O722" s="9"/>
      <c r="P722" s="9"/>
      <c r="Q722" s="9"/>
      <c r="R722" s="9"/>
      <c r="S722" s="9"/>
      <c r="T722" s="9"/>
      <c r="U722" s="9"/>
      <c r="V722" s="9"/>
      <c r="W722" s="9"/>
      <c r="X722" s="9"/>
      <c r="Y722" s="9"/>
      <c r="Z722" s="9"/>
    </row>
    <row r="723" spans="1:26" ht="19.5" customHeight="1" x14ac:dyDescent="0.2">
      <c r="A723" s="3" t="str">
        <f>IFERROR(VLOOKUP(B723,'[1]DADOS (OCULTAR)'!$Q$3:$S$134,3,0),"")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6">
        <f>'[1]TCE - ANEXO IV - Preencher'!J732</f>
        <v>0</v>
      </c>
      <c r="I723" s="7" t="str">
        <f>IF('[1]TCE - ANEXO IV - Preencher'!K732="","",'[1]TCE - ANEXO IV - Preencher'!K732)</f>
        <v/>
      </c>
      <c r="J723" s="6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8">
        <f>'[1]TCE - ANEXO IV - Preencher'!N732</f>
        <v>0</v>
      </c>
      <c r="M723" s="9"/>
      <c r="N723" s="9"/>
      <c r="O723" s="9"/>
      <c r="P723" s="9"/>
      <c r="Q723" s="9"/>
      <c r="R723" s="9"/>
      <c r="S723" s="9"/>
      <c r="T723" s="9"/>
      <c r="U723" s="9"/>
      <c r="V723" s="9"/>
      <c r="W723" s="9"/>
      <c r="X723" s="9"/>
      <c r="Y723" s="9"/>
      <c r="Z723" s="9"/>
    </row>
    <row r="724" spans="1:26" ht="19.5" customHeight="1" x14ac:dyDescent="0.2">
      <c r="A724" s="3" t="str">
        <f>IFERROR(VLOOKUP(B724,'[1]DADOS (OCULTAR)'!$Q$3:$S$134,3,0),"")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6">
        <f>'[1]TCE - ANEXO IV - Preencher'!J733</f>
        <v>0</v>
      </c>
      <c r="I724" s="7" t="str">
        <f>IF('[1]TCE - ANEXO IV - Preencher'!K733="","",'[1]TCE - ANEXO IV - Preencher'!K733)</f>
        <v/>
      </c>
      <c r="J724" s="6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8">
        <f>'[1]TCE - ANEXO IV - Preencher'!N733</f>
        <v>0</v>
      </c>
      <c r="M724" s="9"/>
      <c r="N724" s="9"/>
      <c r="O724" s="9"/>
      <c r="P724" s="9"/>
      <c r="Q724" s="9"/>
      <c r="R724" s="9"/>
      <c r="S724" s="9"/>
      <c r="T724" s="9"/>
      <c r="U724" s="9"/>
      <c r="V724" s="9"/>
      <c r="W724" s="9"/>
      <c r="X724" s="9"/>
      <c r="Y724" s="9"/>
      <c r="Z724" s="9"/>
    </row>
    <row r="725" spans="1:26" ht="19.5" customHeight="1" x14ac:dyDescent="0.2">
      <c r="A725" s="3" t="str">
        <f>IFERROR(VLOOKUP(B725,'[1]DADOS (OCULTAR)'!$Q$3:$S$134,3,0),"")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6">
        <f>'[1]TCE - ANEXO IV - Preencher'!J734</f>
        <v>0</v>
      </c>
      <c r="I725" s="7" t="str">
        <f>IF('[1]TCE - ANEXO IV - Preencher'!K734="","",'[1]TCE - ANEXO IV - Preencher'!K734)</f>
        <v/>
      </c>
      <c r="J725" s="6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8">
        <f>'[1]TCE - ANEXO IV - Preencher'!N734</f>
        <v>0</v>
      </c>
      <c r="M725" s="9"/>
      <c r="N725" s="9"/>
      <c r="O725" s="9"/>
      <c r="P725" s="9"/>
      <c r="Q725" s="9"/>
      <c r="R725" s="9"/>
      <c r="S725" s="9"/>
      <c r="T725" s="9"/>
      <c r="U725" s="9"/>
      <c r="V725" s="9"/>
      <c r="W725" s="9"/>
      <c r="X725" s="9"/>
      <c r="Y725" s="9"/>
      <c r="Z725" s="9"/>
    </row>
    <row r="726" spans="1:26" ht="19.5" customHeight="1" x14ac:dyDescent="0.2">
      <c r="A726" s="3" t="str">
        <f>IFERROR(VLOOKUP(B726,'[1]DADOS (OCULTAR)'!$Q$3:$S$134,3,0),"")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6">
        <f>'[1]TCE - ANEXO IV - Preencher'!J735</f>
        <v>0</v>
      </c>
      <c r="I726" s="7" t="str">
        <f>IF('[1]TCE - ANEXO IV - Preencher'!K735="","",'[1]TCE - ANEXO IV - Preencher'!K735)</f>
        <v/>
      </c>
      <c r="J726" s="6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8">
        <f>'[1]TCE - ANEXO IV - Preencher'!N735</f>
        <v>0</v>
      </c>
      <c r="M726" s="9"/>
      <c r="N726" s="9"/>
      <c r="O726" s="9"/>
      <c r="P726" s="9"/>
      <c r="Q726" s="9"/>
      <c r="R726" s="9"/>
      <c r="S726" s="9"/>
      <c r="T726" s="9"/>
      <c r="U726" s="9"/>
      <c r="V726" s="9"/>
      <c r="W726" s="9"/>
      <c r="X726" s="9"/>
      <c r="Y726" s="9"/>
      <c r="Z726" s="9"/>
    </row>
    <row r="727" spans="1:26" ht="19.5" customHeight="1" x14ac:dyDescent="0.2">
      <c r="A727" s="3" t="str">
        <f>IFERROR(VLOOKUP(B727,'[1]DADOS (OCULTAR)'!$Q$3:$S$134,3,0),"")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6">
        <f>'[1]TCE - ANEXO IV - Preencher'!J736</f>
        <v>0</v>
      </c>
      <c r="I727" s="7" t="str">
        <f>IF('[1]TCE - ANEXO IV - Preencher'!K736="","",'[1]TCE - ANEXO IV - Preencher'!K736)</f>
        <v/>
      </c>
      <c r="J727" s="6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8">
        <f>'[1]TCE - ANEXO IV - Preencher'!N736</f>
        <v>0</v>
      </c>
      <c r="M727" s="9"/>
      <c r="N727" s="9"/>
      <c r="O727" s="9"/>
      <c r="P727" s="9"/>
      <c r="Q727" s="9"/>
      <c r="R727" s="9"/>
      <c r="S727" s="9"/>
      <c r="T727" s="9"/>
      <c r="U727" s="9"/>
      <c r="V727" s="9"/>
      <c r="W727" s="9"/>
      <c r="X727" s="9"/>
      <c r="Y727" s="9"/>
      <c r="Z727" s="9"/>
    </row>
    <row r="728" spans="1:26" ht="19.5" customHeight="1" x14ac:dyDescent="0.2">
      <c r="A728" s="3" t="str">
        <f>IFERROR(VLOOKUP(B728,'[1]DADOS (OCULTAR)'!$Q$3:$S$134,3,0),"")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6">
        <f>'[1]TCE - ANEXO IV - Preencher'!J737</f>
        <v>0</v>
      </c>
      <c r="I728" s="7" t="str">
        <f>IF('[1]TCE - ANEXO IV - Preencher'!K737="","",'[1]TCE - ANEXO IV - Preencher'!K737)</f>
        <v/>
      </c>
      <c r="J728" s="6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8">
        <f>'[1]TCE - ANEXO IV - Preencher'!N737</f>
        <v>0</v>
      </c>
      <c r="M728" s="9"/>
      <c r="N728" s="9"/>
      <c r="O728" s="9"/>
      <c r="P728" s="9"/>
      <c r="Q728" s="9"/>
      <c r="R728" s="9"/>
      <c r="S728" s="9"/>
      <c r="T728" s="9"/>
      <c r="U728" s="9"/>
      <c r="V728" s="9"/>
      <c r="W728" s="9"/>
      <c r="X728" s="9"/>
      <c r="Y728" s="9"/>
      <c r="Z728" s="9"/>
    </row>
    <row r="729" spans="1:26" ht="19.5" customHeight="1" x14ac:dyDescent="0.2">
      <c r="A729" s="3" t="str">
        <f>IFERROR(VLOOKUP(B729,'[1]DADOS (OCULTAR)'!$Q$3:$S$134,3,0),"")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6">
        <f>'[1]TCE - ANEXO IV - Preencher'!J738</f>
        <v>0</v>
      </c>
      <c r="I729" s="7" t="str">
        <f>IF('[1]TCE - ANEXO IV - Preencher'!K738="","",'[1]TCE - ANEXO IV - Preencher'!K738)</f>
        <v/>
      </c>
      <c r="J729" s="6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8">
        <f>'[1]TCE - ANEXO IV - Preencher'!N738</f>
        <v>0</v>
      </c>
      <c r="M729" s="9"/>
      <c r="N729" s="9"/>
      <c r="O729" s="9"/>
      <c r="P729" s="9"/>
      <c r="Q729" s="9"/>
      <c r="R729" s="9"/>
      <c r="S729" s="9"/>
      <c r="T729" s="9"/>
      <c r="U729" s="9"/>
      <c r="V729" s="9"/>
      <c r="W729" s="9"/>
      <c r="X729" s="9"/>
      <c r="Y729" s="9"/>
      <c r="Z729" s="9"/>
    </row>
    <row r="730" spans="1:26" ht="19.5" customHeight="1" x14ac:dyDescent="0.2">
      <c r="A730" s="3" t="str">
        <f>IFERROR(VLOOKUP(B730,'[1]DADOS (OCULTAR)'!$Q$3:$S$134,3,0),"")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6">
        <f>'[1]TCE - ANEXO IV - Preencher'!J739</f>
        <v>0</v>
      </c>
      <c r="I730" s="7" t="str">
        <f>IF('[1]TCE - ANEXO IV - Preencher'!K739="","",'[1]TCE - ANEXO IV - Preencher'!K739)</f>
        <v/>
      </c>
      <c r="J730" s="6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8">
        <f>'[1]TCE - ANEXO IV - Preencher'!N739</f>
        <v>0</v>
      </c>
      <c r="M730" s="9"/>
      <c r="N730" s="9"/>
      <c r="O730" s="9"/>
      <c r="P730" s="9"/>
      <c r="Q730" s="9"/>
      <c r="R730" s="9"/>
      <c r="S730" s="9"/>
      <c r="T730" s="9"/>
      <c r="U730" s="9"/>
      <c r="V730" s="9"/>
      <c r="W730" s="9"/>
      <c r="X730" s="9"/>
      <c r="Y730" s="9"/>
      <c r="Z730" s="9"/>
    </row>
    <row r="731" spans="1:26" ht="19.5" customHeight="1" x14ac:dyDescent="0.2">
      <c r="A731" s="3" t="str">
        <f>IFERROR(VLOOKUP(B731,'[1]DADOS (OCULTAR)'!$Q$3:$S$134,3,0),"")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6">
        <f>'[1]TCE - ANEXO IV - Preencher'!J740</f>
        <v>0</v>
      </c>
      <c r="I731" s="7" t="str">
        <f>IF('[1]TCE - ANEXO IV - Preencher'!K740="","",'[1]TCE - ANEXO IV - Preencher'!K740)</f>
        <v/>
      </c>
      <c r="J731" s="6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8">
        <f>'[1]TCE - ANEXO IV - Preencher'!N740</f>
        <v>0</v>
      </c>
      <c r="M731" s="9"/>
      <c r="N731" s="9"/>
      <c r="O731" s="9"/>
      <c r="P731" s="9"/>
      <c r="Q731" s="9"/>
      <c r="R731" s="9"/>
      <c r="S731" s="9"/>
      <c r="T731" s="9"/>
      <c r="U731" s="9"/>
      <c r="V731" s="9"/>
      <c r="W731" s="9"/>
      <c r="X731" s="9"/>
      <c r="Y731" s="9"/>
      <c r="Z731" s="9"/>
    </row>
    <row r="732" spans="1:26" ht="19.5" customHeight="1" x14ac:dyDescent="0.2">
      <c r="A732" s="3" t="str">
        <f>IFERROR(VLOOKUP(B732,'[1]DADOS (OCULTAR)'!$Q$3:$S$134,3,0),"")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6">
        <f>'[1]TCE - ANEXO IV - Preencher'!J741</f>
        <v>0</v>
      </c>
      <c r="I732" s="7" t="str">
        <f>IF('[1]TCE - ANEXO IV - Preencher'!K741="","",'[1]TCE - ANEXO IV - Preencher'!K741)</f>
        <v/>
      </c>
      <c r="J732" s="6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8">
        <f>'[1]TCE - ANEXO IV - Preencher'!N741</f>
        <v>0</v>
      </c>
      <c r="M732" s="9"/>
      <c r="N732" s="9"/>
      <c r="O732" s="9"/>
      <c r="P732" s="9"/>
      <c r="Q732" s="9"/>
      <c r="R732" s="9"/>
      <c r="S732" s="9"/>
      <c r="T732" s="9"/>
      <c r="U732" s="9"/>
      <c r="V732" s="9"/>
      <c r="W732" s="9"/>
      <c r="X732" s="9"/>
      <c r="Y732" s="9"/>
      <c r="Z732" s="9"/>
    </row>
    <row r="733" spans="1:26" ht="19.5" customHeight="1" x14ac:dyDescent="0.2">
      <c r="A733" s="3" t="str">
        <f>IFERROR(VLOOKUP(B733,'[1]DADOS (OCULTAR)'!$Q$3:$S$134,3,0),"")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6">
        <f>'[1]TCE - ANEXO IV - Preencher'!J742</f>
        <v>0</v>
      </c>
      <c r="I733" s="7" t="str">
        <f>IF('[1]TCE - ANEXO IV - Preencher'!K742="","",'[1]TCE - ANEXO IV - Preencher'!K742)</f>
        <v/>
      </c>
      <c r="J733" s="6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8">
        <f>'[1]TCE - ANEXO IV - Preencher'!N742</f>
        <v>0</v>
      </c>
      <c r="M733" s="9"/>
      <c r="N733" s="9"/>
      <c r="O733" s="9"/>
      <c r="P733" s="9"/>
      <c r="Q733" s="9"/>
      <c r="R733" s="9"/>
      <c r="S733" s="9"/>
      <c r="T733" s="9"/>
      <c r="U733" s="9"/>
      <c r="V733" s="9"/>
      <c r="W733" s="9"/>
      <c r="X733" s="9"/>
      <c r="Y733" s="9"/>
      <c r="Z733" s="9"/>
    </row>
    <row r="734" spans="1:26" ht="19.5" customHeight="1" x14ac:dyDescent="0.2">
      <c r="A734" s="3" t="str">
        <f>IFERROR(VLOOKUP(B734,'[1]DADOS (OCULTAR)'!$Q$3:$S$134,3,0),"")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6">
        <f>'[1]TCE - ANEXO IV - Preencher'!J743</f>
        <v>0</v>
      </c>
      <c r="I734" s="7" t="str">
        <f>IF('[1]TCE - ANEXO IV - Preencher'!K743="","",'[1]TCE - ANEXO IV - Preencher'!K743)</f>
        <v/>
      </c>
      <c r="J734" s="6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8">
        <f>'[1]TCE - ANEXO IV - Preencher'!N743</f>
        <v>0</v>
      </c>
      <c r="M734" s="9"/>
      <c r="N734" s="9"/>
      <c r="O734" s="9"/>
      <c r="P734" s="9"/>
      <c r="Q734" s="9"/>
      <c r="R734" s="9"/>
      <c r="S734" s="9"/>
      <c r="T734" s="9"/>
      <c r="U734" s="9"/>
      <c r="V734" s="9"/>
      <c r="W734" s="9"/>
      <c r="X734" s="9"/>
      <c r="Y734" s="9"/>
      <c r="Z734" s="9"/>
    </row>
    <row r="735" spans="1:26" ht="19.5" customHeight="1" x14ac:dyDescent="0.2">
      <c r="A735" s="3" t="str">
        <f>IFERROR(VLOOKUP(B735,'[1]DADOS (OCULTAR)'!$Q$3:$S$134,3,0),"")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6">
        <f>'[1]TCE - ANEXO IV - Preencher'!J744</f>
        <v>0</v>
      </c>
      <c r="I735" s="7" t="str">
        <f>IF('[1]TCE - ANEXO IV - Preencher'!K744="","",'[1]TCE - ANEXO IV - Preencher'!K744)</f>
        <v/>
      </c>
      <c r="J735" s="6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8">
        <f>'[1]TCE - ANEXO IV - Preencher'!N744</f>
        <v>0</v>
      </c>
      <c r="M735" s="9"/>
      <c r="N735" s="9"/>
      <c r="O735" s="9"/>
      <c r="P735" s="9"/>
      <c r="Q735" s="9"/>
      <c r="R735" s="9"/>
      <c r="S735" s="9"/>
      <c r="T735" s="9"/>
      <c r="U735" s="9"/>
      <c r="V735" s="9"/>
      <c r="W735" s="9"/>
      <c r="X735" s="9"/>
      <c r="Y735" s="9"/>
      <c r="Z735" s="9"/>
    </row>
    <row r="736" spans="1:26" ht="19.5" customHeight="1" x14ac:dyDescent="0.2">
      <c r="A736" s="3" t="str">
        <f>IFERROR(VLOOKUP(B736,'[1]DADOS (OCULTAR)'!$Q$3:$S$134,3,0),"")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6">
        <f>'[1]TCE - ANEXO IV - Preencher'!J745</f>
        <v>0</v>
      </c>
      <c r="I736" s="7" t="str">
        <f>IF('[1]TCE - ANEXO IV - Preencher'!K745="","",'[1]TCE - ANEXO IV - Preencher'!K745)</f>
        <v/>
      </c>
      <c r="J736" s="6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8">
        <f>'[1]TCE - ANEXO IV - Preencher'!N745</f>
        <v>0</v>
      </c>
      <c r="M736" s="9"/>
      <c r="N736" s="9"/>
      <c r="O736" s="9"/>
      <c r="P736" s="9"/>
      <c r="Q736" s="9"/>
      <c r="R736" s="9"/>
      <c r="S736" s="9"/>
      <c r="T736" s="9"/>
      <c r="U736" s="9"/>
      <c r="V736" s="9"/>
      <c r="W736" s="9"/>
      <c r="X736" s="9"/>
      <c r="Y736" s="9"/>
      <c r="Z736" s="9"/>
    </row>
    <row r="737" spans="1:26" ht="19.5" customHeight="1" x14ac:dyDescent="0.2">
      <c r="A737" s="3" t="str">
        <f>IFERROR(VLOOKUP(B737,'[1]DADOS (OCULTAR)'!$Q$3:$S$134,3,0),"")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6">
        <f>'[1]TCE - ANEXO IV - Preencher'!J746</f>
        <v>0</v>
      </c>
      <c r="I737" s="7" t="str">
        <f>IF('[1]TCE - ANEXO IV - Preencher'!K746="","",'[1]TCE - ANEXO IV - Preencher'!K746)</f>
        <v/>
      </c>
      <c r="J737" s="6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8">
        <f>'[1]TCE - ANEXO IV - Preencher'!N746</f>
        <v>0</v>
      </c>
      <c r="M737" s="9"/>
      <c r="N737" s="9"/>
      <c r="O737" s="9"/>
      <c r="P737" s="9"/>
      <c r="Q737" s="9"/>
      <c r="R737" s="9"/>
      <c r="S737" s="9"/>
      <c r="T737" s="9"/>
      <c r="U737" s="9"/>
      <c r="V737" s="9"/>
      <c r="W737" s="9"/>
      <c r="X737" s="9"/>
      <c r="Y737" s="9"/>
      <c r="Z737" s="9"/>
    </row>
    <row r="738" spans="1:26" ht="19.5" customHeight="1" x14ac:dyDescent="0.2">
      <c r="A738" s="3" t="str">
        <f>IFERROR(VLOOKUP(B738,'[1]DADOS (OCULTAR)'!$Q$3:$S$134,3,0),"")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6">
        <f>'[1]TCE - ANEXO IV - Preencher'!J747</f>
        <v>0</v>
      </c>
      <c r="I738" s="7" t="str">
        <f>IF('[1]TCE - ANEXO IV - Preencher'!K747="","",'[1]TCE - ANEXO IV - Preencher'!K747)</f>
        <v/>
      </c>
      <c r="J738" s="6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8">
        <f>'[1]TCE - ANEXO IV - Preencher'!N747</f>
        <v>0</v>
      </c>
      <c r="M738" s="9"/>
      <c r="N738" s="9"/>
      <c r="O738" s="9"/>
      <c r="P738" s="9"/>
      <c r="Q738" s="9"/>
      <c r="R738" s="9"/>
      <c r="S738" s="9"/>
      <c r="T738" s="9"/>
      <c r="U738" s="9"/>
      <c r="V738" s="9"/>
      <c r="W738" s="9"/>
      <c r="X738" s="9"/>
      <c r="Y738" s="9"/>
      <c r="Z738" s="9"/>
    </row>
    <row r="739" spans="1:26" ht="19.5" customHeight="1" x14ac:dyDescent="0.2">
      <c r="A739" s="3" t="str">
        <f>IFERROR(VLOOKUP(B739,'[1]DADOS (OCULTAR)'!$Q$3:$S$134,3,0),"")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6">
        <f>'[1]TCE - ANEXO IV - Preencher'!J748</f>
        <v>0</v>
      </c>
      <c r="I739" s="7" t="str">
        <f>IF('[1]TCE - ANEXO IV - Preencher'!K748="","",'[1]TCE - ANEXO IV - Preencher'!K748)</f>
        <v/>
      </c>
      <c r="J739" s="6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8">
        <f>'[1]TCE - ANEXO IV - Preencher'!N748</f>
        <v>0</v>
      </c>
      <c r="M739" s="9"/>
      <c r="N739" s="9"/>
      <c r="O739" s="9"/>
      <c r="P739" s="9"/>
      <c r="Q739" s="9"/>
      <c r="R739" s="9"/>
      <c r="S739" s="9"/>
      <c r="T739" s="9"/>
      <c r="U739" s="9"/>
      <c r="V739" s="9"/>
      <c r="W739" s="9"/>
      <c r="X739" s="9"/>
      <c r="Y739" s="9"/>
      <c r="Z739" s="9"/>
    </row>
    <row r="740" spans="1:26" ht="19.5" customHeight="1" x14ac:dyDescent="0.2">
      <c r="A740" s="3" t="str">
        <f>IFERROR(VLOOKUP(B740,'[1]DADOS (OCULTAR)'!$Q$3:$S$134,3,0),"")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6">
        <f>'[1]TCE - ANEXO IV - Preencher'!J749</f>
        <v>0</v>
      </c>
      <c r="I740" s="7" t="str">
        <f>IF('[1]TCE - ANEXO IV - Preencher'!K749="","",'[1]TCE - ANEXO IV - Preencher'!K749)</f>
        <v/>
      </c>
      <c r="J740" s="6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8">
        <f>'[1]TCE - ANEXO IV - Preencher'!N749</f>
        <v>0</v>
      </c>
      <c r="M740" s="9"/>
      <c r="N740" s="9"/>
      <c r="O740" s="9"/>
      <c r="P740" s="9"/>
      <c r="Q740" s="9"/>
      <c r="R740" s="9"/>
      <c r="S740" s="9"/>
      <c r="T740" s="9"/>
      <c r="U740" s="9"/>
      <c r="V740" s="9"/>
      <c r="W740" s="9"/>
      <c r="X740" s="9"/>
      <c r="Y740" s="9"/>
      <c r="Z740" s="9"/>
    </row>
    <row r="741" spans="1:26" ht="19.5" customHeight="1" x14ac:dyDescent="0.2">
      <c r="A741" s="3" t="str">
        <f>IFERROR(VLOOKUP(B741,'[1]DADOS (OCULTAR)'!$Q$3:$S$134,3,0),"")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6">
        <f>'[1]TCE - ANEXO IV - Preencher'!J750</f>
        <v>0</v>
      </c>
      <c r="I741" s="7" t="str">
        <f>IF('[1]TCE - ANEXO IV - Preencher'!K750="","",'[1]TCE - ANEXO IV - Preencher'!K750)</f>
        <v/>
      </c>
      <c r="J741" s="6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8">
        <f>'[1]TCE - ANEXO IV - Preencher'!N750</f>
        <v>0</v>
      </c>
      <c r="M741" s="9"/>
      <c r="N741" s="9"/>
      <c r="O741" s="9"/>
      <c r="P741" s="9"/>
      <c r="Q741" s="9"/>
      <c r="R741" s="9"/>
      <c r="S741" s="9"/>
      <c r="T741" s="9"/>
      <c r="U741" s="9"/>
      <c r="V741" s="9"/>
      <c r="W741" s="9"/>
      <c r="X741" s="9"/>
      <c r="Y741" s="9"/>
      <c r="Z741" s="9"/>
    </row>
    <row r="742" spans="1:26" ht="19.5" customHeight="1" x14ac:dyDescent="0.2">
      <c r="A742" s="3" t="str">
        <f>IFERROR(VLOOKUP(B742,'[1]DADOS (OCULTAR)'!$Q$3:$S$134,3,0),"")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6">
        <f>'[1]TCE - ANEXO IV - Preencher'!J751</f>
        <v>0</v>
      </c>
      <c r="I742" s="7" t="str">
        <f>IF('[1]TCE - ANEXO IV - Preencher'!K751="","",'[1]TCE - ANEXO IV - Preencher'!K751)</f>
        <v/>
      </c>
      <c r="J742" s="6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8">
        <f>'[1]TCE - ANEXO IV - Preencher'!N751</f>
        <v>0</v>
      </c>
      <c r="M742" s="9"/>
      <c r="N742" s="9"/>
      <c r="O742" s="9"/>
      <c r="P742" s="9"/>
      <c r="Q742" s="9"/>
      <c r="R742" s="9"/>
      <c r="S742" s="9"/>
      <c r="T742" s="9"/>
      <c r="U742" s="9"/>
      <c r="V742" s="9"/>
      <c r="W742" s="9"/>
      <c r="X742" s="9"/>
      <c r="Y742" s="9"/>
      <c r="Z742" s="9"/>
    </row>
    <row r="743" spans="1:26" ht="19.5" customHeight="1" x14ac:dyDescent="0.2">
      <c r="A743" s="3" t="str">
        <f>IFERROR(VLOOKUP(B743,'[1]DADOS (OCULTAR)'!$Q$3:$S$134,3,0),"")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6">
        <f>'[1]TCE - ANEXO IV - Preencher'!J752</f>
        <v>0</v>
      </c>
      <c r="I743" s="7" t="str">
        <f>IF('[1]TCE - ANEXO IV - Preencher'!K752="","",'[1]TCE - ANEXO IV - Preencher'!K752)</f>
        <v/>
      </c>
      <c r="J743" s="6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8">
        <f>'[1]TCE - ANEXO IV - Preencher'!N752</f>
        <v>0</v>
      </c>
      <c r="M743" s="9"/>
      <c r="N743" s="9"/>
      <c r="O743" s="9"/>
      <c r="P743" s="9"/>
      <c r="Q743" s="9"/>
      <c r="R743" s="9"/>
      <c r="S743" s="9"/>
      <c r="T743" s="9"/>
      <c r="U743" s="9"/>
      <c r="V743" s="9"/>
      <c r="W743" s="9"/>
      <c r="X743" s="9"/>
      <c r="Y743" s="9"/>
      <c r="Z743" s="9"/>
    </row>
    <row r="744" spans="1:26" ht="19.5" customHeight="1" x14ac:dyDescent="0.2">
      <c r="A744" s="3" t="str">
        <f>IFERROR(VLOOKUP(B744,'[1]DADOS (OCULTAR)'!$Q$3:$S$134,3,0),"")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6">
        <f>'[1]TCE - ANEXO IV - Preencher'!J753</f>
        <v>0</v>
      </c>
      <c r="I744" s="7" t="str">
        <f>IF('[1]TCE - ANEXO IV - Preencher'!K753="","",'[1]TCE - ANEXO IV - Preencher'!K753)</f>
        <v/>
      </c>
      <c r="J744" s="6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8">
        <f>'[1]TCE - ANEXO IV - Preencher'!N753</f>
        <v>0</v>
      </c>
      <c r="M744" s="9"/>
      <c r="N744" s="9"/>
      <c r="O744" s="9"/>
      <c r="P744" s="9"/>
      <c r="Q744" s="9"/>
      <c r="R744" s="9"/>
      <c r="S744" s="9"/>
      <c r="T744" s="9"/>
      <c r="U744" s="9"/>
      <c r="V744" s="9"/>
      <c r="W744" s="9"/>
      <c r="X744" s="9"/>
      <c r="Y744" s="9"/>
      <c r="Z744" s="9"/>
    </row>
    <row r="745" spans="1:26" ht="19.5" customHeight="1" x14ac:dyDescent="0.2">
      <c r="A745" s="3" t="str">
        <f>IFERROR(VLOOKUP(B745,'[1]DADOS (OCULTAR)'!$Q$3:$S$134,3,0),"")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6">
        <f>'[1]TCE - ANEXO IV - Preencher'!J754</f>
        <v>0</v>
      </c>
      <c r="I745" s="7" t="str">
        <f>IF('[1]TCE - ANEXO IV - Preencher'!K754="","",'[1]TCE - ANEXO IV - Preencher'!K754)</f>
        <v/>
      </c>
      <c r="J745" s="6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8">
        <f>'[1]TCE - ANEXO IV - Preencher'!N754</f>
        <v>0</v>
      </c>
      <c r="M745" s="9"/>
      <c r="N745" s="9"/>
      <c r="O745" s="9"/>
      <c r="P745" s="9"/>
      <c r="Q745" s="9"/>
      <c r="R745" s="9"/>
      <c r="S745" s="9"/>
      <c r="T745" s="9"/>
      <c r="U745" s="9"/>
      <c r="V745" s="9"/>
      <c r="W745" s="9"/>
      <c r="X745" s="9"/>
      <c r="Y745" s="9"/>
      <c r="Z745" s="9"/>
    </row>
    <row r="746" spans="1:26" ht="19.5" customHeight="1" x14ac:dyDescent="0.2">
      <c r="A746" s="3" t="str">
        <f>IFERROR(VLOOKUP(B746,'[1]DADOS (OCULTAR)'!$Q$3:$S$134,3,0),"")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6">
        <f>'[1]TCE - ANEXO IV - Preencher'!J755</f>
        <v>0</v>
      </c>
      <c r="I746" s="7" t="str">
        <f>IF('[1]TCE - ANEXO IV - Preencher'!K755="","",'[1]TCE - ANEXO IV - Preencher'!K755)</f>
        <v/>
      </c>
      <c r="J746" s="6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8">
        <f>'[1]TCE - ANEXO IV - Preencher'!N755</f>
        <v>0</v>
      </c>
      <c r="M746" s="9"/>
      <c r="N746" s="9"/>
      <c r="O746" s="9"/>
      <c r="P746" s="9"/>
      <c r="Q746" s="9"/>
      <c r="R746" s="9"/>
      <c r="S746" s="9"/>
      <c r="T746" s="9"/>
      <c r="U746" s="9"/>
      <c r="V746" s="9"/>
      <c r="W746" s="9"/>
      <c r="X746" s="9"/>
      <c r="Y746" s="9"/>
      <c r="Z746" s="9"/>
    </row>
    <row r="747" spans="1:26" ht="19.5" customHeight="1" x14ac:dyDescent="0.2">
      <c r="A747" s="3" t="str">
        <f>IFERROR(VLOOKUP(B747,'[1]DADOS (OCULTAR)'!$Q$3:$S$134,3,0),"")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6">
        <f>'[1]TCE - ANEXO IV - Preencher'!J756</f>
        <v>0</v>
      </c>
      <c r="I747" s="7" t="str">
        <f>IF('[1]TCE - ANEXO IV - Preencher'!K756="","",'[1]TCE - ANEXO IV - Preencher'!K756)</f>
        <v/>
      </c>
      <c r="J747" s="6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8">
        <f>'[1]TCE - ANEXO IV - Preencher'!N756</f>
        <v>0</v>
      </c>
      <c r="M747" s="9"/>
      <c r="N747" s="9"/>
      <c r="O747" s="9"/>
      <c r="P747" s="9"/>
      <c r="Q747" s="9"/>
      <c r="R747" s="9"/>
      <c r="S747" s="9"/>
      <c r="T747" s="9"/>
      <c r="U747" s="9"/>
      <c r="V747" s="9"/>
      <c r="W747" s="9"/>
      <c r="X747" s="9"/>
      <c r="Y747" s="9"/>
      <c r="Z747" s="9"/>
    </row>
    <row r="748" spans="1:26" ht="19.5" customHeight="1" x14ac:dyDescent="0.2">
      <c r="A748" s="3" t="str">
        <f>IFERROR(VLOOKUP(B748,'[1]DADOS (OCULTAR)'!$Q$3:$S$134,3,0),"")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6">
        <f>'[1]TCE - ANEXO IV - Preencher'!J757</f>
        <v>0</v>
      </c>
      <c r="I748" s="7" t="str">
        <f>IF('[1]TCE - ANEXO IV - Preencher'!K757="","",'[1]TCE - ANEXO IV - Preencher'!K757)</f>
        <v/>
      </c>
      <c r="J748" s="6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8">
        <f>'[1]TCE - ANEXO IV - Preencher'!N757</f>
        <v>0</v>
      </c>
      <c r="M748" s="9"/>
      <c r="N748" s="9"/>
      <c r="O748" s="9"/>
      <c r="P748" s="9"/>
      <c r="Q748" s="9"/>
      <c r="R748" s="9"/>
      <c r="S748" s="9"/>
      <c r="T748" s="9"/>
      <c r="U748" s="9"/>
      <c r="V748" s="9"/>
      <c r="W748" s="9"/>
      <c r="X748" s="9"/>
      <c r="Y748" s="9"/>
      <c r="Z748" s="9"/>
    </row>
    <row r="749" spans="1:26" ht="19.5" customHeight="1" x14ac:dyDescent="0.2">
      <c r="A749" s="3" t="str">
        <f>IFERROR(VLOOKUP(B749,'[1]DADOS (OCULTAR)'!$Q$3:$S$134,3,0),"")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6">
        <f>'[1]TCE - ANEXO IV - Preencher'!J758</f>
        <v>0</v>
      </c>
      <c r="I749" s="7" t="str">
        <f>IF('[1]TCE - ANEXO IV - Preencher'!K758="","",'[1]TCE - ANEXO IV - Preencher'!K758)</f>
        <v/>
      </c>
      <c r="J749" s="6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8">
        <f>'[1]TCE - ANEXO IV - Preencher'!N758</f>
        <v>0</v>
      </c>
      <c r="M749" s="9"/>
      <c r="N749" s="9"/>
      <c r="O749" s="9"/>
      <c r="P749" s="9"/>
      <c r="Q749" s="9"/>
      <c r="R749" s="9"/>
      <c r="S749" s="9"/>
      <c r="T749" s="9"/>
      <c r="U749" s="9"/>
      <c r="V749" s="9"/>
      <c r="W749" s="9"/>
      <c r="X749" s="9"/>
      <c r="Y749" s="9"/>
      <c r="Z749" s="9"/>
    </row>
    <row r="750" spans="1:26" ht="19.5" customHeight="1" x14ac:dyDescent="0.2">
      <c r="A750" s="3" t="str">
        <f>IFERROR(VLOOKUP(B750,'[1]DADOS (OCULTAR)'!$Q$3:$S$134,3,0),"")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6">
        <f>'[1]TCE - ANEXO IV - Preencher'!J759</f>
        <v>0</v>
      </c>
      <c r="I750" s="7" t="str">
        <f>IF('[1]TCE - ANEXO IV - Preencher'!K759="","",'[1]TCE - ANEXO IV - Preencher'!K759)</f>
        <v/>
      </c>
      <c r="J750" s="6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8">
        <f>'[1]TCE - ANEXO IV - Preencher'!N759</f>
        <v>0</v>
      </c>
      <c r="M750" s="9"/>
      <c r="N750" s="9"/>
      <c r="O750" s="9"/>
      <c r="P750" s="9"/>
      <c r="Q750" s="9"/>
      <c r="R750" s="9"/>
      <c r="S750" s="9"/>
      <c r="T750" s="9"/>
      <c r="U750" s="9"/>
      <c r="V750" s="9"/>
      <c r="W750" s="9"/>
      <c r="X750" s="9"/>
      <c r="Y750" s="9"/>
      <c r="Z750" s="9"/>
    </row>
    <row r="751" spans="1:26" ht="19.5" customHeight="1" x14ac:dyDescent="0.2">
      <c r="A751" s="3" t="str">
        <f>IFERROR(VLOOKUP(B751,'[1]DADOS (OCULTAR)'!$Q$3:$S$134,3,0),"")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6">
        <f>'[1]TCE - ANEXO IV - Preencher'!J760</f>
        <v>0</v>
      </c>
      <c r="I751" s="7" t="str">
        <f>IF('[1]TCE - ANEXO IV - Preencher'!K760="","",'[1]TCE - ANEXO IV - Preencher'!K760)</f>
        <v/>
      </c>
      <c r="J751" s="6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8">
        <f>'[1]TCE - ANEXO IV - Preencher'!N760</f>
        <v>0</v>
      </c>
      <c r="M751" s="9"/>
      <c r="N751" s="9"/>
      <c r="O751" s="9"/>
      <c r="P751" s="9"/>
      <c r="Q751" s="9"/>
      <c r="R751" s="9"/>
      <c r="S751" s="9"/>
      <c r="T751" s="9"/>
      <c r="U751" s="9"/>
      <c r="V751" s="9"/>
      <c r="W751" s="9"/>
      <c r="X751" s="9"/>
      <c r="Y751" s="9"/>
      <c r="Z751" s="9"/>
    </row>
    <row r="752" spans="1:26" ht="19.5" customHeight="1" x14ac:dyDescent="0.2">
      <c r="A752" s="3" t="str">
        <f>IFERROR(VLOOKUP(B752,'[1]DADOS (OCULTAR)'!$Q$3:$S$134,3,0),"")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6">
        <f>'[1]TCE - ANEXO IV - Preencher'!J761</f>
        <v>0</v>
      </c>
      <c r="I752" s="7" t="str">
        <f>IF('[1]TCE - ANEXO IV - Preencher'!K761="","",'[1]TCE - ANEXO IV - Preencher'!K761)</f>
        <v/>
      </c>
      <c r="J752" s="6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8">
        <f>'[1]TCE - ANEXO IV - Preencher'!N761</f>
        <v>0</v>
      </c>
      <c r="M752" s="9"/>
      <c r="N752" s="9"/>
      <c r="O752" s="9"/>
      <c r="P752" s="9"/>
      <c r="Q752" s="9"/>
      <c r="R752" s="9"/>
      <c r="S752" s="9"/>
      <c r="T752" s="9"/>
      <c r="U752" s="9"/>
      <c r="V752" s="9"/>
      <c r="W752" s="9"/>
      <c r="X752" s="9"/>
      <c r="Y752" s="9"/>
      <c r="Z752" s="9"/>
    </row>
    <row r="753" spans="1:26" ht="19.5" customHeight="1" x14ac:dyDescent="0.2">
      <c r="A753" s="3" t="str">
        <f>IFERROR(VLOOKUP(B753,'[1]DADOS (OCULTAR)'!$Q$3:$S$134,3,0),"")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6">
        <f>'[1]TCE - ANEXO IV - Preencher'!J762</f>
        <v>0</v>
      </c>
      <c r="I753" s="7" t="str">
        <f>IF('[1]TCE - ANEXO IV - Preencher'!K762="","",'[1]TCE - ANEXO IV - Preencher'!K762)</f>
        <v/>
      </c>
      <c r="J753" s="6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8">
        <f>'[1]TCE - ANEXO IV - Preencher'!N762</f>
        <v>0</v>
      </c>
      <c r="M753" s="9"/>
      <c r="N753" s="9"/>
      <c r="O753" s="9"/>
      <c r="P753" s="9"/>
      <c r="Q753" s="9"/>
      <c r="R753" s="9"/>
      <c r="S753" s="9"/>
      <c r="T753" s="9"/>
      <c r="U753" s="9"/>
      <c r="V753" s="9"/>
      <c r="W753" s="9"/>
      <c r="X753" s="9"/>
      <c r="Y753" s="9"/>
      <c r="Z753" s="9"/>
    </row>
    <row r="754" spans="1:26" ht="19.5" customHeight="1" x14ac:dyDescent="0.2">
      <c r="A754" s="3" t="str">
        <f>IFERROR(VLOOKUP(B754,'[1]DADOS (OCULTAR)'!$Q$3:$S$134,3,0),"")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6">
        <f>'[1]TCE - ANEXO IV - Preencher'!J763</f>
        <v>0</v>
      </c>
      <c r="I754" s="7" t="str">
        <f>IF('[1]TCE - ANEXO IV - Preencher'!K763="","",'[1]TCE - ANEXO IV - Preencher'!K763)</f>
        <v/>
      </c>
      <c r="J754" s="6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8">
        <f>'[1]TCE - ANEXO IV - Preencher'!N763</f>
        <v>0</v>
      </c>
      <c r="M754" s="9"/>
      <c r="N754" s="9"/>
      <c r="O754" s="9"/>
      <c r="P754" s="9"/>
      <c r="Q754" s="9"/>
      <c r="R754" s="9"/>
      <c r="S754" s="9"/>
      <c r="T754" s="9"/>
      <c r="U754" s="9"/>
      <c r="V754" s="9"/>
      <c r="W754" s="9"/>
      <c r="X754" s="9"/>
      <c r="Y754" s="9"/>
      <c r="Z754" s="9"/>
    </row>
    <row r="755" spans="1:26" ht="19.5" customHeight="1" x14ac:dyDescent="0.2">
      <c r="A755" s="3" t="str">
        <f>IFERROR(VLOOKUP(B755,'[1]DADOS (OCULTAR)'!$Q$3:$S$134,3,0),"")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6">
        <f>'[1]TCE - ANEXO IV - Preencher'!J764</f>
        <v>0</v>
      </c>
      <c r="I755" s="7" t="str">
        <f>IF('[1]TCE - ANEXO IV - Preencher'!K764="","",'[1]TCE - ANEXO IV - Preencher'!K764)</f>
        <v/>
      </c>
      <c r="J755" s="6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8">
        <f>'[1]TCE - ANEXO IV - Preencher'!N764</f>
        <v>0</v>
      </c>
      <c r="M755" s="9"/>
      <c r="N755" s="9"/>
      <c r="O755" s="9"/>
      <c r="P755" s="9"/>
      <c r="Q755" s="9"/>
      <c r="R755" s="9"/>
      <c r="S755" s="9"/>
      <c r="T755" s="9"/>
      <c r="U755" s="9"/>
      <c r="V755" s="9"/>
      <c r="W755" s="9"/>
      <c r="X755" s="9"/>
      <c r="Y755" s="9"/>
      <c r="Z755" s="9"/>
    </row>
    <row r="756" spans="1:26" ht="19.5" customHeight="1" x14ac:dyDescent="0.2">
      <c r="A756" s="3" t="str">
        <f>IFERROR(VLOOKUP(B756,'[1]DADOS (OCULTAR)'!$Q$3:$S$134,3,0),"")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6">
        <f>'[1]TCE - ANEXO IV - Preencher'!J765</f>
        <v>0</v>
      </c>
      <c r="I756" s="7" t="str">
        <f>IF('[1]TCE - ANEXO IV - Preencher'!K765="","",'[1]TCE - ANEXO IV - Preencher'!K765)</f>
        <v/>
      </c>
      <c r="J756" s="6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8">
        <f>'[1]TCE - ANEXO IV - Preencher'!N765</f>
        <v>0</v>
      </c>
      <c r="M756" s="9"/>
      <c r="N756" s="9"/>
      <c r="O756" s="9"/>
      <c r="P756" s="9"/>
      <c r="Q756" s="9"/>
      <c r="R756" s="9"/>
      <c r="S756" s="9"/>
      <c r="T756" s="9"/>
      <c r="U756" s="9"/>
      <c r="V756" s="9"/>
      <c r="W756" s="9"/>
      <c r="X756" s="9"/>
      <c r="Y756" s="9"/>
      <c r="Z756" s="9"/>
    </row>
    <row r="757" spans="1:26" ht="19.5" customHeight="1" x14ac:dyDescent="0.2">
      <c r="A757" s="3" t="str">
        <f>IFERROR(VLOOKUP(B757,'[1]DADOS (OCULTAR)'!$Q$3:$S$134,3,0),"")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6">
        <f>'[1]TCE - ANEXO IV - Preencher'!J766</f>
        <v>0</v>
      </c>
      <c r="I757" s="7" t="str">
        <f>IF('[1]TCE - ANEXO IV - Preencher'!K766="","",'[1]TCE - ANEXO IV - Preencher'!K766)</f>
        <v/>
      </c>
      <c r="J757" s="6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8">
        <f>'[1]TCE - ANEXO IV - Preencher'!N766</f>
        <v>0</v>
      </c>
      <c r="M757" s="9"/>
      <c r="N757" s="9"/>
      <c r="O757" s="9"/>
      <c r="P757" s="9"/>
      <c r="Q757" s="9"/>
      <c r="R757" s="9"/>
      <c r="S757" s="9"/>
      <c r="T757" s="9"/>
      <c r="U757" s="9"/>
      <c r="V757" s="9"/>
      <c r="W757" s="9"/>
      <c r="X757" s="9"/>
      <c r="Y757" s="9"/>
      <c r="Z757" s="9"/>
    </row>
    <row r="758" spans="1:26" ht="19.5" customHeight="1" x14ac:dyDescent="0.2">
      <c r="A758" s="3" t="str">
        <f>IFERROR(VLOOKUP(B758,'[1]DADOS (OCULTAR)'!$Q$3:$S$134,3,0),"")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6">
        <f>'[1]TCE - ANEXO IV - Preencher'!J767</f>
        <v>0</v>
      </c>
      <c r="I758" s="7" t="str">
        <f>IF('[1]TCE - ANEXO IV - Preencher'!K767="","",'[1]TCE - ANEXO IV - Preencher'!K767)</f>
        <v/>
      </c>
      <c r="J758" s="6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8">
        <f>'[1]TCE - ANEXO IV - Preencher'!N767</f>
        <v>0</v>
      </c>
      <c r="M758" s="9"/>
      <c r="N758" s="9"/>
      <c r="O758" s="9"/>
      <c r="P758" s="9"/>
      <c r="Q758" s="9"/>
      <c r="R758" s="9"/>
      <c r="S758" s="9"/>
      <c r="T758" s="9"/>
      <c r="U758" s="9"/>
      <c r="V758" s="9"/>
      <c r="W758" s="9"/>
      <c r="X758" s="9"/>
      <c r="Y758" s="9"/>
      <c r="Z758" s="9"/>
    </row>
    <row r="759" spans="1:26" ht="19.5" customHeight="1" x14ac:dyDescent="0.2">
      <c r="A759" s="3" t="str">
        <f>IFERROR(VLOOKUP(B759,'[1]DADOS (OCULTAR)'!$Q$3:$S$134,3,0),"")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6">
        <f>'[1]TCE - ANEXO IV - Preencher'!J768</f>
        <v>0</v>
      </c>
      <c r="I759" s="7" t="str">
        <f>IF('[1]TCE - ANEXO IV - Preencher'!K768="","",'[1]TCE - ANEXO IV - Preencher'!K768)</f>
        <v/>
      </c>
      <c r="J759" s="6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8">
        <f>'[1]TCE - ANEXO IV - Preencher'!N768</f>
        <v>0</v>
      </c>
      <c r="M759" s="9"/>
      <c r="N759" s="9"/>
      <c r="O759" s="9"/>
      <c r="P759" s="9"/>
      <c r="Q759" s="9"/>
      <c r="R759" s="9"/>
      <c r="S759" s="9"/>
      <c r="T759" s="9"/>
      <c r="U759" s="9"/>
      <c r="V759" s="9"/>
      <c r="W759" s="9"/>
      <c r="X759" s="9"/>
      <c r="Y759" s="9"/>
      <c r="Z759" s="9"/>
    </row>
    <row r="760" spans="1:26" ht="19.5" customHeight="1" x14ac:dyDescent="0.2">
      <c r="A760" s="3" t="str">
        <f>IFERROR(VLOOKUP(B760,'[1]DADOS (OCULTAR)'!$Q$3:$S$134,3,0),"")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6">
        <f>'[1]TCE - ANEXO IV - Preencher'!J769</f>
        <v>0</v>
      </c>
      <c r="I760" s="7" t="str">
        <f>IF('[1]TCE - ANEXO IV - Preencher'!K769="","",'[1]TCE - ANEXO IV - Preencher'!K769)</f>
        <v/>
      </c>
      <c r="J760" s="6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8">
        <f>'[1]TCE - ANEXO IV - Preencher'!N769</f>
        <v>0</v>
      </c>
      <c r="M760" s="9"/>
      <c r="N760" s="9"/>
      <c r="O760" s="9"/>
      <c r="P760" s="9"/>
      <c r="Q760" s="9"/>
      <c r="R760" s="9"/>
      <c r="S760" s="9"/>
      <c r="T760" s="9"/>
      <c r="U760" s="9"/>
      <c r="V760" s="9"/>
      <c r="W760" s="9"/>
      <c r="X760" s="9"/>
      <c r="Y760" s="9"/>
      <c r="Z760" s="9"/>
    </row>
    <row r="761" spans="1:26" ht="19.5" customHeight="1" x14ac:dyDescent="0.2">
      <c r="A761" s="3" t="str">
        <f>IFERROR(VLOOKUP(B761,'[1]DADOS (OCULTAR)'!$Q$3:$S$134,3,0),"")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6">
        <f>'[1]TCE - ANEXO IV - Preencher'!J770</f>
        <v>0</v>
      </c>
      <c r="I761" s="7" t="str">
        <f>IF('[1]TCE - ANEXO IV - Preencher'!K770="","",'[1]TCE - ANEXO IV - Preencher'!K770)</f>
        <v/>
      </c>
      <c r="J761" s="6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8">
        <f>'[1]TCE - ANEXO IV - Preencher'!N770</f>
        <v>0</v>
      </c>
      <c r="M761" s="9"/>
      <c r="N761" s="9"/>
      <c r="O761" s="9"/>
      <c r="P761" s="9"/>
      <c r="Q761" s="9"/>
      <c r="R761" s="9"/>
      <c r="S761" s="9"/>
      <c r="T761" s="9"/>
      <c r="U761" s="9"/>
      <c r="V761" s="9"/>
      <c r="W761" s="9"/>
      <c r="X761" s="9"/>
      <c r="Y761" s="9"/>
      <c r="Z761" s="9"/>
    </row>
    <row r="762" spans="1:26" ht="19.5" customHeight="1" x14ac:dyDescent="0.2">
      <c r="A762" s="3" t="str">
        <f>IFERROR(VLOOKUP(B762,'[1]DADOS (OCULTAR)'!$Q$3:$S$134,3,0),"")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6">
        <f>'[1]TCE - ANEXO IV - Preencher'!J771</f>
        <v>0</v>
      </c>
      <c r="I762" s="7" t="str">
        <f>IF('[1]TCE - ANEXO IV - Preencher'!K771="","",'[1]TCE - ANEXO IV - Preencher'!K771)</f>
        <v/>
      </c>
      <c r="J762" s="6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8">
        <f>'[1]TCE - ANEXO IV - Preencher'!N771</f>
        <v>0</v>
      </c>
      <c r="M762" s="9"/>
      <c r="N762" s="9"/>
      <c r="O762" s="9"/>
      <c r="P762" s="9"/>
      <c r="Q762" s="9"/>
      <c r="R762" s="9"/>
      <c r="S762" s="9"/>
      <c r="T762" s="9"/>
      <c r="U762" s="9"/>
      <c r="V762" s="9"/>
      <c r="W762" s="9"/>
      <c r="X762" s="9"/>
      <c r="Y762" s="9"/>
      <c r="Z762" s="9"/>
    </row>
    <row r="763" spans="1:26" ht="19.5" customHeight="1" x14ac:dyDescent="0.2">
      <c r="A763" s="3" t="str">
        <f>IFERROR(VLOOKUP(B763,'[1]DADOS (OCULTAR)'!$Q$3:$S$134,3,0),"")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6">
        <f>'[1]TCE - ANEXO IV - Preencher'!J772</f>
        <v>0</v>
      </c>
      <c r="I763" s="7" t="str">
        <f>IF('[1]TCE - ANEXO IV - Preencher'!K772="","",'[1]TCE - ANEXO IV - Preencher'!K772)</f>
        <v/>
      </c>
      <c r="J763" s="6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8">
        <f>'[1]TCE - ANEXO IV - Preencher'!N772</f>
        <v>0</v>
      </c>
      <c r="M763" s="9"/>
      <c r="N763" s="9"/>
      <c r="O763" s="9"/>
      <c r="P763" s="9"/>
      <c r="Q763" s="9"/>
      <c r="R763" s="9"/>
      <c r="S763" s="9"/>
      <c r="T763" s="9"/>
      <c r="U763" s="9"/>
      <c r="V763" s="9"/>
      <c r="W763" s="9"/>
      <c r="X763" s="9"/>
      <c r="Y763" s="9"/>
      <c r="Z763" s="9"/>
    </row>
    <row r="764" spans="1:26" ht="19.5" customHeight="1" x14ac:dyDescent="0.2">
      <c r="A764" s="3" t="str">
        <f>IFERROR(VLOOKUP(B764,'[1]DADOS (OCULTAR)'!$Q$3:$S$134,3,0),"")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6">
        <f>'[1]TCE - ANEXO IV - Preencher'!J773</f>
        <v>0</v>
      </c>
      <c r="I764" s="7" t="str">
        <f>IF('[1]TCE - ANEXO IV - Preencher'!K773="","",'[1]TCE - ANEXO IV - Preencher'!K773)</f>
        <v/>
      </c>
      <c r="J764" s="6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8">
        <f>'[1]TCE - ANEXO IV - Preencher'!N773</f>
        <v>0</v>
      </c>
      <c r="M764" s="9"/>
      <c r="N764" s="9"/>
      <c r="O764" s="9"/>
      <c r="P764" s="9"/>
      <c r="Q764" s="9"/>
      <c r="R764" s="9"/>
      <c r="S764" s="9"/>
      <c r="T764" s="9"/>
      <c r="U764" s="9"/>
      <c r="V764" s="9"/>
      <c r="W764" s="9"/>
      <c r="X764" s="9"/>
      <c r="Y764" s="9"/>
      <c r="Z764" s="9"/>
    </row>
    <row r="765" spans="1:26" ht="19.5" customHeight="1" x14ac:dyDescent="0.2">
      <c r="A765" s="3" t="str">
        <f>IFERROR(VLOOKUP(B765,'[1]DADOS (OCULTAR)'!$Q$3:$S$134,3,0),"")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6">
        <f>'[1]TCE - ANEXO IV - Preencher'!J774</f>
        <v>0</v>
      </c>
      <c r="I765" s="7" t="str">
        <f>IF('[1]TCE - ANEXO IV - Preencher'!K774="","",'[1]TCE - ANEXO IV - Preencher'!K774)</f>
        <v/>
      </c>
      <c r="J765" s="6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8">
        <f>'[1]TCE - ANEXO IV - Preencher'!N774</f>
        <v>0</v>
      </c>
      <c r="M765" s="9"/>
      <c r="N765" s="9"/>
      <c r="O765" s="9"/>
      <c r="P765" s="9"/>
      <c r="Q765" s="9"/>
      <c r="R765" s="9"/>
      <c r="S765" s="9"/>
      <c r="T765" s="9"/>
      <c r="U765" s="9"/>
      <c r="V765" s="9"/>
      <c r="W765" s="9"/>
      <c r="X765" s="9"/>
      <c r="Y765" s="9"/>
      <c r="Z765" s="9"/>
    </row>
    <row r="766" spans="1:26" ht="19.5" customHeight="1" x14ac:dyDescent="0.2">
      <c r="A766" s="3" t="str">
        <f>IFERROR(VLOOKUP(B766,'[1]DADOS (OCULTAR)'!$Q$3:$S$134,3,0),"")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6">
        <f>'[1]TCE - ANEXO IV - Preencher'!J775</f>
        <v>0</v>
      </c>
      <c r="I766" s="7" t="str">
        <f>IF('[1]TCE - ANEXO IV - Preencher'!K775="","",'[1]TCE - ANEXO IV - Preencher'!K775)</f>
        <v/>
      </c>
      <c r="J766" s="6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8">
        <f>'[1]TCE - ANEXO IV - Preencher'!N775</f>
        <v>0</v>
      </c>
      <c r="M766" s="9"/>
      <c r="N766" s="9"/>
      <c r="O766" s="9"/>
      <c r="P766" s="9"/>
      <c r="Q766" s="9"/>
      <c r="R766" s="9"/>
      <c r="S766" s="9"/>
      <c r="T766" s="9"/>
      <c r="U766" s="9"/>
      <c r="V766" s="9"/>
      <c r="W766" s="9"/>
      <c r="X766" s="9"/>
      <c r="Y766" s="9"/>
      <c r="Z766" s="9"/>
    </row>
    <row r="767" spans="1:26" ht="19.5" customHeight="1" x14ac:dyDescent="0.2">
      <c r="A767" s="3" t="str">
        <f>IFERROR(VLOOKUP(B767,'[1]DADOS (OCULTAR)'!$Q$3:$S$134,3,0),"")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6">
        <f>'[1]TCE - ANEXO IV - Preencher'!J776</f>
        <v>0</v>
      </c>
      <c r="I767" s="7" t="str">
        <f>IF('[1]TCE - ANEXO IV - Preencher'!K776="","",'[1]TCE - ANEXO IV - Preencher'!K776)</f>
        <v/>
      </c>
      <c r="J767" s="6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8">
        <f>'[1]TCE - ANEXO IV - Preencher'!N776</f>
        <v>0</v>
      </c>
      <c r="M767" s="9"/>
      <c r="N767" s="9"/>
      <c r="O767" s="9"/>
      <c r="P767" s="9"/>
      <c r="Q767" s="9"/>
      <c r="R767" s="9"/>
      <c r="S767" s="9"/>
      <c r="T767" s="9"/>
      <c r="U767" s="9"/>
      <c r="V767" s="9"/>
      <c r="W767" s="9"/>
      <c r="X767" s="9"/>
      <c r="Y767" s="9"/>
      <c r="Z767" s="9"/>
    </row>
    <row r="768" spans="1:26" ht="19.5" customHeight="1" x14ac:dyDescent="0.2">
      <c r="A768" s="3" t="str">
        <f>IFERROR(VLOOKUP(B768,'[1]DADOS (OCULTAR)'!$Q$3:$S$134,3,0),"")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6">
        <f>'[1]TCE - ANEXO IV - Preencher'!J777</f>
        <v>0</v>
      </c>
      <c r="I768" s="7" t="str">
        <f>IF('[1]TCE - ANEXO IV - Preencher'!K777="","",'[1]TCE - ANEXO IV - Preencher'!K777)</f>
        <v/>
      </c>
      <c r="J768" s="6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8">
        <f>'[1]TCE - ANEXO IV - Preencher'!N777</f>
        <v>0</v>
      </c>
      <c r="M768" s="9"/>
      <c r="N768" s="9"/>
      <c r="O768" s="9"/>
      <c r="P768" s="9"/>
      <c r="Q768" s="9"/>
      <c r="R768" s="9"/>
      <c r="S768" s="9"/>
      <c r="T768" s="9"/>
      <c r="U768" s="9"/>
      <c r="V768" s="9"/>
      <c r="W768" s="9"/>
      <c r="X768" s="9"/>
      <c r="Y768" s="9"/>
      <c r="Z768" s="9"/>
    </row>
    <row r="769" spans="1:26" ht="19.5" customHeight="1" x14ac:dyDescent="0.2">
      <c r="A769" s="3" t="str">
        <f>IFERROR(VLOOKUP(B769,'[1]DADOS (OCULTAR)'!$Q$3:$S$134,3,0),"")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6">
        <f>'[1]TCE - ANEXO IV - Preencher'!J778</f>
        <v>0</v>
      </c>
      <c r="I769" s="7" t="str">
        <f>IF('[1]TCE - ANEXO IV - Preencher'!K778="","",'[1]TCE - ANEXO IV - Preencher'!K778)</f>
        <v/>
      </c>
      <c r="J769" s="6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8">
        <f>'[1]TCE - ANEXO IV - Preencher'!N778</f>
        <v>0</v>
      </c>
      <c r="M769" s="9"/>
      <c r="N769" s="9"/>
      <c r="O769" s="9"/>
      <c r="P769" s="9"/>
      <c r="Q769" s="9"/>
      <c r="R769" s="9"/>
      <c r="S769" s="9"/>
      <c r="T769" s="9"/>
      <c r="U769" s="9"/>
      <c r="V769" s="9"/>
      <c r="W769" s="9"/>
      <c r="X769" s="9"/>
      <c r="Y769" s="9"/>
      <c r="Z769" s="9"/>
    </row>
    <row r="770" spans="1:26" ht="19.5" customHeight="1" x14ac:dyDescent="0.2">
      <c r="A770" s="3" t="str">
        <f>IFERROR(VLOOKUP(B770,'[1]DADOS (OCULTAR)'!$Q$3:$S$134,3,0),"")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6">
        <f>'[1]TCE - ANEXO IV - Preencher'!J779</f>
        <v>0</v>
      </c>
      <c r="I770" s="7" t="str">
        <f>IF('[1]TCE - ANEXO IV - Preencher'!K779="","",'[1]TCE - ANEXO IV - Preencher'!K779)</f>
        <v/>
      </c>
      <c r="J770" s="6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8">
        <f>'[1]TCE - ANEXO IV - Preencher'!N779</f>
        <v>0</v>
      </c>
      <c r="M770" s="9"/>
      <c r="N770" s="9"/>
      <c r="O770" s="9"/>
      <c r="P770" s="9"/>
      <c r="Q770" s="9"/>
      <c r="R770" s="9"/>
      <c r="S770" s="9"/>
      <c r="T770" s="9"/>
      <c r="U770" s="9"/>
      <c r="V770" s="9"/>
      <c r="W770" s="9"/>
      <c r="X770" s="9"/>
      <c r="Y770" s="9"/>
      <c r="Z770" s="9"/>
    </row>
    <row r="771" spans="1:26" ht="19.5" customHeight="1" x14ac:dyDescent="0.2">
      <c r="A771" s="3" t="str">
        <f>IFERROR(VLOOKUP(B771,'[1]DADOS (OCULTAR)'!$Q$3:$S$134,3,0),"")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6">
        <f>'[1]TCE - ANEXO IV - Preencher'!J780</f>
        <v>0</v>
      </c>
      <c r="I771" s="7" t="str">
        <f>IF('[1]TCE - ANEXO IV - Preencher'!K780="","",'[1]TCE - ANEXO IV - Preencher'!K780)</f>
        <v/>
      </c>
      <c r="J771" s="6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8">
        <f>'[1]TCE - ANEXO IV - Preencher'!N780</f>
        <v>0</v>
      </c>
      <c r="M771" s="9"/>
      <c r="N771" s="9"/>
      <c r="O771" s="9"/>
      <c r="P771" s="9"/>
      <c r="Q771" s="9"/>
      <c r="R771" s="9"/>
      <c r="S771" s="9"/>
      <c r="T771" s="9"/>
      <c r="U771" s="9"/>
      <c r="V771" s="9"/>
      <c r="W771" s="9"/>
      <c r="X771" s="9"/>
      <c r="Y771" s="9"/>
      <c r="Z771" s="9"/>
    </row>
    <row r="772" spans="1:26" ht="19.5" customHeight="1" x14ac:dyDescent="0.2">
      <c r="A772" s="3" t="str">
        <f>IFERROR(VLOOKUP(B772,'[1]DADOS (OCULTAR)'!$Q$3:$S$134,3,0),"")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6">
        <f>'[1]TCE - ANEXO IV - Preencher'!J781</f>
        <v>0</v>
      </c>
      <c r="I772" s="7" t="str">
        <f>IF('[1]TCE - ANEXO IV - Preencher'!K781="","",'[1]TCE - ANEXO IV - Preencher'!K781)</f>
        <v/>
      </c>
      <c r="J772" s="6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8">
        <f>'[1]TCE - ANEXO IV - Preencher'!N781</f>
        <v>0</v>
      </c>
      <c r="M772" s="9"/>
      <c r="N772" s="9"/>
      <c r="O772" s="9"/>
      <c r="P772" s="9"/>
      <c r="Q772" s="9"/>
      <c r="R772" s="9"/>
      <c r="S772" s="9"/>
      <c r="T772" s="9"/>
      <c r="U772" s="9"/>
      <c r="V772" s="9"/>
      <c r="W772" s="9"/>
      <c r="X772" s="9"/>
      <c r="Y772" s="9"/>
      <c r="Z772" s="9"/>
    </row>
    <row r="773" spans="1:26" ht="19.5" customHeight="1" x14ac:dyDescent="0.2">
      <c r="A773" s="3" t="str">
        <f>IFERROR(VLOOKUP(B773,'[1]DADOS (OCULTAR)'!$Q$3:$S$134,3,0),"")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6">
        <f>'[1]TCE - ANEXO IV - Preencher'!J782</f>
        <v>0</v>
      </c>
      <c r="I773" s="7" t="str">
        <f>IF('[1]TCE - ANEXO IV - Preencher'!K782="","",'[1]TCE - ANEXO IV - Preencher'!K782)</f>
        <v/>
      </c>
      <c r="J773" s="6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8">
        <f>'[1]TCE - ANEXO IV - Preencher'!N782</f>
        <v>0</v>
      </c>
      <c r="M773" s="9"/>
      <c r="N773" s="9"/>
      <c r="O773" s="9"/>
      <c r="P773" s="9"/>
      <c r="Q773" s="9"/>
      <c r="R773" s="9"/>
      <c r="S773" s="9"/>
      <c r="T773" s="9"/>
      <c r="U773" s="9"/>
      <c r="V773" s="9"/>
      <c r="W773" s="9"/>
      <c r="X773" s="9"/>
      <c r="Y773" s="9"/>
      <c r="Z773" s="9"/>
    </row>
    <row r="774" spans="1:26" ht="19.5" customHeight="1" x14ac:dyDescent="0.2">
      <c r="A774" s="3" t="str">
        <f>IFERROR(VLOOKUP(B774,'[1]DADOS (OCULTAR)'!$Q$3:$S$134,3,0),"")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6">
        <f>'[1]TCE - ANEXO IV - Preencher'!J783</f>
        <v>0</v>
      </c>
      <c r="I774" s="7" t="str">
        <f>IF('[1]TCE - ANEXO IV - Preencher'!K783="","",'[1]TCE - ANEXO IV - Preencher'!K783)</f>
        <v/>
      </c>
      <c r="J774" s="6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8">
        <f>'[1]TCE - ANEXO IV - Preencher'!N783</f>
        <v>0</v>
      </c>
      <c r="M774" s="9"/>
      <c r="N774" s="9"/>
      <c r="O774" s="9"/>
      <c r="P774" s="9"/>
      <c r="Q774" s="9"/>
      <c r="R774" s="9"/>
      <c r="S774" s="9"/>
      <c r="T774" s="9"/>
      <c r="U774" s="9"/>
      <c r="V774" s="9"/>
      <c r="W774" s="9"/>
      <c r="X774" s="9"/>
      <c r="Y774" s="9"/>
      <c r="Z774" s="9"/>
    </row>
    <row r="775" spans="1:26" ht="19.5" customHeight="1" x14ac:dyDescent="0.2">
      <c r="A775" s="3" t="str">
        <f>IFERROR(VLOOKUP(B775,'[1]DADOS (OCULTAR)'!$Q$3:$S$134,3,0),"")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6">
        <f>'[1]TCE - ANEXO IV - Preencher'!J784</f>
        <v>0</v>
      </c>
      <c r="I775" s="7" t="str">
        <f>IF('[1]TCE - ANEXO IV - Preencher'!K784="","",'[1]TCE - ANEXO IV - Preencher'!K784)</f>
        <v/>
      </c>
      <c r="J775" s="6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8">
        <f>'[1]TCE - ANEXO IV - Preencher'!N784</f>
        <v>0</v>
      </c>
      <c r="M775" s="9"/>
      <c r="N775" s="9"/>
      <c r="O775" s="9"/>
      <c r="P775" s="9"/>
      <c r="Q775" s="9"/>
      <c r="R775" s="9"/>
      <c r="S775" s="9"/>
      <c r="T775" s="9"/>
      <c r="U775" s="9"/>
      <c r="V775" s="9"/>
      <c r="W775" s="9"/>
      <c r="X775" s="9"/>
      <c r="Y775" s="9"/>
      <c r="Z775" s="9"/>
    </row>
    <row r="776" spans="1:26" ht="19.5" customHeight="1" x14ac:dyDescent="0.2">
      <c r="A776" s="3" t="str">
        <f>IFERROR(VLOOKUP(B776,'[1]DADOS (OCULTAR)'!$Q$3:$S$134,3,0),"")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6">
        <f>'[1]TCE - ANEXO IV - Preencher'!J785</f>
        <v>0</v>
      </c>
      <c r="I776" s="7" t="str">
        <f>IF('[1]TCE - ANEXO IV - Preencher'!K785="","",'[1]TCE - ANEXO IV - Preencher'!K785)</f>
        <v/>
      </c>
      <c r="J776" s="6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8">
        <f>'[1]TCE - ANEXO IV - Preencher'!N785</f>
        <v>0</v>
      </c>
      <c r="M776" s="9"/>
      <c r="N776" s="9"/>
      <c r="O776" s="9"/>
      <c r="P776" s="9"/>
      <c r="Q776" s="9"/>
      <c r="R776" s="9"/>
      <c r="S776" s="9"/>
      <c r="T776" s="9"/>
      <c r="U776" s="9"/>
      <c r="V776" s="9"/>
      <c r="W776" s="9"/>
      <c r="X776" s="9"/>
      <c r="Y776" s="9"/>
      <c r="Z776" s="9"/>
    </row>
    <row r="777" spans="1:26" ht="19.5" customHeight="1" x14ac:dyDescent="0.2">
      <c r="A777" s="3" t="str">
        <f>IFERROR(VLOOKUP(B777,'[1]DADOS (OCULTAR)'!$Q$3:$S$134,3,0),"")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6">
        <f>'[1]TCE - ANEXO IV - Preencher'!J786</f>
        <v>0</v>
      </c>
      <c r="I777" s="7" t="str">
        <f>IF('[1]TCE - ANEXO IV - Preencher'!K786="","",'[1]TCE - ANEXO IV - Preencher'!K786)</f>
        <v/>
      </c>
      <c r="J777" s="6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8">
        <f>'[1]TCE - ANEXO IV - Preencher'!N786</f>
        <v>0</v>
      </c>
      <c r="M777" s="9"/>
      <c r="N777" s="9"/>
      <c r="O777" s="9"/>
      <c r="P777" s="9"/>
      <c r="Q777" s="9"/>
      <c r="R777" s="9"/>
      <c r="S777" s="9"/>
      <c r="T777" s="9"/>
      <c r="U777" s="9"/>
      <c r="V777" s="9"/>
      <c r="W777" s="9"/>
      <c r="X777" s="9"/>
      <c r="Y777" s="9"/>
      <c r="Z777" s="9"/>
    </row>
    <row r="778" spans="1:26" ht="19.5" customHeight="1" x14ac:dyDescent="0.2">
      <c r="A778" s="3" t="str">
        <f>IFERROR(VLOOKUP(B778,'[1]DADOS (OCULTAR)'!$Q$3:$S$134,3,0),"")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6">
        <f>'[1]TCE - ANEXO IV - Preencher'!J787</f>
        <v>0</v>
      </c>
      <c r="I778" s="7" t="str">
        <f>IF('[1]TCE - ANEXO IV - Preencher'!K787="","",'[1]TCE - ANEXO IV - Preencher'!K787)</f>
        <v/>
      </c>
      <c r="J778" s="6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8">
        <f>'[1]TCE - ANEXO IV - Preencher'!N787</f>
        <v>0</v>
      </c>
      <c r="M778" s="9"/>
      <c r="N778" s="9"/>
      <c r="O778" s="9"/>
      <c r="P778" s="9"/>
      <c r="Q778" s="9"/>
      <c r="R778" s="9"/>
      <c r="S778" s="9"/>
      <c r="T778" s="9"/>
      <c r="U778" s="9"/>
      <c r="V778" s="9"/>
      <c r="W778" s="9"/>
      <c r="X778" s="9"/>
      <c r="Y778" s="9"/>
      <c r="Z778" s="9"/>
    </row>
    <row r="779" spans="1:26" ht="19.5" customHeight="1" x14ac:dyDescent="0.2">
      <c r="A779" s="3" t="str">
        <f>IFERROR(VLOOKUP(B779,'[1]DADOS (OCULTAR)'!$Q$3:$S$134,3,0),"")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6">
        <f>'[1]TCE - ANEXO IV - Preencher'!J788</f>
        <v>0</v>
      </c>
      <c r="I779" s="7" t="str">
        <f>IF('[1]TCE - ANEXO IV - Preencher'!K788="","",'[1]TCE - ANEXO IV - Preencher'!K788)</f>
        <v/>
      </c>
      <c r="J779" s="6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8">
        <f>'[1]TCE - ANEXO IV - Preencher'!N788</f>
        <v>0</v>
      </c>
      <c r="M779" s="9"/>
      <c r="N779" s="9"/>
      <c r="O779" s="9"/>
      <c r="P779" s="9"/>
      <c r="Q779" s="9"/>
      <c r="R779" s="9"/>
      <c r="S779" s="9"/>
      <c r="T779" s="9"/>
      <c r="U779" s="9"/>
      <c r="V779" s="9"/>
      <c r="W779" s="9"/>
      <c r="X779" s="9"/>
      <c r="Y779" s="9"/>
      <c r="Z779" s="9"/>
    </row>
    <row r="780" spans="1:26" ht="19.5" customHeight="1" x14ac:dyDescent="0.2">
      <c r="A780" s="3" t="str">
        <f>IFERROR(VLOOKUP(B780,'[1]DADOS (OCULTAR)'!$Q$3:$S$134,3,0),"")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6">
        <f>'[1]TCE - ANEXO IV - Preencher'!J789</f>
        <v>0</v>
      </c>
      <c r="I780" s="7" t="str">
        <f>IF('[1]TCE - ANEXO IV - Preencher'!K789="","",'[1]TCE - ANEXO IV - Preencher'!K789)</f>
        <v/>
      </c>
      <c r="J780" s="6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8">
        <f>'[1]TCE - ANEXO IV - Preencher'!N789</f>
        <v>0</v>
      </c>
      <c r="M780" s="9"/>
      <c r="N780" s="9"/>
      <c r="O780" s="9"/>
      <c r="P780" s="9"/>
      <c r="Q780" s="9"/>
      <c r="R780" s="9"/>
      <c r="S780" s="9"/>
      <c r="T780" s="9"/>
      <c r="U780" s="9"/>
      <c r="V780" s="9"/>
      <c r="W780" s="9"/>
      <c r="X780" s="9"/>
      <c r="Y780" s="9"/>
      <c r="Z780" s="9"/>
    </row>
    <row r="781" spans="1:26" ht="19.5" customHeight="1" x14ac:dyDescent="0.2">
      <c r="A781" s="3" t="str">
        <f>IFERROR(VLOOKUP(B781,'[1]DADOS (OCULTAR)'!$Q$3:$S$134,3,0),"")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6">
        <f>'[1]TCE - ANEXO IV - Preencher'!J790</f>
        <v>0</v>
      </c>
      <c r="I781" s="7" t="str">
        <f>IF('[1]TCE - ANEXO IV - Preencher'!K790="","",'[1]TCE - ANEXO IV - Preencher'!K790)</f>
        <v/>
      </c>
      <c r="J781" s="6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8">
        <f>'[1]TCE - ANEXO IV - Preencher'!N790</f>
        <v>0</v>
      </c>
      <c r="M781" s="9"/>
      <c r="N781" s="9"/>
      <c r="O781" s="9"/>
      <c r="P781" s="9"/>
      <c r="Q781" s="9"/>
      <c r="R781" s="9"/>
      <c r="S781" s="9"/>
      <c r="T781" s="9"/>
      <c r="U781" s="9"/>
      <c r="V781" s="9"/>
      <c r="W781" s="9"/>
      <c r="X781" s="9"/>
      <c r="Y781" s="9"/>
      <c r="Z781" s="9"/>
    </row>
    <row r="782" spans="1:26" ht="19.5" customHeight="1" x14ac:dyDescent="0.2">
      <c r="A782" s="3" t="str">
        <f>IFERROR(VLOOKUP(B782,'[1]DADOS (OCULTAR)'!$Q$3:$S$134,3,0),"")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6">
        <f>'[1]TCE - ANEXO IV - Preencher'!J791</f>
        <v>0</v>
      </c>
      <c r="I782" s="7" t="str">
        <f>IF('[1]TCE - ANEXO IV - Preencher'!K791="","",'[1]TCE - ANEXO IV - Preencher'!K791)</f>
        <v/>
      </c>
      <c r="J782" s="6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8">
        <f>'[1]TCE - ANEXO IV - Preencher'!N791</f>
        <v>0</v>
      </c>
      <c r="M782" s="9"/>
      <c r="N782" s="9"/>
      <c r="O782" s="9"/>
      <c r="P782" s="9"/>
      <c r="Q782" s="9"/>
      <c r="R782" s="9"/>
      <c r="S782" s="9"/>
      <c r="T782" s="9"/>
      <c r="U782" s="9"/>
      <c r="V782" s="9"/>
      <c r="W782" s="9"/>
      <c r="X782" s="9"/>
      <c r="Y782" s="9"/>
      <c r="Z782" s="9"/>
    </row>
    <row r="783" spans="1:26" ht="19.5" customHeight="1" x14ac:dyDescent="0.2">
      <c r="A783" s="3" t="str">
        <f>IFERROR(VLOOKUP(B783,'[1]DADOS (OCULTAR)'!$Q$3:$S$134,3,0),"")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6">
        <f>'[1]TCE - ANEXO IV - Preencher'!J792</f>
        <v>0</v>
      </c>
      <c r="I783" s="7" t="str">
        <f>IF('[1]TCE - ANEXO IV - Preencher'!K792="","",'[1]TCE - ANEXO IV - Preencher'!K792)</f>
        <v/>
      </c>
      <c r="J783" s="6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8">
        <f>'[1]TCE - ANEXO IV - Preencher'!N792</f>
        <v>0</v>
      </c>
      <c r="M783" s="9"/>
      <c r="N783" s="9"/>
      <c r="O783" s="9"/>
      <c r="P783" s="9"/>
      <c r="Q783" s="9"/>
      <c r="R783" s="9"/>
      <c r="S783" s="9"/>
      <c r="T783" s="9"/>
      <c r="U783" s="9"/>
      <c r="V783" s="9"/>
      <c r="W783" s="9"/>
      <c r="X783" s="9"/>
      <c r="Y783" s="9"/>
      <c r="Z783" s="9"/>
    </row>
    <row r="784" spans="1:26" ht="19.5" customHeight="1" x14ac:dyDescent="0.2">
      <c r="A784" s="3" t="str">
        <f>IFERROR(VLOOKUP(B784,'[1]DADOS (OCULTAR)'!$Q$3:$S$134,3,0),"")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6">
        <f>'[1]TCE - ANEXO IV - Preencher'!J793</f>
        <v>0</v>
      </c>
      <c r="I784" s="7" t="str">
        <f>IF('[1]TCE - ANEXO IV - Preencher'!K793="","",'[1]TCE - ANEXO IV - Preencher'!K793)</f>
        <v/>
      </c>
      <c r="J784" s="6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8">
        <f>'[1]TCE - ANEXO IV - Preencher'!N793</f>
        <v>0</v>
      </c>
      <c r="M784" s="9"/>
      <c r="N784" s="9"/>
      <c r="O784" s="9"/>
      <c r="P784" s="9"/>
      <c r="Q784" s="9"/>
      <c r="R784" s="9"/>
      <c r="S784" s="9"/>
      <c r="T784" s="9"/>
      <c r="U784" s="9"/>
      <c r="V784" s="9"/>
      <c r="W784" s="9"/>
      <c r="X784" s="9"/>
      <c r="Y784" s="9"/>
      <c r="Z784" s="9"/>
    </row>
    <row r="785" spans="1:26" ht="19.5" customHeight="1" x14ac:dyDescent="0.2">
      <c r="A785" s="3" t="str">
        <f>IFERROR(VLOOKUP(B785,'[1]DADOS (OCULTAR)'!$Q$3:$S$134,3,0),"")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6">
        <f>'[1]TCE - ANEXO IV - Preencher'!J794</f>
        <v>0</v>
      </c>
      <c r="I785" s="7" t="str">
        <f>IF('[1]TCE - ANEXO IV - Preencher'!K794="","",'[1]TCE - ANEXO IV - Preencher'!K794)</f>
        <v/>
      </c>
      <c r="J785" s="6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8">
        <f>'[1]TCE - ANEXO IV - Preencher'!N794</f>
        <v>0</v>
      </c>
      <c r="M785" s="9"/>
      <c r="N785" s="9"/>
      <c r="O785" s="9"/>
      <c r="P785" s="9"/>
      <c r="Q785" s="9"/>
      <c r="R785" s="9"/>
      <c r="S785" s="9"/>
      <c r="T785" s="9"/>
      <c r="U785" s="9"/>
      <c r="V785" s="9"/>
      <c r="W785" s="9"/>
      <c r="X785" s="9"/>
      <c r="Y785" s="9"/>
      <c r="Z785" s="9"/>
    </row>
    <row r="786" spans="1:26" ht="19.5" customHeight="1" x14ac:dyDescent="0.2">
      <c r="A786" s="3" t="str">
        <f>IFERROR(VLOOKUP(B786,'[1]DADOS (OCULTAR)'!$Q$3:$S$134,3,0),"")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6">
        <f>'[1]TCE - ANEXO IV - Preencher'!J795</f>
        <v>0</v>
      </c>
      <c r="I786" s="7" t="str">
        <f>IF('[1]TCE - ANEXO IV - Preencher'!K795="","",'[1]TCE - ANEXO IV - Preencher'!K795)</f>
        <v/>
      </c>
      <c r="J786" s="6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8">
        <f>'[1]TCE - ANEXO IV - Preencher'!N795</f>
        <v>0</v>
      </c>
      <c r="M786" s="9"/>
      <c r="N786" s="9"/>
      <c r="O786" s="9"/>
      <c r="P786" s="9"/>
      <c r="Q786" s="9"/>
      <c r="R786" s="9"/>
      <c r="S786" s="9"/>
      <c r="T786" s="9"/>
      <c r="U786" s="9"/>
      <c r="V786" s="9"/>
      <c r="W786" s="9"/>
      <c r="X786" s="9"/>
      <c r="Y786" s="9"/>
      <c r="Z786" s="9"/>
    </row>
    <row r="787" spans="1:26" ht="19.5" customHeight="1" x14ac:dyDescent="0.2">
      <c r="A787" s="3" t="str">
        <f>IFERROR(VLOOKUP(B787,'[1]DADOS (OCULTAR)'!$Q$3:$S$134,3,0),"")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6">
        <f>'[1]TCE - ANEXO IV - Preencher'!J796</f>
        <v>0</v>
      </c>
      <c r="I787" s="7" t="str">
        <f>IF('[1]TCE - ANEXO IV - Preencher'!K796="","",'[1]TCE - ANEXO IV - Preencher'!K796)</f>
        <v/>
      </c>
      <c r="J787" s="6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8">
        <f>'[1]TCE - ANEXO IV - Preencher'!N796</f>
        <v>0</v>
      </c>
      <c r="M787" s="9"/>
      <c r="N787" s="9"/>
      <c r="O787" s="9"/>
      <c r="P787" s="9"/>
      <c r="Q787" s="9"/>
      <c r="R787" s="9"/>
      <c r="S787" s="9"/>
      <c r="T787" s="9"/>
      <c r="U787" s="9"/>
      <c r="V787" s="9"/>
      <c r="W787" s="9"/>
      <c r="X787" s="9"/>
      <c r="Y787" s="9"/>
      <c r="Z787" s="9"/>
    </row>
    <row r="788" spans="1:26" ht="19.5" customHeight="1" x14ac:dyDescent="0.2">
      <c r="A788" s="3" t="str">
        <f>IFERROR(VLOOKUP(B788,'[1]DADOS (OCULTAR)'!$Q$3:$S$134,3,0),"")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6">
        <f>'[1]TCE - ANEXO IV - Preencher'!J797</f>
        <v>0</v>
      </c>
      <c r="I788" s="7" t="str">
        <f>IF('[1]TCE - ANEXO IV - Preencher'!K797="","",'[1]TCE - ANEXO IV - Preencher'!K797)</f>
        <v/>
      </c>
      <c r="J788" s="6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8">
        <f>'[1]TCE - ANEXO IV - Preencher'!N797</f>
        <v>0</v>
      </c>
      <c r="M788" s="9"/>
      <c r="N788" s="9"/>
      <c r="O788" s="9"/>
      <c r="P788" s="9"/>
      <c r="Q788" s="9"/>
      <c r="R788" s="9"/>
      <c r="S788" s="9"/>
      <c r="T788" s="9"/>
      <c r="U788" s="9"/>
      <c r="V788" s="9"/>
      <c r="W788" s="9"/>
      <c r="X788" s="9"/>
      <c r="Y788" s="9"/>
      <c r="Z788" s="9"/>
    </row>
    <row r="789" spans="1:26" ht="19.5" customHeight="1" x14ac:dyDescent="0.2">
      <c r="A789" s="3" t="str">
        <f>IFERROR(VLOOKUP(B789,'[1]DADOS (OCULTAR)'!$Q$3:$S$134,3,0),"")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6">
        <f>'[1]TCE - ANEXO IV - Preencher'!J798</f>
        <v>0</v>
      </c>
      <c r="I789" s="7" t="str">
        <f>IF('[1]TCE - ANEXO IV - Preencher'!K798="","",'[1]TCE - ANEXO IV - Preencher'!K798)</f>
        <v/>
      </c>
      <c r="J789" s="6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8">
        <f>'[1]TCE - ANEXO IV - Preencher'!N798</f>
        <v>0</v>
      </c>
      <c r="M789" s="9"/>
      <c r="N789" s="9"/>
      <c r="O789" s="9"/>
      <c r="P789" s="9"/>
      <c r="Q789" s="9"/>
      <c r="R789" s="9"/>
      <c r="S789" s="9"/>
      <c r="T789" s="9"/>
      <c r="U789" s="9"/>
      <c r="V789" s="9"/>
      <c r="W789" s="9"/>
      <c r="X789" s="9"/>
      <c r="Y789" s="9"/>
      <c r="Z789" s="9"/>
    </row>
    <row r="790" spans="1:26" ht="19.5" customHeight="1" x14ac:dyDescent="0.2">
      <c r="A790" s="3" t="str">
        <f>IFERROR(VLOOKUP(B790,'[1]DADOS (OCULTAR)'!$Q$3:$S$134,3,0),"")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6">
        <f>'[1]TCE - ANEXO IV - Preencher'!J799</f>
        <v>0</v>
      </c>
      <c r="I790" s="7" t="str">
        <f>IF('[1]TCE - ANEXO IV - Preencher'!K799="","",'[1]TCE - ANEXO IV - Preencher'!K799)</f>
        <v/>
      </c>
      <c r="J790" s="6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8">
        <f>'[1]TCE - ANEXO IV - Preencher'!N799</f>
        <v>0</v>
      </c>
      <c r="M790" s="9"/>
      <c r="N790" s="9"/>
      <c r="O790" s="9"/>
      <c r="P790" s="9"/>
      <c r="Q790" s="9"/>
      <c r="R790" s="9"/>
      <c r="S790" s="9"/>
      <c r="T790" s="9"/>
      <c r="U790" s="9"/>
      <c r="V790" s="9"/>
      <c r="W790" s="9"/>
      <c r="X790" s="9"/>
      <c r="Y790" s="9"/>
      <c r="Z790" s="9"/>
    </row>
    <row r="791" spans="1:26" ht="19.5" customHeight="1" x14ac:dyDescent="0.2">
      <c r="A791" s="3" t="str">
        <f>IFERROR(VLOOKUP(B791,'[1]DADOS (OCULTAR)'!$Q$3:$S$134,3,0),"")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6">
        <f>'[1]TCE - ANEXO IV - Preencher'!J800</f>
        <v>0</v>
      </c>
      <c r="I791" s="7" t="str">
        <f>IF('[1]TCE - ANEXO IV - Preencher'!K800="","",'[1]TCE - ANEXO IV - Preencher'!K800)</f>
        <v/>
      </c>
      <c r="J791" s="6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8">
        <f>'[1]TCE - ANEXO IV - Preencher'!N800</f>
        <v>0</v>
      </c>
      <c r="M791" s="9"/>
      <c r="N791" s="9"/>
      <c r="O791" s="9"/>
      <c r="P791" s="9"/>
      <c r="Q791" s="9"/>
      <c r="R791" s="9"/>
      <c r="S791" s="9"/>
      <c r="T791" s="9"/>
      <c r="U791" s="9"/>
      <c r="V791" s="9"/>
      <c r="W791" s="9"/>
      <c r="X791" s="9"/>
      <c r="Y791" s="9"/>
      <c r="Z791" s="9"/>
    </row>
    <row r="792" spans="1:26" ht="19.5" customHeight="1" x14ac:dyDescent="0.2">
      <c r="A792" s="3" t="str">
        <f>IFERROR(VLOOKUP(B792,'[1]DADOS (OCULTAR)'!$Q$3:$S$134,3,0),"")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6">
        <f>'[1]TCE - ANEXO IV - Preencher'!J801</f>
        <v>0</v>
      </c>
      <c r="I792" s="7" t="str">
        <f>IF('[1]TCE - ANEXO IV - Preencher'!K801="","",'[1]TCE - ANEXO IV - Preencher'!K801)</f>
        <v/>
      </c>
      <c r="J792" s="6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8">
        <f>'[1]TCE - ANEXO IV - Preencher'!N801</f>
        <v>0</v>
      </c>
      <c r="M792" s="9"/>
      <c r="N792" s="9"/>
      <c r="O792" s="9"/>
      <c r="P792" s="9"/>
      <c r="Q792" s="9"/>
      <c r="R792" s="9"/>
      <c r="S792" s="9"/>
      <c r="T792" s="9"/>
      <c r="U792" s="9"/>
      <c r="V792" s="9"/>
      <c r="W792" s="9"/>
      <c r="X792" s="9"/>
      <c r="Y792" s="9"/>
      <c r="Z792" s="9"/>
    </row>
    <row r="793" spans="1:26" ht="19.5" customHeight="1" x14ac:dyDescent="0.2">
      <c r="A793" s="3" t="str">
        <f>IFERROR(VLOOKUP(B793,'[1]DADOS (OCULTAR)'!$Q$3:$S$134,3,0),"")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6">
        <f>'[1]TCE - ANEXO IV - Preencher'!J802</f>
        <v>0</v>
      </c>
      <c r="I793" s="7" t="str">
        <f>IF('[1]TCE - ANEXO IV - Preencher'!K802="","",'[1]TCE - ANEXO IV - Preencher'!K802)</f>
        <v/>
      </c>
      <c r="J793" s="6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8">
        <f>'[1]TCE - ANEXO IV - Preencher'!N802</f>
        <v>0</v>
      </c>
      <c r="M793" s="9"/>
      <c r="N793" s="9"/>
      <c r="O793" s="9"/>
      <c r="P793" s="9"/>
      <c r="Q793" s="9"/>
      <c r="R793" s="9"/>
      <c r="S793" s="9"/>
      <c r="T793" s="9"/>
      <c r="U793" s="9"/>
      <c r="V793" s="9"/>
      <c r="W793" s="9"/>
      <c r="X793" s="9"/>
      <c r="Y793" s="9"/>
      <c r="Z793" s="9"/>
    </row>
    <row r="794" spans="1:26" ht="19.5" customHeight="1" x14ac:dyDescent="0.2">
      <c r="A794" s="3" t="str">
        <f>IFERROR(VLOOKUP(B794,'[1]DADOS (OCULTAR)'!$Q$3:$S$134,3,0),"")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6">
        <f>'[1]TCE - ANEXO IV - Preencher'!J803</f>
        <v>0</v>
      </c>
      <c r="I794" s="7" t="str">
        <f>IF('[1]TCE - ANEXO IV - Preencher'!K803="","",'[1]TCE - ANEXO IV - Preencher'!K803)</f>
        <v/>
      </c>
      <c r="J794" s="6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8">
        <f>'[1]TCE - ANEXO IV - Preencher'!N803</f>
        <v>0</v>
      </c>
      <c r="M794" s="9"/>
      <c r="N794" s="9"/>
      <c r="O794" s="9"/>
      <c r="P794" s="9"/>
      <c r="Q794" s="9"/>
      <c r="R794" s="9"/>
      <c r="S794" s="9"/>
      <c r="T794" s="9"/>
      <c r="U794" s="9"/>
      <c r="V794" s="9"/>
      <c r="W794" s="9"/>
      <c r="X794" s="9"/>
      <c r="Y794" s="9"/>
      <c r="Z794" s="9"/>
    </row>
    <row r="795" spans="1:26" ht="19.5" customHeight="1" x14ac:dyDescent="0.2">
      <c r="A795" s="3" t="str">
        <f>IFERROR(VLOOKUP(B795,'[1]DADOS (OCULTAR)'!$Q$3:$S$134,3,0),"")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6">
        <f>'[1]TCE - ANEXO IV - Preencher'!J804</f>
        <v>0</v>
      </c>
      <c r="I795" s="7" t="str">
        <f>IF('[1]TCE - ANEXO IV - Preencher'!K804="","",'[1]TCE - ANEXO IV - Preencher'!K804)</f>
        <v/>
      </c>
      <c r="J795" s="6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8">
        <f>'[1]TCE - ANEXO IV - Preencher'!N804</f>
        <v>0</v>
      </c>
      <c r="M795" s="9"/>
      <c r="N795" s="9"/>
      <c r="O795" s="9"/>
      <c r="P795" s="9"/>
      <c r="Q795" s="9"/>
      <c r="R795" s="9"/>
      <c r="S795" s="9"/>
      <c r="T795" s="9"/>
      <c r="U795" s="9"/>
      <c r="V795" s="9"/>
      <c r="W795" s="9"/>
      <c r="X795" s="9"/>
      <c r="Y795" s="9"/>
      <c r="Z795" s="9"/>
    </row>
    <row r="796" spans="1:26" ht="19.5" customHeight="1" x14ac:dyDescent="0.2">
      <c r="A796" s="3" t="str">
        <f>IFERROR(VLOOKUP(B796,'[1]DADOS (OCULTAR)'!$Q$3:$S$134,3,0),"")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6">
        <f>'[1]TCE - ANEXO IV - Preencher'!J805</f>
        <v>0</v>
      </c>
      <c r="I796" s="7" t="str">
        <f>IF('[1]TCE - ANEXO IV - Preencher'!K805="","",'[1]TCE - ANEXO IV - Preencher'!K805)</f>
        <v/>
      </c>
      <c r="J796" s="6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8">
        <f>'[1]TCE - ANEXO IV - Preencher'!N805</f>
        <v>0</v>
      </c>
      <c r="M796" s="9"/>
      <c r="N796" s="9"/>
      <c r="O796" s="9"/>
      <c r="P796" s="9"/>
      <c r="Q796" s="9"/>
      <c r="R796" s="9"/>
      <c r="S796" s="9"/>
      <c r="T796" s="9"/>
      <c r="U796" s="9"/>
      <c r="V796" s="9"/>
      <c r="W796" s="9"/>
      <c r="X796" s="9"/>
      <c r="Y796" s="9"/>
      <c r="Z796" s="9"/>
    </row>
    <row r="797" spans="1:26" ht="19.5" customHeight="1" x14ac:dyDescent="0.2">
      <c r="A797" s="3" t="str">
        <f>IFERROR(VLOOKUP(B797,'[1]DADOS (OCULTAR)'!$Q$3:$S$134,3,0),"")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6">
        <f>'[1]TCE - ANEXO IV - Preencher'!J806</f>
        <v>0</v>
      </c>
      <c r="I797" s="7" t="str">
        <f>IF('[1]TCE - ANEXO IV - Preencher'!K806="","",'[1]TCE - ANEXO IV - Preencher'!K806)</f>
        <v/>
      </c>
      <c r="J797" s="6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8">
        <f>'[1]TCE - ANEXO IV - Preencher'!N806</f>
        <v>0</v>
      </c>
      <c r="M797" s="9"/>
      <c r="N797" s="9"/>
      <c r="O797" s="9"/>
      <c r="P797" s="9"/>
      <c r="Q797" s="9"/>
      <c r="R797" s="9"/>
      <c r="S797" s="9"/>
      <c r="T797" s="9"/>
      <c r="U797" s="9"/>
      <c r="V797" s="9"/>
      <c r="W797" s="9"/>
      <c r="X797" s="9"/>
      <c r="Y797" s="9"/>
      <c r="Z797" s="9"/>
    </row>
    <row r="798" spans="1:26" ht="19.5" customHeight="1" x14ac:dyDescent="0.2">
      <c r="A798" s="3" t="str">
        <f>IFERROR(VLOOKUP(B798,'[1]DADOS (OCULTAR)'!$Q$3:$S$134,3,0),"")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6">
        <f>'[1]TCE - ANEXO IV - Preencher'!J807</f>
        <v>0</v>
      </c>
      <c r="I798" s="7" t="str">
        <f>IF('[1]TCE - ANEXO IV - Preencher'!K807="","",'[1]TCE - ANEXO IV - Preencher'!K807)</f>
        <v/>
      </c>
      <c r="J798" s="6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8">
        <f>'[1]TCE - ANEXO IV - Preencher'!N807</f>
        <v>0</v>
      </c>
      <c r="M798" s="9"/>
      <c r="N798" s="9"/>
      <c r="O798" s="9"/>
      <c r="P798" s="9"/>
      <c r="Q798" s="9"/>
      <c r="R798" s="9"/>
      <c r="S798" s="9"/>
      <c r="T798" s="9"/>
      <c r="U798" s="9"/>
      <c r="V798" s="9"/>
      <c r="W798" s="9"/>
      <c r="X798" s="9"/>
      <c r="Y798" s="9"/>
      <c r="Z798" s="9"/>
    </row>
    <row r="799" spans="1:26" ht="19.5" customHeight="1" x14ac:dyDescent="0.2">
      <c r="A799" s="3" t="str">
        <f>IFERROR(VLOOKUP(B799,'[1]DADOS (OCULTAR)'!$Q$3:$S$134,3,0),"")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6">
        <f>'[1]TCE - ANEXO IV - Preencher'!J808</f>
        <v>0</v>
      </c>
      <c r="I799" s="7" t="str">
        <f>IF('[1]TCE - ANEXO IV - Preencher'!K808="","",'[1]TCE - ANEXO IV - Preencher'!K808)</f>
        <v/>
      </c>
      <c r="J799" s="6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8">
        <f>'[1]TCE - ANEXO IV - Preencher'!N808</f>
        <v>0</v>
      </c>
      <c r="M799" s="9"/>
      <c r="N799" s="9"/>
      <c r="O799" s="9"/>
      <c r="P799" s="9"/>
      <c r="Q799" s="9"/>
      <c r="R799" s="9"/>
      <c r="S799" s="9"/>
      <c r="T799" s="9"/>
      <c r="U799" s="9"/>
      <c r="V799" s="9"/>
      <c r="W799" s="9"/>
      <c r="X799" s="9"/>
      <c r="Y799" s="9"/>
      <c r="Z799" s="9"/>
    </row>
    <row r="800" spans="1:26" ht="19.5" customHeight="1" x14ac:dyDescent="0.2">
      <c r="A800" s="3" t="str">
        <f>IFERROR(VLOOKUP(B800,'[1]DADOS (OCULTAR)'!$Q$3:$S$134,3,0),"")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6">
        <f>'[1]TCE - ANEXO IV - Preencher'!J809</f>
        <v>0</v>
      </c>
      <c r="I800" s="7" t="str">
        <f>IF('[1]TCE - ANEXO IV - Preencher'!K809="","",'[1]TCE - ANEXO IV - Preencher'!K809)</f>
        <v/>
      </c>
      <c r="J800" s="6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8">
        <f>'[1]TCE - ANEXO IV - Preencher'!N809</f>
        <v>0</v>
      </c>
      <c r="M800" s="9"/>
      <c r="N800" s="9"/>
      <c r="O800" s="9"/>
      <c r="P800" s="9"/>
      <c r="Q800" s="9"/>
      <c r="R800" s="9"/>
      <c r="S800" s="9"/>
      <c r="T800" s="9"/>
      <c r="U800" s="9"/>
      <c r="V800" s="9"/>
      <c r="W800" s="9"/>
      <c r="X800" s="9"/>
      <c r="Y800" s="9"/>
      <c r="Z800" s="9"/>
    </row>
    <row r="801" spans="1:26" ht="19.5" customHeight="1" x14ac:dyDescent="0.2">
      <c r="A801" s="3" t="str">
        <f>IFERROR(VLOOKUP(B801,'[1]DADOS (OCULTAR)'!$Q$3:$S$134,3,0),"")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6">
        <f>'[1]TCE - ANEXO IV - Preencher'!J810</f>
        <v>0</v>
      </c>
      <c r="I801" s="7" t="str">
        <f>IF('[1]TCE - ANEXO IV - Preencher'!K810="","",'[1]TCE - ANEXO IV - Preencher'!K810)</f>
        <v/>
      </c>
      <c r="J801" s="6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8">
        <f>'[1]TCE - ANEXO IV - Preencher'!N810</f>
        <v>0</v>
      </c>
      <c r="M801" s="9"/>
      <c r="N801" s="9"/>
      <c r="O801" s="9"/>
      <c r="P801" s="9"/>
      <c r="Q801" s="9"/>
      <c r="R801" s="9"/>
      <c r="S801" s="9"/>
      <c r="T801" s="9"/>
      <c r="U801" s="9"/>
      <c r="V801" s="9"/>
      <c r="W801" s="9"/>
      <c r="X801" s="9"/>
      <c r="Y801" s="9"/>
      <c r="Z801" s="9"/>
    </row>
    <row r="802" spans="1:26" ht="19.5" customHeight="1" x14ac:dyDescent="0.2">
      <c r="A802" s="3" t="str">
        <f>IFERROR(VLOOKUP(B802,'[1]DADOS (OCULTAR)'!$Q$3:$S$134,3,0),"")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6">
        <f>'[1]TCE - ANEXO IV - Preencher'!J811</f>
        <v>0</v>
      </c>
      <c r="I802" s="7" t="str">
        <f>IF('[1]TCE - ANEXO IV - Preencher'!K811="","",'[1]TCE - ANEXO IV - Preencher'!K811)</f>
        <v/>
      </c>
      <c r="J802" s="6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8">
        <f>'[1]TCE - ANEXO IV - Preencher'!N811</f>
        <v>0</v>
      </c>
      <c r="M802" s="9"/>
      <c r="N802" s="9"/>
      <c r="O802" s="9"/>
      <c r="P802" s="9"/>
      <c r="Q802" s="9"/>
      <c r="R802" s="9"/>
      <c r="S802" s="9"/>
      <c r="T802" s="9"/>
      <c r="U802" s="9"/>
      <c r="V802" s="9"/>
      <c r="W802" s="9"/>
      <c r="X802" s="9"/>
      <c r="Y802" s="9"/>
      <c r="Z802" s="9"/>
    </row>
    <row r="803" spans="1:26" ht="19.5" customHeight="1" x14ac:dyDescent="0.2">
      <c r="A803" s="3" t="str">
        <f>IFERROR(VLOOKUP(B803,'[1]DADOS (OCULTAR)'!$Q$3:$S$134,3,0),"")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6">
        <f>'[1]TCE - ANEXO IV - Preencher'!J812</f>
        <v>0</v>
      </c>
      <c r="I803" s="7" t="str">
        <f>IF('[1]TCE - ANEXO IV - Preencher'!K812="","",'[1]TCE - ANEXO IV - Preencher'!K812)</f>
        <v/>
      </c>
      <c r="J803" s="6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8">
        <f>'[1]TCE - ANEXO IV - Preencher'!N812</f>
        <v>0</v>
      </c>
      <c r="M803" s="9"/>
      <c r="N803" s="9"/>
      <c r="O803" s="9"/>
      <c r="P803" s="9"/>
      <c r="Q803" s="9"/>
      <c r="R803" s="9"/>
      <c r="S803" s="9"/>
      <c r="T803" s="9"/>
      <c r="U803" s="9"/>
      <c r="V803" s="9"/>
      <c r="W803" s="9"/>
      <c r="X803" s="9"/>
      <c r="Y803" s="9"/>
      <c r="Z803" s="9"/>
    </row>
    <row r="804" spans="1:26" ht="19.5" customHeight="1" x14ac:dyDescent="0.2">
      <c r="A804" s="3" t="str">
        <f>IFERROR(VLOOKUP(B804,'[1]DADOS (OCULTAR)'!$Q$3:$S$134,3,0),"")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6">
        <f>'[1]TCE - ANEXO IV - Preencher'!J813</f>
        <v>0</v>
      </c>
      <c r="I804" s="7" t="str">
        <f>IF('[1]TCE - ANEXO IV - Preencher'!K813="","",'[1]TCE - ANEXO IV - Preencher'!K813)</f>
        <v/>
      </c>
      <c r="J804" s="6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8">
        <f>'[1]TCE - ANEXO IV - Preencher'!N813</f>
        <v>0</v>
      </c>
      <c r="M804" s="9"/>
      <c r="N804" s="9"/>
      <c r="O804" s="9"/>
      <c r="P804" s="9"/>
      <c r="Q804" s="9"/>
      <c r="R804" s="9"/>
      <c r="S804" s="9"/>
      <c r="T804" s="9"/>
      <c r="U804" s="9"/>
      <c r="V804" s="9"/>
      <c r="W804" s="9"/>
      <c r="X804" s="9"/>
      <c r="Y804" s="9"/>
      <c r="Z804" s="9"/>
    </row>
    <row r="805" spans="1:26" ht="19.5" customHeight="1" x14ac:dyDescent="0.2">
      <c r="A805" s="3" t="str">
        <f>IFERROR(VLOOKUP(B805,'[1]DADOS (OCULTAR)'!$Q$3:$S$134,3,0),"")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6">
        <f>'[1]TCE - ANEXO IV - Preencher'!J814</f>
        <v>0</v>
      </c>
      <c r="I805" s="7" t="str">
        <f>IF('[1]TCE - ANEXO IV - Preencher'!K814="","",'[1]TCE - ANEXO IV - Preencher'!K814)</f>
        <v/>
      </c>
      <c r="J805" s="6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8">
        <f>'[1]TCE - ANEXO IV - Preencher'!N814</f>
        <v>0</v>
      </c>
      <c r="M805" s="9"/>
      <c r="N805" s="9"/>
      <c r="O805" s="9"/>
      <c r="P805" s="9"/>
      <c r="Q805" s="9"/>
      <c r="R805" s="9"/>
      <c r="S805" s="9"/>
      <c r="T805" s="9"/>
      <c r="U805" s="9"/>
      <c r="V805" s="9"/>
      <c r="W805" s="9"/>
      <c r="X805" s="9"/>
      <c r="Y805" s="9"/>
      <c r="Z805" s="9"/>
    </row>
    <row r="806" spans="1:26" ht="19.5" customHeight="1" x14ac:dyDescent="0.2">
      <c r="A806" s="3" t="str">
        <f>IFERROR(VLOOKUP(B806,'[1]DADOS (OCULTAR)'!$Q$3:$S$134,3,0),"")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6">
        <f>'[1]TCE - ANEXO IV - Preencher'!J815</f>
        <v>0</v>
      </c>
      <c r="I806" s="7" t="str">
        <f>IF('[1]TCE - ANEXO IV - Preencher'!K815="","",'[1]TCE - ANEXO IV - Preencher'!K815)</f>
        <v/>
      </c>
      <c r="J806" s="6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8">
        <f>'[1]TCE - ANEXO IV - Preencher'!N815</f>
        <v>0</v>
      </c>
      <c r="M806" s="9"/>
      <c r="N806" s="9"/>
      <c r="O806" s="9"/>
      <c r="P806" s="9"/>
      <c r="Q806" s="9"/>
      <c r="R806" s="9"/>
      <c r="S806" s="9"/>
      <c r="T806" s="9"/>
      <c r="U806" s="9"/>
      <c r="V806" s="9"/>
      <c r="W806" s="9"/>
      <c r="X806" s="9"/>
      <c r="Y806" s="9"/>
      <c r="Z806" s="9"/>
    </row>
    <row r="807" spans="1:26" ht="19.5" customHeight="1" x14ac:dyDescent="0.2">
      <c r="A807" s="3" t="str">
        <f>IFERROR(VLOOKUP(B807,'[1]DADOS (OCULTAR)'!$Q$3:$S$134,3,0),"")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6">
        <f>'[1]TCE - ANEXO IV - Preencher'!J816</f>
        <v>0</v>
      </c>
      <c r="I807" s="7" t="str">
        <f>IF('[1]TCE - ANEXO IV - Preencher'!K816="","",'[1]TCE - ANEXO IV - Preencher'!K816)</f>
        <v/>
      </c>
      <c r="J807" s="6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8">
        <f>'[1]TCE - ANEXO IV - Preencher'!N816</f>
        <v>0</v>
      </c>
      <c r="M807" s="9"/>
      <c r="N807" s="9"/>
      <c r="O807" s="9"/>
      <c r="P807" s="9"/>
      <c r="Q807" s="9"/>
      <c r="R807" s="9"/>
      <c r="S807" s="9"/>
      <c r="T807" s="9"/>
      <c r="U807" s="9"/>
      <c r="V807" s="9"/>
      <c r="W807" s="9"/>
      <c r="X807" s="9"/>
      <c r="Y807" s="9"/>
      <c r="Z807" s="9"/>
    </row>
    <row r="808" spans="1:26" ht="19.5" customHeight="1" x14ac:dyDescent="0.2">
      <c r="A808" s="3" t="str">
        <f>IFERROR(VLOOKUP(B808,'[1]DADOS (OCULTAR)'!$Q$3:$S$134,3,0),"")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6">
        <f>'[1]TCE - ANEXO IV - Preencher'!J817</f>
        <v>0</v>
      </c>
      <c r="I808" s="7" t="str">
        <f>IF('[1]TCE - ANEXO IV - Preencher'!K817="","",'[1]TCE - ANEXO IV - Preencher'!K817)</f>
        <v/>
      </c>
      <c r="J808" s="6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8">
        <f>'[1]TCE - ANEXO IV - Preencher'!N817</f>
        <v>0</v>
      </c>
      <c r="M808" s="9"/>
      <c r="N808" s="9"/>
      <c r="O808" s="9"/>
      <c r="P808" s="9"/>
      <c r="Q808" s="9"/>
      <c r="R808" s="9"/>
      <c r="S808" s="9"/>
      <c r="T808" s="9"/>
      <c r="U808" s="9"/>
      <c r="V808" s="9"/>
      <c r="W808" s="9"/>
      <c r="X808" s="9"/>
      <c r="Y808" s="9"/>
      <c r="Z808" s="9"/>
    </row>
    <row r="809" spans="1:26" ht="19.5" customHeight="1" x14ac:dyDescent="0.2">
      <c r="A809" s="3" t="str">
        <f>IFERROR(VLOOKUP(B809,'[1]DADOS (OCULTAR)'!$Q$3:$S$134,3,0),"")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6">
        <f>'[1]TCE - ANEXO IV - Preencher'!J818</f>
        <v>0</v>
      </c>
      <c r="I809" s="7" t="str">
        <f>IF('[1]TCE - ANEXO IV - Preencher'!K818="","",'[1]TCE - ANEXO IV - Preencher'!K818)</f>
        <v/>
      </c>
      <c r="J809" s="6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8">
        <f>'[1]TCE - ANEXO IV - Preencher'!N818</f>
        <v>0</v>
      </c>
      <c r="M809" s="9"/>
      <c r="N809" s="9"/>
      <c r="O809" s="9"/>
      <c r="P809" s="9"/>
      <c r="Q809" s="9"/>
      <c r="R809" s="9"/>
      <c r="S809" s="9"/>
      <c r="T809" s="9"/>
      <c r="U809" s="9"/>
      <c r="V809" s="9"/>
      <c r="W809" s="9"/>
      <c r="X809" s="9"/>
      <c r="Y809" s="9"/>
      <c r="Z809" s="9"/>
    </row>
    <row r="810" spans="1:26" ht="19.5" customHeight="1" x14ac:dyDescent="0.2">
      <c r="A810" s="3" t="str">
        <f>IFERROR(VLOOKUP(B810,'[1]DADOS (OCULTAR)'!$Q$3:$S$134,3,0),"")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6">
        <f>'[1]TCE - ANEXO IV - Preencher'!J819</f>
        <v>0</v>
      </c>
      <c r="I810" s="7" t="str">
        <f>IF('[1]TCE - ANEXO IV - Preencher'!K819="","",'[1]TCE - ANEXO IV - Preencher'!K819)</f>
        <v/>
      </c>
      <c r="J810" s="6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8">
        <f>'[1]TCE - ANEXO IV - Preencher'!N819</f>
        <v>0</v>
      </c>
      <c r="M810" s="9"/>
      <c r="N810" s="9"/>
      <c r="O810" s="9"/>
      <c r="P810" s="9"/>
      <c r="Q810" s="9"/>
      <c r="R810" s="9"/>
      <c r="S810" s="9"/>
      <c r="T810" s="9"/>
      <c r="U810" s="9"/>
      <c r="V810" s="9"/>
      <c r="W810" s="9"/>
      <c r="X810" s="9"/>
      <c r="Y810" s="9"/>
      <c r="Z810" s="9"/>
    </row>
    <row r="811" spans="1:26" ht="19.5" customHeight="1" x14ac:dyDescent="0.2">
      <c r="A811" s="3" t="str">
        <f>IFERROR(VLOOKUP(B811,'[1]DADOS (OCULTAR)'!$Q$3:$S$134,3,0),"")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6">
        <f>'[1]TCE - ANEXO IV - Preencher'!J820</f>
        <v>0</v>
      </c>
      <c r="I811" s="7" t="str">
        <f>IF('[1]TCE - ANEXO IV - Preencher'!K820="","",'[1]TCE - ANEXO IV - Preencher'!K820)</f>
        <v/>
      </c>
      <c r="J811" s="6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8">
        <f>'[1]TCE - ANEXO IV - Preencher'!N820</f>
        <v>0</v>
      </c>
      <c r="M811" s="9"/>
      <c r="N811" s="9"/>
      <c r="O811" s="9"/>
      <c r="P811" s="9"/>
      <c r="Q811" s="9"/>
      <c r="R811" s="9"/>
      <c r="S811" s="9"/>
      <c r="T811" s="9"/>
      <c r="U811" s="9"/>
      <c r="V811" s="9"/>
      <c r="W811" s="9"/>
      <c r="X811" s="9"/>
      <c r="Y811" s="9"/>
      <c r="Z811" s="9"/>
    </row>
    <row r="812" spans="1:26" ht="19.5" customHeight="1" x14ac:dyDescent="0.2">
      <c r="A812" s="3" t="str">
        <f>IFERROR(VLOOKUP(B812,'[1]DADOS (OCULTAR)'!$Q$3:$S$134,3,0),"")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6">
        <f>'[1]TCE - ANEXO IV - Preencher'!J821</f>
        <v>0</v>
      </c>
      <c r="I812" s="7" t="str">
        <f>IF('[1]TCE - ANEXO IV - Preencher'!K821="","",'[1]TCE - ANEXO IV - Preencher'!K821)</f>
        <v/>
      </c>
      <c r="J812" s="6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8">
        <f>'[1]TCE - ANEXO IV - Preencher'!N821</f>
        <v>0</v>
      </c>
      <c r="M812" s="9"/>
      <c r="N812" s="9"/>
      <c r="O812" s="9"/>
      <c r="P812" s="9"/>
      <c r="Q812" s="9"/>
      <c r="R812" s="9"/>
      <c r="S812" s="9"/>
      <c r="T812" s="9"/>
      <c r="U812" s="9"/>
      <c r="V812" s="9"/>
      <c r="W812" s="9"/>
      <c r="X812" s="9"/>
      <c r="Y812" s="9"/>
      <c r="Z812" s="9"/>
    </row>
    <row r="813" spans="1:26" ht="19.5" customHeight="1" x14ac:dyDescent="0.2">
      <c r="A813" s="3" t="str">
        <f>IFERROR(VLOOKUP(B813,'[1]DADOS (OCULTAR)'!$Q$3:$S$134,3,0),"")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6">
        <f>'[1]TCE - ANEXO IV - Preencher'!J822</f>
        <v>0</v>
      </c>
      <c r="I813" s="7" t="str">
        <f>IF('[1]TCE - ANEXO IV - Preencher'!K822="","",'[1]TCE - ANEXO IV - Preencher'!K822)</f>
        <v/>
      </c>
      <c r="J813" s="6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8">
        <f>'[1]TCE - ANEXO IV - Preencher'!N822</f>
        <v>0</v>
      </c>
      <c r="M813" s="9"/>
      <c r="N813" s="9"/>
      <c r="O813" s="9"/>
      <c r="P813" s="9"/>
      <c r="Q813" s="9"/>
      <c r="R813" s="9"/>
      <c r="S813" s="9"/>
      <c r="T813" s="9"/>
      <c r="U813" s="9"/>
      <c r="V813" s="9"/>
      <c r="W813" s="9"/>
      <c r="X813" s="9"/>
      <c r="Y813" s="9"/>
      <c r="Z813" s="9"/>
    </row>
    <row r="814" spans="1:26" ht="19.5" customHeight="1" x14ac:dyDescent="0.2">
      <c r="A814" s="3" t="str">
        <f>IFERROR(VLOOKUP(B814,'[1]DADOS (OCULTAR)'!$Q$3:$S$134,3,0),"")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6">
        <f>'[1]TCE - ANEXO IV - Preencher'!J823</f>
        <v>0</v>
      </c>
      <c r="I814" s="7" t="str">
        <f>IF('[1]TCE - ANEXO IV - Preencher'!K823="","",'[1]TCE - ANEXO IV - Preencher'!K823)</f>
        <v/>
      </c>
      <c r="J814" s="6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8">
        <f>'[1]TCE - ANEXO IV - Preencher'!N823</f>
        <v>0</v>
      </c>
      <c r="M814" s="9"/>
      <c r="N814" s="9"/>
      <c r="O814" s="9"/>
      <c r="P814" s="9"/>
      <c r="Q814" s="9"/>
      <c r="R814" s="9"/>
      <c r="S814" s="9"/>
      <c r="T814" s="9"/>
      <c r="U814" s="9"/>
      <c r="V814" s="9"/>
      <c r="W814" s="9"/>
      <c r="X814" s="9"/>
      <c r="Y814" s="9"/>
      <c r="Z814" s="9"/>
    </row>
    <row r="815" spans="1:26" ht="19.5" customHeight="1" x14ac:dyDescent="0.2">
      <c r="A815" s="3" t="str">
        <f>IFERROR(VLOOKUP(B815,'[1]DADOS (OCULTAR)'!$Q$3:$S$134,3,0),"")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6">
        <f>'[1]TCE - ANEXO IV - Preencher'!J824</f>
        <v>0</v>
      </c>
      <c r="I815" s="7" t="str">
        <f>IF('[1]TCE - ANEXO IV - Preencher'!K824="","",'[1]TCE - ANEXO IV - Preencher'!K824)</f>
        <v/>
      </c>
      <c r="J815" s="6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8">
        <f>'[1]TCE - ANEXO IV - Preencher'!N824</f>
        <v>0</v>
      </c>
      <c r="M815" s="9"/>
      <c r="N815" s="9"/>
      <c r="O815" s="9"/>
      <c r="P815" s="9"/>
      <c r="Q815" s="9"/>
      <c r="R815" s="9"/>
      <c r="S815" s="9"/>
      <c r="T815" s="9"/>
      <c r="U815" s="9"/>
      <c r="V815" s="9"/>
      <c r="W815" s="9"/>
      <c r="X815" s="9"/>
      <c r="Y815" s="9"/>
      <c r="Z815" s="9"/>
    </row>
    <row r="816" spans="1:26" ht="19.5" customHeight="1" x14ac:dyDescent="0.2">
      <c r="A816" s="3" t="str">
        <f>IFERROR(VLOOKUP(B816,'[1]DADOS (OCULTAR)'!$Q$3:$S$134,3,0),"")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6">
        <f>'[1]TCE - ANEXO IV - Preencher'!J825</f>
        <v>0</v>
      </c>
      <c r="I816" s="7" t="str">
        <f>IF('[1]TCE - ANEXO IV - Preencher'!K825="","",'[1]TCE - ANEXO IV - Preencher'!K825)</f>
        <v/>
      </c>
      <c r="J816" s="6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8">
        <f>'[1]TCE - ANEXO IV - Preencher'!N825</f>
        <v>0</v>
      </c>
      <c r="M816" s="9"/>
      <c r="N816" s="9"/>
      <c r="O816" s="9"/>
      <c r="P816" s="9"/>
      <c r="Q816" s="9"/>
      <c r="R816" s="9"/>
      <c r="S816" s="9"/>
      <c r="T816" s="9"/>
      <c r="U816" s="9"/>
      <c r="V816" s="9"/>
      <c r="W816" s="9"/>
      <c r="X816" s="9"/>
      <c r="Y816" s="9"/>
      <c r="Z816" s="9"/>
    </row>
    <row r="817" spans="1:26" ht="19.5" customHeight="1" x14ac:dyDescent="0.2">
      <c r="A817" s="3" t="str">
        <f>IFERROR(VLOOKUP(B817,'[1]DADOS (OCULTAR)'!$Q$3:$S$134,3,0),"")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6">
        <f>'[1]TCE - ANEXO IV - Preencher'!J826</f>
        <v>0</v>
      </c>
      <c r="I817" s="7" t="str">
        <f>IF('[1]TCE - ANEXO IV - Preencher'!K826="","",'[1]TCE - ANEXO IV - Preencher'!K826)</f>
        <v/>
      </c>
      <c r="J817" s="6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8">
        <f>'[1]TCE - ANEXO IV - Preencher'!N826</f>
        <v>0</v>
      </c>
      <c r="M817" s="9"/>
      <c r="N817" s="9"/>
      <c r="O817" s="9"/>
      <c r="P817" s="9"/>
      <c r="Q817" s="9"/>
      <c r="R817" s="9"/>
      <c r="S817" s="9"/>
      <c r="T817" s="9"/>
      <c r="U817" s="9"/>
      <c r="V817" s="9"/>
      <c r="W817" s="9"/>
      <c r="X817" s="9"/>
      <c r="Y817" s="9"/>
      <c r="Z817" s="9"/>
    </row>
    <row r="818" spans="1:26" ht="19.5" customHeight="1" x14ac:dyDescent="0.2">
      <c r="A818" s="3" t="str">
        <f>IFERROR(VLOOKUP(B818,'[1]DADOS (OCULTAR)'!$Q$3:$S$134,3,0),"")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6">
        <f>'[1]TCE - ANEXO IV - Preencher'!J827</f>
        <v>0</v>
      </c>
      <c r="I818" s="7" t="str">
        <f>IF('[1]TCE - ANEXO IV - Preencher'!K827="","",'[1]TCE - ANEXO IV - Preencher'!K827)</f>
        <v/>
      </c>
      <c r="J818" s="6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8">
        <f>'[1]TCE - ANEXO IV - Preencher'!N827</f>
        <v>0</v>
      </c>
      <c r="M818" s="9"/>
      <c r="N818" s="9"/>
      <c r="O818" s="9"/>
      <c r="P818" s="9"/>
      <c r="Q818" s="9"/>
      <c r="R818" s="9"/>
      <c r="S818" s="9"/>
      <c r="T818" s="9"/>
      <c r="U818" s="9"/>
      <c r="V818" s="9"/>
      <c r="W818" s="9"/>
      <c r="X818" s="9"/>
      <c r="Y818" s="9"/>
      <c r="Z818" s="9"/>
    </row>
    <row r="819" spans="1:26" ht="19.5" customHeight="1" x14ac:dyDescent="0.2">
      <c r="A819" s="3" t="str">
        <f>IFERROR(VLOOKUP(B819,'[1]DADOS (OCULTAR)'!$Q$3:$S$134,3,0),"")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6">
        <f>'[1]TCE - ANEXO IV - Preencher'!J828</f>
        <v>0</v>
      </c>
      <c r="I819" s="7" t="str">
        <f>IF('[1]TCE - ANEXO IV - Preencher'!K828="","",'[1]TCE - ANEXO IV - Preencher'!K828)</f>
        <v/>
      </c>
      <c r="J819" s="6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8">
        <f>'[1]TCE - ANEXO IV - Preencher'!N828</f>
        <v>0</v>
      </c>
      <c r="M819" s="9"/>
      <c r="N819" s="9"/>
      <c r="O819" s="9"/>
      <c r="P819" s="9"/>
      <c r="Q819" s="9"/>
      <c r="R819" s="9"/>
      <c r="S819" s="9"/>
      <c r="T819" s="9"/>
      <c r="U819" s="9"/>
      <c r="V819" s="9"/>
      <c r="W819" s="9"/>
      <c r="X819" s="9"/>
      <c r="Y819" s="9"/>
      <c r="Z819" s="9"/>
    </row>
    <row r="820" spans="1:26" ht="19.5" customHeight="1" x14ac:dyDescent="0.2">
      <c r="A820" s="3" t="str">
        <f>IFERROR(VLOOKUP(B820,'[1]DADOS (OCULTAR)'!$Q$3:$S$134,3,0),"")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6">
        <f>'[1]TCE - ANEXO IV - Preencher'!J829</f>
        <v>0</v>
      </c>
      <c r="I820" s="7" t="str">
        <f>IF('[1]TCE - ANEXO IV - Preencher'!K829="","",'[1]TCE - ANEXO IV - Preencher'!K829)</f>
        <v/>
      </c>
      <c r="J820" s="6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8">
        <f>'[1]TCE - ANEXO IV - Preencher'!N829</f>
        <v>0</v>
      </c>
      <c r="M820" s="9"/>
      <c r="N820" s="9"/>
      <c r="O820" s="9"/>
      <c r="P820" s="9"/>
      <c r="Q820" s="9"/>
      <c r="R820" s="9"/>
      <c r="S820" s="9"/>
      <c r="T820" s="9"/>
      <c r="U820" s="9"/>
      <c r="V820" s="9"/>
      <c r="W820" s="9"/>
      <c r="X820" s="9"/>
      <c r="Y820" s="9"/>
      <c r="Z820" s="9"/>
    </row>
    <row r="821" spans="1:26" ht="19.5" customHeight="1" x14ac:dyDescent="0.2">
      <c r="A821" s="3" t="str">
        <f>IFERROR(VLOOKUP(B821,'[1]DADOS (OCULTAR)'!$Q$3:$S$134,3,0),"")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6">
        <f>'[1]TCE - ANEXO IV - Preencher'!J830</f>
        <v>0</v>
      </c>
      <c r="I821" s="7" t="str">
        <f>IF('[1]TCE - ANEXO IV - Preencher'!K830="","",'[1]TCE - ANEXO IV - Preencher'!K830)</f>
        <v/>
      </c>
      <c r="J821" s="6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8">
        <f>'[1]TCE - ANEXO IV - Preencher'!N830</f>
        <v>0</v>
      </c>
      <c r="M821" s="9"/>
      <c r="N821" s="9"/>
      <c r="O821" s="9"/>
      <c r="P821" s="9"/>
      <c r="Q821" s="9"/>
      <c r="R821" s="9"/>
      <c r="S821" s="9"/>
      <c r="T821" s="9"/>
      <c r="U821" s="9"/>
      <c r="V821" s="9"/>
      <c r="W821" s="9"/>
      <c r="X821" s="9"/>
      <c r="Y821" s="9"/>
      <c r="Z821" s="9"/>
    </row>
    <row r="822" spans="1:26" ht="19.5" customHeight="1" x14ac:dyDescent="0.2">
      <c r="A822" s="3" t="str">
        <f>IFERROR(VLOOKUP(B822,'[1]DADOS (OCULTAR)'!$Q$3:$S$134,3,0),"")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6">
        <f>'[1]TCE - ANEXO IV - Preencher'!J831</f>
        <v>0</v>
      </c>
      <c r="I822" s="7" t="str">
        <f>IF('[1]TCE - ANEXO IV - Preencher'!K831="","",'[1]TCE - ANEXO IV - Preencher'!K831)</f>
        <v/>
      </c>
      <c r="J822" s="6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8">
        <f>'[1]TCE - ANEXO IV - Preencher'!N831</f>
        <v>0</v>
      </c>
      <c r="M822" s="9"/>
      <c r="N822" s="9"/>
      <c r="O822" s="9"/>
      <c r="P822" s="9"/>
      <c r="Q822" s="9"/>
      <c r="R822" s="9"/>
      <c r="S822" s="9"/>
      <c r="T822" s="9"/>
      <c r="U822" s="9"/>
      <c r="V822" s="9"/>
      <c r="W822" s="9"/>
      <c r="X822" s="9"/>
      <c r="Y822" s="9"/>
      <c r="Z822" s="9"/>
    </row>
    <row r="823" spans="1:26" ht="19.5" customHeight="1" x14ac:dyDescent="0.2">
      <c r="A823" s="3" t="str">
        <f>IFERROR(VLOOKUP(B823,'[1]DADOS (OCULTAR)'!$Q$3:$S$134,3,0),"")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6">
        <f>'[1]TCE - ANEXO IV - Preencher'!J832</f>
        <v>0</v>
      </c>
      <c r="I823" s="7" t="str">
        <f>IF('[1]TCE - ANEXO IV - Preencher'!K832="","",'[1]TCE - ANEXO IV - Preencher'!K832)</f>
        <v/>
      </c>
      <c r="J823" s="6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8">
        <f>'[1]TCE - ANEXO IV - Preencher'!N832</f>
        <v>0</v>
      </c>
      <c r="M823" s="9"/>
      <c r="N823" s="9"/>
      <c r="O823" s="9"/>
      <c r="P823" s="9"/>
      <c r="Q823" s="9"/>
      <c r="R823" s="9"/>
      <c r="S823" s="9"/>
      <c r="T823" s="9"/>
      <c r="U823" s="9"/>
      <c r="V823" s="9"/>
      <c r="W823" s="9"/>
      <c r="X823" s="9"/>
      <c r="Y823" s="9"/>
      <c r="Z823" s="9"/>
    </row>
    <row r="824" spans="1:26" ht="19.5" customHeight="1" x14ac:dyDescent="0.2">
      <c r="A824" s="3" t="str">
        <f>IFERROR(VLOOKUP(B824,'[1]DADOS (OCULTAR)'!$Q$3:$S$134,3,0),"")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6">
        <f>'[1]TCE - ANEXO IV - Preencher'!J833</f>
        <v>0</v>
      </c>
      <c r="I824" s="7" t="str">
        <f>IF('[1]TCE - ANEXO IV - Preencher'!K833="","",'[1]TCE - ANEXO IV - Preencher'!K833)</f>
        <v/>
      </c>
      <c r="J824" s="6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8">
        <f>'[1]TCE - ANEXO IV - Preencher'!N833</f>
        <v>0</v>
      </c>
      <c r="M824" s="9"/>
      <c r="N824" s="9"/>
      <c r="O824" s="9"/>
      <c r="P824" s="9"/>
      <c r="Q824" s="9"/>
      <c r="R824" s="9"/>
      <c r="S824" s="9"/>
      <c r="T824" s="9"/>
      <c r="U824" s="9"/>
      <c r="V824" s="9"/>
      <c r="W824" s="9"/>
      <c r="X824" s="9"/>
      <c r="Y824" s="9"/>
      <c r="Z824" s="9"/>
    </row>
    <row r="825" spans="1:26" ht="19.5" customHeight="1" x14ac:dyDescent="0.2">
      <c r="A825" s="3" t="str">
        <f>IFERROR(VLOOKUP(B825,'[1]DADOS (OCULTAR)'!$Q$3:$S$134,3,0),"")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6">
        <f>'[1]TCE - ANEXO IV - Preencher'!J834</f>
        <v>0</v>
      </c>
      <c r="I825" s="7" t="str">
        <f>IF('[1]TCE - ANEXO IV - Preencher'!K834="","",'[1]TCE - ANEXO IV - Preencher'!K834)</f>
        <v/>
      </c>
      <c r="J825" s="6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8">
        <f>'[1]TCE - ANEXO IV - Preencher'!N834</f>
        <v>0</v>
      </c>
      <c r="M825" s="9"/>
      <c r="N825" s="9"/>
      <c r="O825" s="9"/>
      <c r="P825" s="9"/>
      <c r="Q825" s="9"/>
      <c r="R825" s="9"/>
      <c r="S825" s="9"/>
      <c r="T825" s="9"/>
      <c r="U825" s="9"/>
      <c r="V825" s="9"/>
      <c r="W825" s="9"/>
      <c r="X825" s="9"/>
      <c r="Y825" s="9"/>
      <c r="Z825" s="9"/>
    </row>
    <row r="826" spans="1:26" ht="19.5" customHeight="1" x14ac:dyDescent="0.2">
      <c r="A826" s="3" t="str">
        <f>IFERROR(VLOOKUP(B826,'[1]DADOS (OCULTAR)'!$Q$3:$S$134,3,0),"")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6">
        <f>'[1]TCE - ANEXO IV - Preencher'!J835</f>
        <v>0</v>
      </c>
      <c r="I826" s="7" t="str">
        <f>IF('[1]TCE - ANEXO IV - Preencher'!K835="","",'[1]TCE - ANEXO IV - Preencher'!K835)</f>
        <v/>
      </c>
      <c r="J826" s="6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8">
        <f>'[1]TCE - ANEXO IV - Preencher'!N835</f>
        <v>0</v>
      </c>
      <c r="M826" s="9"/>
      <c r="N826" s="9"/>
      <c r="O826" s="9"/>
      <c r="P826" s="9"/>
      <c r="Q826" s="9"/>
      <c r="R826" s="9"/>
      <c r="S826" s="9"/>
      <c r="T826" s="9"/>
      <c r="U826" s="9"/>
      <c r="V826" s="9"/>
      <c r="W826" s="9"/>
      <c r="X826" s="9"/>
      <c r="Y826" s="9"/>
      <c r="Z826" s="9"/>
    </row>
    <row r="827" spans="1:26" ht="19.5" customHeight="1" x14ac:dyDescent="0.2">
      <c r="A827" s="3" t="str">
        <f>IFERROR(VLOOKUP(B827,'[1]DADOS (OCULTAR)'!$Q$3:$S$134,3,0),"")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6">
        <f>'[1]TCE - ANEXO IV - Preencher'!J836</f>
        <v>0</v>
      </c>
      <c r="I827" s="7" t="str">
        <f>IF('[1]TCE - ANEXO IV - Preencher'!K836="","",'[1]TCE - ANEXO IV - Preencher'!K836)</f>
        <v/>
      </c>
      <c r="J827" s="6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8">
        <f>'[1]TCE - ANEXO IV - Preencher'!N836</f>
        <v>0</v>
      </c>
      <c r="M827" s="9"/>
      <c r="N827" s="9"/>
      <c r="O827" s="9"/>
      <c r="P827" s="9"/>
      <c r="Q827" s="9"/>
      <c r="R827" s="9"/>
      <c r="S827" s="9"/>
      <c r="T827" s="9"/>
      <c r="U827" s="9"/>
      <c r="V827" s="9"/>
      <c r="W827" s="9"/>
      <c r="X827" s="9"/>
      <c r="Y827" s="9"/>
      <c r="Z827" s="9"/>
    </row>
    <row r="828" spans="1:26" ht="19.5" customHeight="1" x14ac:dyDescent="0.2">
      <c r="A828" s="3" t="str">
        <f>IFERROR(VLOOKUP(B828,'[1]DADOS (OCULTAR)'!$Q$3:$S$134,3,0),"")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6">
        <f>'[1]TCE - ANEXO IV - Preencher'!J837</f>
        <v>0</v>
      </c>
      <c r="I828" s="7" t="str">
        <f>IF('[1]TCE - ANEXO IV - Preencher'!K837="","",'[1]TCE - ANEXO IV - Preencher'!K837)</f>
        <v/>
      </c>
      <c r="J828" s="6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8">
        <f>'[1]TCE - ANEXO IV - Preencher'!N837</f>
        <v>0</v>
      </c>
      <c r="M828" s="9"/>
      <c r="N828" s="9"/>
      <c r="O828" s="9"/>
      <c r="P828" s="9"/>
      <c r="Q828" s="9"/>
      <c r="R828" s="9"/>
      <c r="S828" s="9"/>
      <c r="T828" s="9"/>
      <c r="U828" s="9"/>
      <c r="V828" s="9"/>
      <c r="W828" s="9"/>
      <c r="X828" s="9"/>
      <c r="Y828" s="9"/>
      <c r="Z828" s="9"/>
    </row>
    <row r="829" spans="1:26" ht="19.5" customHeight="1" x14ac:dyDescent="0.2">
      <c r="A829" s="3" t="str">
        <f>IFERROR(VLOOKUP(B829,'[1]DADOS (OCULTAR)'!$Q$3:$S$134,3,0),"")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6">
        <f>'[1]TCE - ANEXO IV - Preencher'!J838</f>
        <v>0</v>
      </c>
      <c r="I829" s="7" t="str">
        <f>IF('[1]TCE - ANEXO IV - Preencher'!K838="","",'[1]TCE - ANEXO IV - Preencher'!K838)</f>
        <v/>
      </c>
      <c r="J829" s="6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8">
        <f>'[1]TCE - ANEXO IV - Preencher'!N838</f>
        <v>0</v>
      </c>
      <c r="M829" s="9"/>
      <c r="N829" s="9"/>
      <c r="O829" s="9"/>
      <c r="P829" s="9"/>
      <c r="Q829" s="9"/>
      <c r="R829" s="9"/>
      <c r="S829" s="9"/>
      <c r="T829" s="9"/>
      <c r="U829" s="9"/>
      <c r="V829" s="9"/>
      <c r="W829" s="9"/>
      <c r="X829" s="9"/>
      <c r="Y829" s="9"/>
      <c r="Z829" s="9"/>
    </row>
    <row r="830" spans="1:26" ht="19.5" customHeight="1" x14ac:dyDescent="0.2">
      <c r="A830" s="3" t="str">
        <f>IFERROR(VLOOKUP(B830,'[1]DADOS (OCULTAR)'!$Q$3:$S$134,3,0),"")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6">
        <f>'[1]TCE - ANEXO IV - Preencher'!J839</f>
        <v>0</v>
      </c>
      <c r="I830" s="7" t="str">
        <f>IF('[1]TCE - ANEXO IV - Preencher'!K839="","",'[1]TCE - ANEXO IV - Preencher'!K839)</f>
        <v/>
      </c>
      <c r="J830" s="6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8">
        <f>'[1]TCE - ANEXO IV - Preencher'!N839</f>
        <v>0</v>
      </c>
      <c r="M830" s="9"/>
      <c r="N830" s="9"/>
      <c r="O830" s="9"/>
      <c r="P830" s="9"/>
      <c r="Q830" s="9"/>
      <c r="R830" s="9"/>
      <c r="S830" s="9"/>
      <c r="T830" s="9"/>
      <c r="U830" s="9"/>
      <c r="V830" s="9"/>
      <c r="W830" s="9"/>
      <c r="X830" s="9"/>
      <c r="Y830" s="9"/>
      <c r="Z830" s="9"/>
    </row>
    <row r="831" spans="1:26" ht="19.5" customHeight="1" x14ac:dyDescent="0.2">
      <c r="A831" s="3" t="str">
        <f>IFERROR(VLOOKUP(B831,'[1]DADOS (OCULTAR)'!$Q$3:$S$134,3,0),"")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6">
        <f>'[1]TCE - ANEXO IV - Preencher'!J840</f>
        <v>0</v>
      </c>
      <c r="I831" s="7" t="str">
        <f>IF('[1]TCE - ANEXO IV - Preencher'!K840="","",'[1]TCE - ANEXO IV - Preencher'!K840)</f>
        <v/>
      </c>
      <c r="J831" s="6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8">
        <f>'[1]TCE - ANEXO IV - Preencher'!N840</f>
        <v>0</v>
      </c>
      <c r="M831" s="9"/>
      <c r="N831" s="9"/>
      <c r="O831" s="9"/>
      <c r="P831" s="9"/>
      <c r="Q831" s="9"/>
      <c r="R831" s="9"/>
      <c r="S831" s="9"/>
      <c r="T831" s="9"/>
      <c r="U831" s="9"/>
      <c r="V831" s="9"/>
      <c r="W831" s="9"/>
      <c r="X831" s="9"/>
      <c r="Y831" s="9"/>
      <c r="Z831" s="9"/>
    </row>
    <row r="832" spans="1:26" ht="19.5" customHeight="1" x14ac:dyDescent="0.2">
      <c r="A832" s="3" t="str">
        <f>IFERROR(VLOOKUP(B832,'[1]DADOS (OCULTAR)'!$Q$3:$S$134,3,0),"")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6">
        <f>'[1]TCE - ANEXO IV - Preencher'!J841</f>
        <v>0</v>
      </c>
      <c r="I832" s="7" t="str">
        <f>IF('[1]TCE - ANEXO IV - Preencher'!K841="","",'[1]TCE - ANEXO IV - Preencher'!K841)</f>
        <v/>
      </c>
      <c r="J832" s="6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8">
        <f>'[1]TCE - ANEXO IV - Preencher'!N841</f>
        <v>0</v>
      </c>
      <c r="M832" s="9"/>
      <c r="N832" s="9"/>
      <c r="O832" s="9"/>
      <c r="P832" s="9"/>
      <c r="Q832" s="9"/>
      <c r="R832" s="9"/>
      <c r="S832" s="9"/>
      <c r="T832" s="9"/>
      <c r="U832" s="9"/>
      <c r="V832" s="9"/>
      <c r="W832" s="9"/>
      <c r="X832" s="9"/>
      <c r="Y832" s="9"/>
      <c r="Z832" s="9"/>
    </row>
    <row r="833" spans="1:26" ht="19.5" customHeight="1" x14ac:dyDescent="0.2">
      <c r="A833" s="3" t="str">
        <f>IFERROR(VLOOKUP(B833,'[1]DADOS (OCULTAR)'!$Q$3:$S$134,3,0),"")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6">
        <f>'[1]TCE - ANEXO IV - Preencher'!J842</f>
        <v>0</v>
      </c>
      <c r="I833" s="7" t="str">
        <f>IF('[1]TCE - ANEXO IV - Preencher'!K842="","",'[1]TCE - ANEXO IV - Preencher'!K842)</f>
        <v/>
      </c>
      <c r="J833" s="6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8">
        <f>'[1]TCE - ANEXO IV - Preencher'!N842</f>
        <v>0</v>
      </c>
      <c r="M833" s="9"/>
      <c r="N833" s="9"/>
      <c r="O833" s="9"/>
      <c r="P833" s="9"/>
      <c r="Q833" s="9"/>
      <c r="R833" s="9"/>
      <c r="S833" s="9"/>
      <c r="T833" s="9"/>
      <c r="U833" s="9"/>
      <c r="V833" s="9"/>
      <c r="W833" s="9"/>
      <c r="X833" s="9"/>
      <c r="Y833" s="9"/>
      <c r="Z833" s="9"/>
    </row>
    <row r="834" spans="1:26" ht="19.5" customHeight="1" x14ac:dyDescent="0.2">
      <c r="A834" s="3" t="str">
        <f>IFERROR(VLOOKUP(B834,'[1]DADOS (OCULTAR)'!$Q$3:$S$134,3,0),"")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6">
        <f>'[1]TCE - ANEXO IV - Preencher'!J843</f>
        <v>0</v>
      </c>
      <c r="I834" s="7" t="str">
        <f>IF('[1]TCE - ANEXO IV - Preencher'!K843="","",'[1]TCE - ANEXO IV - Preencher'!K843)</f>
        <v/>
      </c>
      <c r="J834" s="6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8">
        <f>'[1]TCE - ANEXO IV - Preencher'!N843</f>
        <v>0</v>
      </c>
      <c r="M834" s="9"/>
      <c r="N834" s="9"/>
      <c r="O834" s="9"/>
      <c r="P834" s="9"/>
      <c r="Q834" s="9"/>
      <c r="R834" s="9"/>
      <c r="S834" s="9"/>
      <c r="T834" s="9"/>
      <c r="U834" s="9"/>
      <c r="V834" s="9"/>
      <c r="W834" s="9"/>
      <c r="X834" s="9"/>
      <c r="Y834" s="9"/>
      <c r="Z834" s="9"/>
    </row>
    <row r="835" spans="1:26" ht="19.5" customHeight="1" x14ac:dyDescent="0.2">
      <c r="A835" s="3" t="str">
        <f>IFERROR(VLOOKUP(B835,'[1]DADOS (OCULTAR)'!$Q$3:$S$134,3,0),"")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6">
        <f>'[1]TCE - ANEXO IV - Preencher'!J844</f>
        <v>0</v>
      </c>
      <c r="I835" s="7" t="str">
        <f>IF('[1]TCE - ANEXO IV - Preencher'!K844="","",'[1]TCE - ANEXO IV - Preencher'!K844)</f>
        <v/>
      </c>
      <c r="J835" s="6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8">
        <f>'[1]TCE - ANEXO IV - Preencher'!N844</f>
        <v>0</v>
      </c>
      <c r="M835" s="9"/>
      <c r="N835" s="9"/>
      <c r="O835" s="9"/>
      <c r="P835" s="9"/>
      <c r="Q835" s="9"/>
      <c r="R835" s="9"/>
      <c r="S835" s="9"/>
      <c r="T835" s="9"/>
      <c r="U835" s="9"/>
      <c r="V835" s="9"/>
      <c r="W835" s="9"/>
      <c r="X835" s="9"/>
      <c r="Y835" s="9"/>
      <c r="Z835" s="9"/>
    </row>
    <row r="836" spans="1:26" ht="19.5" customHeight="1" x14ac:dyDescent="0.2">
      <c r="A836" s="3" t="str">
        <f>IFERROR(VLOOKUP(B836,'[1]DADOS (OCULTAR)'!$Q$3:$S$134,3,0),"")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6">
        <f>'[1]TCE - ANEXO IV - Preencher'!J845</f>
        <v>0</v>
      </c>
      <c r="I836" s="7" t="str">
        <f>IF('[1]TCE - ANEXO IV - Preencher'!K845="","",'[1]TCE - ANEXO IV - Preencher'!K845)</f>
        <v/>
      </c>
      <c r="J836" s="6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8">
        <f>'[1]TCE - ANEXO IV - Preencher'!N845</f>
        <v>0</v>
      </c>
      <c r="M836" s="9"/>
      <c r="N836" s="9"/>
      <c r="O836" s="9"/>
      <c r="P836" s="9"/>
      <c r="Q836" s="9"/>
      <c r="R836" s="9"/>
      <c r="S836" s="9"/>
      <c r="T836" s="9"/>
      <c r="U836" s="9"/>
      <c r="V836" s="9"/>
      <c r="W836" s="9"/>
      <c r="X836" s="9"/>
      <c r="Y836" s="9"/>
      <c r="Z836" s="9"/>
    </row>
    <row r="837" spans="1:26" ht="19.5" customHeight="1" x14ac:dyDescent="0.2">
      <c r="A837" s="3" t="str">
        <f>IFERROR(VLOOKUP(B837,'[1]DADOS (OCULTAR)'!$Q$3:$S$134,3,0),"")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6">
        <f>'[1]TCE - ANEXO IV - Preencher'!J846</f>
        <v>0</v>
      </c>
      <c r="I837" s="7" t="str">
        <f>IF('[1]TCE - ANEXO IV - Preencher'!K846="","",'[1]TCE - ANEXO IV - Preencher'!K846)</f>
        <v/>
      </c>
      <c r="J837" s="6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8">
        <f>'[1]TCE - ANEXO IV - Preencher'!N846</f>
        <v>0</v>
      </c>
      <c r="M837" s="9"/>
      <c r="N837" s="9"/>
      <c r="O837" s="9"/>
      <c r="P837" s="9"/>
      <c r="Q837" s="9"/>
      <c r="R837" s="9"/>
      <c r="S837" s="9"/>
      <c r="T837" s="9"/>
      <c r="U837" s="9"/>
      <c r="V837" s="9"/>
      <c r="W837" s="9"/>
      <c r="X837" s="9"/>
      <c r="Y837" s="9"/>
      <c r="Z837" s="9"/>
    </row>
    <row r="838" spans="1:26" ht="19.5" customHeight="1" x14ac:dyDescent="0.2">
      <c r="A838" s="3" t="str">
        <f>IFERROR(VLOOKUP(B838,'[1]DADOS (OCULTAR)'!$Q$3:$S$134,3,0),"")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6">
        <f>'[1]TCE - ANEXO IV - Preencher'!J847</f>
        <v>0</v>
      </c>
      <c r="I838" s="7" t="str">
        <f>IF('[1]TCE - ANEXO IV - Preencher'!K847="","",'[1]TCE - ANEXO IV - Preencher'!K847)</f>
        <v/>
      </c>
      <c r="J838" s="6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8">
        <f>'[1]TCE - ANEXO IV - Preencher'!N847</f>
        <v>0</v>
      </c>
      <c r="M838" s="9"/>
      <c r="N838" s="9"/>
      <c r="O838" s="9"/>
      <c r="P838" s="9"/>
      <c r="Q838" s="9"/>
      <c r="R838" s="9"/>
      <c r="S838" s="9"/>
      <c r="T838" s="9"/>
      <c r="U838" s="9"/>
      <c r="V838" s="9"/>
      <c r="W838" s="9"/>
      <c r="X838" s="9"/>
      <c r="Y838" s="9"/>
      <c r="Z838" s="9"/>
    </row>
    <row r="839" spans="1:26" ht="19.5" customHeight="1" x14ac:dyDescent="0.2">
      <c r="A839" s="3" t="str">
        <f>IFERROR(VLOOKUP(B839,'[1]DADOS (OCULTAR)'!$Q$3:$S$134,3,0),"")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6">
        <f>'[1]TCE - ANEXO IV - Preencher'!J848</f>
        <v>0</v>
      </c>
      <c r="I839" s="7" t="str">
        <f>IF('[1]TCE - ANEXO IV - Preencher'!K848="","",'[1]TCE - ANEXO IV - Preencher'!K848)</f>
        <v/>
      </c>
      <c r="J839" s="6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8">
        <f>'[1]TCE - ANEXO IV - Preencher'!N848</f>
        <v>0</v>
      </c>
      <c r="M839" s="9"/>
      <c r="N839" s="9"/>
      <c r="O839" s="9"/>
      <c r="P839" s="9"/>
      <c r="Q839" s="9"/>
      <c r="R839" s="9"/>
      <c r="S839" s="9"/>
      <c r="T839" s="9"/>
      <c r="U839" s="9"/>
      <c r="V839" s="9"/>
      <c r="W839" s="9"/>
      <c r="X839" s="9"/>
      <c r="Y839" s="9"/>
      <c r="Z839" s="9"/>
    </row>
    <row r="840" spans="1:26" ht="19.5" customHeight="1" x14ac:dyDescent="0.2">
      <c r="A840" s="3" t="str">
        <f>IFERROR(VLOOKUP(B840,'[1]DADOS (OCULTAR)'!$Q$3:$S$134,3,0),"")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6">
        <f>'[1]TCE - ANEXO IV - Preencher'!J849</f>
        <v>0</v>
      </c>
      <c r="I840" s="7" t="str">
        <f>IF('[1]TCE - ANEXO IV - Preencher'!K849="","",'[1]TCE - ANEXO IV - Preencher'!K849)</f>
        <v/>
      </c>
      <c r="J840" s="6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8">
        <f>'[1]TCE - ANEXO IV - Preencher'!N849</f>
        <v>0</v>
      </c>
      <c r="M840" s="9"/>
      <c r="N840" s="9"/>
      <c r="O840" s="9"/>
      <c r="P840" s="9"/>
      <c r="Q840" s="9"/>
      <c r="R840" s="9"/>
      <c r="S840" s="9"/>
      <c r="T840" s="9"/>
      <c r="U840" s="9"/>
      <c r="V840" s="9"/>
      <c r="W840" s="9"/>
      <c r="X840" s="9"/>
      <c r="Y840" s="9"/>
      <c r="Z840" s="9"/>
    </row>
    <row r="841" spans="1:26" ht="19.5" customHeight="1" x14ac:dyDescent="0.2">
      <c r="A841" s="3" t="str">
        <f>IFERROR(VLOOKUP(B841,'[1]DADOS (OCULTAR)'!$Q$3:$S$134,3,0),"")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6">
        <f>'[1]TCE - ANEXO IV - Preencher'!J850</f>
        <v>0</v>
      </c>
      <c r="I841" s="7" t="str">
        <f>IF('[1]TCE - ANEXO IV - Preencher'!K850="","",'[1]TCE - ANEXO IV - Preencher'!K850)</f>
        <v/>
      </c>
      <c r="J841" s="6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8">
        <f>'[1]TCE - ANEXO IV - Preencher'!N850</f>
        <v>0</v>
      </c>
      <c r="M841" s="9"/>
      <c r="N841" s="9"/>
      <c r="O841" s="9"/>
      <c r="P841" s="9"/>
      <c r="Q841" s="9"/>
      <c r="R841" s="9"/>
      <c r="S841" s="9"/>
      <c r="T841" s="9"/>
      <c r="U841" s="9"/>
      <c r="V841" s="9"/>
      <c r="W841" s="9"/>
      <c r="X841" s="9"/>
      <c r="Y841" s="9"/>
      <c r="Z841" s="9"/>
    </row>
    <row r="842" spans="1:26" ht="19.5" customHeight="1" x14ac:dyDescent="0.2">
      <c r="A842" s="3" t="str">
        <f>IFERROR(VLOOKUP(B842,'[1]DADOS (OCULTAR)'!$Q$3:$S$134,3,0),"")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6">
        <f>'[1]TCE - ANEXO IV - Preencher'!J851</f>
        <v>0</v>
      </c>
      <c r="I842" s="7" t="str">
        <f>IF('[1]TCE - ANEXO IV - Preencher'!K851="","",'[1]TCE - ANEXO IV - Preencher'!K851)</f>
        <v/>
      </c>
      <c r="J842" s="6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8">
        <f>'[1]TCE - ANEXO IV - Preencher'!N851</f>
        <v>0</v>
      </c>
      <c r="M842" s="9"/>
      <c r="N842" s="9"/>
      <c r="O842" s="9"/>
      <c r="P842" s="9"/>
      <c r="Q842" s="9"/>
      <c r="R842" s="9"/>
      <c r="S842" s="9"/>
      <c r="T842" s="9"/>
      <c r="U842" s="9"/>
      <c r="V842" s="9"/>
      <c r="W842" s="9"/>
      <c r="X842" s="9"/>
      <c r="Y842" s="9"/>
      <c r="Z842" s="9"/>
    </row>
    <row r="843" spans="1:26" ht="19.5" customHeight="1" x14ac:dyDescent="0.2">
      <c r="A843" s="3" t="str">
        <f>IFERROR(VLOOKUP(B843,'[1]DADOS (OCULTAR)'!$Q$3:$S$134,3,0),"")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6">
        <f>'[1]TCE - ANEXO IV - Preencher'!J852</f>
        <v>0</v>
      </c>
      <c r="I843" s="7" t="str">
        <f>IF('[1]TCE - ANEXO IV - Preencher'!K852="","",'[1]TCE - ANEXO IV - Preencher'!K852)</f>
        <v/>
      </c>
      <c r="J843" s="6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8">
        <f>'[1]TCE - ANEXO IV - Preencher'!N852</f>
        <v>0</v>
      </c>
      <c r="M843" s="9"/>
      <c r="N843" s="9"/>
      <c r="O843" s="9"/>
      <c r="P843" s="9"/>
      <c r="Q843" s="9"/>
      <c r="R843" s="9"/>
      <c r="S843" s="9"/>
      <c r="T843" s="9"/>
      <c r="U843" s="9"/>
      <c r="V843" s="9"/>
      <c r="W843" s="9"/>
      <c r="X843" s="9"/>
      <c r="Y843" s="9"/>
      <c r="Z843" s="9"/>
    </row>
    <row r="844" spans="1:26" ht="19.5" customHeight="1" x14ac:dyDescent="0.2">
      <c r="A844" s="3" t="str">
        <f>IFERROR(VLOOKUP(B844,'[1]DADOS (OCULTAR)'!$Q$3:$S$134,3,0),"")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6">
        <f>'[1]TCE - ANEXO IV - Preencher'!J853</f>
        <v>0</v>
      </c>
      <c r="I844" s="7" t="str">
        <f>IF('[1]TCE - ANEXO IV - Preencher'!K853="","",'[1]TCE - ANEXO IV - Preencher'!K853)</f>
        <v/>
      </c>
      <c r="J844" s="6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8">
        <f>'[1]TCE - ANEXO IV - Preencher'!N853</f>
        <v>0</v>
      </c>
      <c r="M844" s="9"/>
      <c r="N844" s="9"/>
      <c r="O844" s="9"/>
      <c r="P844" s="9"/>
      <c r="Q844" s="9"/>
      <c r="R844" s="9"/>
      <c r="S844" s="9"/>
      <c r="T844" s="9"/>
      <c r="U844" s="9"/>
      <c r="V844" s="9"/>
      <c r="W844" s="9"/>
      <c r="X844" s="9"/>
      <c r="Y844" s="9"/>
      <c r="Z844" s="9"/>
    </row>
    <row r="845" spans="1:26" ht="19.5" customHeight="1" x14ac:dyDescent="0.2">
      <c r="A845" s="3" t="str">
        <f>IFERROR(VLOOKUP(B845,'[1]DADOS (OCULTAR)'!$Q$3:$S$134,3,0),"")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6">
        <f>'[1]TCE - ANEXO IV - Preencher'!J854</f>
        <v>0</v>
      </c>
      <c r="I845" s="7" t="str">
        <f>IF('[1]TCE - ANEXO IV - Preencher'!K854="","",'[1]TCE - ANEXO IV - Preencher'!K854)</f>
        <v/>
      </c>
      <c r="J845" s="6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8">
        <f>'[1]TCE - ANEXO IV - Preencher'!N854</f>
        <v>0</v>
      </c>
      <c r="M845" s="9"/>
      <c r="N845" s="9"/>
      <c r="O845" s="9"/>
      <c r="P845" s="9"/>
      <c r="Q845" s="9"/>
      <c r="R845" s="9"/>
      <c r="S845" s="9"/>
      <c r="T845" s="9"/>
      <c r="U845" s="9"/>
      <c r="V845" s="9"/>
      <c r="W845" s="9"/>
      <c r="X845" s="9"/>
      <c r="Y845" s="9"/>
      <c r="Z845" s="9"/>
    </row>
    <row r="846" spans="1:26" ht="19.5" customHeight="1" x14ac:dyDescent="0.2">
      <c r="A846" s="3" t="str">
        <f>IFERROR(VLOOKUP(B846,'[1]DADOS (OCULTAR)'!$Q$3:$S$134,3,0),"")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6">
        <f>'[1]TCE - ANEXO IV - Preencher'!J855</f>
        <v>0</v>
      </c>
      <c r="I846" s="7" t="str">
        <f>IF('[1]TCE - ANEXO IV - Preencher'!K855="","",'[1]TCE - ANEXO IV - Preencher'!K855)</f>
        <v/>
      </c>
      <c r="J846" s="6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8">
        <f>'[1]TCE - ANEXO IV - Preencher'!N855</f>
        <v>0</v>
      </c>
      <c r="M846" s="9"/>
      <c r="N846" s="9"/>
      <c r="O846" s="9"/>
      <c r="P846" s="9"/>
      <c r="Q846" s="9"/>
      <c r="R846" s="9"/>
      <c r="S846" s="9"/>
      <c r="T846" s="9"/>
      <c r="U846" s="9"/>
      <c r="V846" s="9"/>
      <c r="W846" s="9"/>
      <c r="X846" s="9"/>
      <c r="Y846" s="9"/>
      <c r="Z846" s="9"/>
    </row>
    <row r="847" spans="1:26" ht="19.5" customHeight="1" x14ac:dyDescent="0.2">
      <c r="A847" s="3" t="str">
        <f>IFERROR(VLOOKUP(B847,'[1]DADOS (OCULTAR)'!$Q$3:$S$134,3,0),"")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6">
        <f>'[1]TCE - ANEXO IV - Preencher'!J856</f>
        <v>0</v>
      </c>
      <c r="I847" s="7" t="str">
        <f>IF('[1]TCE - ANEXO IV - Preencher'!K856="","",'[1]TCE - ANEXO IV - Preencher'!K856)</f>
        <v/>
      </c>
      <c r="J847" s="6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8">
        <f>'[1]TCE - ANEXO IV - Preencher'!N856</f>
        <v>0</v>
      </c>
      <c r="M847" s="9"/>
      <c r="N847" s="9"/>
      <c r="O847" s="9"/>
      <c r="P847" s="9"/>
      <c r="Q847" s="9"/>
      <c r="R847" s="9"/>
      <c r="S847" s="9"/>
      <c r="T847" s="9"/>
      <c r="U847" s="9"/>
      <c r="V847" s="9"/>
      <c r="W847" s="9"/>
      <c r="X847" s="9"/>
      <c r="Y847" s="9"/>
      <c r="Z847" s="9"/>
    </row>
    <row r="848" spans="1:26" ht="19.5" customHeight="1" x14ac:dyDescent="0.2">
      <c r="A848" s="3" t="str">
        <f>IFERROR(VLOOKUP(B848,'[1]DADOS (OCULTAR)'!$Q$3:$S$134,3,0),"")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6">
        <f>'[1]TCE - ANEXO IV - Preencher'!J857</f>
        <v>0</v>
      </c>
      <c r="I848" s="7" t="str">
        <f>IF('[1]TCE - ANEXO IV - Preencher'!K857="","",'[1]TCE - ANEXO IV - Preencher'!K857)</f>
        <v/>
      </c>
      <c r="J848" s="6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8">
        <f>'[1]TCE - ANEXO IV - Preencher'!N857</f>
        <v>0</v>
      </c>
      <c r="M848" s="9"/>
      <c r="N848" s="9"/>
      <c r="O848" s="9"/>
      <c r="P848" s="9"/>
      <c r="Q848" s="9"/>
      <c r="R848" s="9"/>
      <c r="S848" s="9"/>
      <c r="T848" s="9"/>
      <c r="U848" s="9"/>
      <c r="V848" s="9"/>
      <c r="W848" s="9"/>
      <c r="X848" s="9"/>
      <c r="Y848" s="9"/>
      <c r="Z848" s="9"/>
    </row>
    <row r="849" spans="1:26" ht="19.5" customHeight="1" x14ac:dyDescent="0.2">
      <c r="A849" s="3" t="str">
        <f>IFERROR(VLOOKUP(B849,'[1]DADOS (OCULTAR)'!$Q$3:$S$134,3,0),"")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6">
        <f>'[1]TCE - ANEXO IV - Preencher'!J858</f>
        <v>0</v>
      </c>
      <c r="I849" s="7" t="str">
        <f>IF('[1]TCE - ANEXO IV - Preencher'!K858="","",'[1]TCE - ANEXO IV - Preencher'!K858)</f>
        <v/>
      </c>
      <c r="J849" s="6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8">
        <f>'[1]TCE - ANEXO IV - Preencher'!N858</f>
        <v>0</v>
      </c>
      <c r="M849" s="9"/>
      <c r="N849" s="9"/>
      <c r="O849" s="9"/>
      <c r="P849" s="9"/>
      <c r="Q849" s="9"/>
      <c r="R849" s="9"/>
      <c r="S849" s="9"/>
      <c r="T849" s="9"/>
      <c r="U849" s="9"/>
      <c r="V849" s="9"/>
      <c r="W849" s="9"/>
      <c r="X849" s="9"/>
      <c r="Y849" s="9"/>
      <c r="Z849" s="9"/>
    </row>
    <row r="850" spans="1:26" ht="19.5" customHeight="1" x14ac:dyDescent="0.2">
      <c r="A850" s="3" t="str">
        <f>IFERROR(VLOOKUP(B850,'[1]DADOS (OCULTAR)'!$Q$3:$S$134,3,0),"")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6">
        <f>'[1]TCE - ANEXO IV - Preencher'!J859</f>
        <v>0</v>
      </c>
      <c r="I850" s="7" t="str">
        <f>IF('[1]TCE - ANEXO IV - Preencher'!K859="","",'[1]TCE - ANEXO IV - Preencher'!K859)</f>
        <v/>
      </c>
      <c r="J850" s="6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8">
        <f>'[1]TCE - ANEXO IV - Preencher'!N859</f>
        <v>0</v>
      </c>
      <c r="M850" s="9"/>
      <c r="N850" s="9"/>
      <c r="O850" s="9"/>
      <c r="P850" s="9"/>
      <c r="Q850" s="9"/>
      <c r="R850" s="9"/>
      <c r="S850" s="9"/>
      <c r="T850" s="9"/>
      <c r="U850" s="9"/>
      <c r="V850" s="9"/>
      <c r="W850" s="9"/>
      <c r="X850" s="9"/>
      <c r="Y850" s="9"/>
      <c r="Z850" s="9"/>
    </row>
    <row r="851" spans="1:26" ht="19.5" customHeight="1" x14ac:dyDescent="0.2">
      <c r="A851" s="3" t="str">
        <f>IFERROR(VLOOKUP(B851,'[1]DADOS (OCULTAR)'!$Q$3:$S$134,3,0),"")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6">
        <f>'[1]TCE - ANEXO IV - Preencher'!J860</f>
        <v>0</v>
      </c>
      <c r="I851" s="7" t="str">
        <f>IF('[1]TCE - ANEXO IV - Preencher'!K860="","",'[1]TCE - ANEXO IV - Preencher'!K860)</f>
        <v/>
      </c>
      <c r="J851" s="6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8">
        <f>'[1]TCE - ANEXO IV - Preencher'!N860</f>
        <v>0</v>
      </c>
      <c r="M851" s="9"/>
      <c r="N851" s="9"/>
      <c r="O851" s="9"/>
      <c r="P851" s="9"/>
      <c r="Q851" s="9"/>
      <c r="R851" s="9"/>
      <c r="S851" s="9"/>
      <c r="T851" s="9"/>
      <c r="U851" s="9"/>
      <c r="V851" s="9"/>
      <c r="W851" s="9"/>
      <c r="X851" s="9"/>
      <c r="Y851" s="9"/>
      <c r="Z851" s="9"/>
    </row>
    <row r="852" spans="1:26" ht="19.5" customHeight="1" x14ac:dyDescent="0.2">
      <c r="A852" s="3" t="str">
        <f>IFERROR(VLOOKUP(B852,'[1]DADOS (OCULTAR)'!$Q$3:$S$134,3,0),"")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6">
        <f>'[1]TCE - ANEXO IV - Preencher'!J861</f>
        <v>0</v>
      </c>
      <c r="I852" s="7" t="str">
        <f>IF('[1]TCE - ANEXO IV - Preencher'!K861="","",'[1]TCE - ANEXO IV - Preencher'!K861)</f>
        <v/>
      </c>
      <c r="J852" s="6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8">
        <f>'[1]TCE - ANEXO IV - Preencher'!N861</f>
        <v>0</v>
      </c>
      <c r="M852" s="9"/>
      <c r="N852" s="9"/>
      <c r="O852" s="9"/>
      <c r="P852" s="9"/>
      <c r="Q852" s="9"/>
      <c r="R852" s="9"/>
      <c r="S852" s="9"/>
      <c r="T852" s="9"/>
      <c r="U852" s="9"/>
      <c r="V852" s="9"/>
      <c r="W852" s="9"/>
      <c r="X852" s="9"/>
      <c r="Y852" s="9"/>
      <c r="Z852" s="9"/>
    </row>
    <row r="853" spans="1:26" ht="19.5" customHeight="1" x14ac:dyDescent="0.2">
      <c r="A853" s="3" t="str">
        <f>IFERROR(VLOOKUP(B853,'[1]DADOS (OCULTAR)'!$Q$3:$S$134,3,0),"")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6">
        <f>'[1]TCE - ANEXO IV - Preencher'!J862</f>
        <v>0</v>
      </c>
      <c r="I853" s="7" t="str">
        <f>IF('[1]TCE - ANEXO IV - Preencher'!K862="","",'[1]TCE - ANEXO IV - Preencher'!K862)</f>
        <v/>
      </c>
      <c r="J853" s="6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8">
        <f>'[1]TCE - ANEXO IV - Preencher'!N862</f>
        <v>0</v>
      </c>
      <c r="M853" s="9"/>
      <c r="N853" s="9"/>
      <c r="O853" s="9"/>
      <c r="P853" s="9"/>
      <c r="Q853" s="9"/>
      <c r="R853" s="9"/>
      <c r="S853" s="9"/>
      <c r="T853" s="9"/>
      <c r="U853" s="9"/>
      <c r="V853" s="9"/>
      <c r="W853" s="9"/>
      <c r="X853" s="9"/>
      <c r="Y853" s="9"/>
      <c r="Z853" s="9"/>
    </row>
    <row r="854" spans="1:26" ht="19.5" customHeight="1" x14ac:dyDescent="0.2">
      <c r="A854" s="3" t="str">
        <f>IFERROR(VLOOKUP(B854,'[1]DADOS (OCULTAR)'!$Q$3:$S$134,3,0),"")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6">
        <f>'[1]TCE - ANEXO IV - Preencher'!J863</f>
        <v>0</v>
      </c>
      <c r="I854" s="7" t="str">
        <f>IF('[1]TCE - ANEXO IV - Preencher'!K863="","",'[1]TCE - ANEXO IV - Preencher'!K863)</f>
        <v/>
      </c>
      <c r="J854" s="6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8">
        <f>'[1]TCE - ANEXO IV - Preencher'!N863</f>
        <v>0</v>
      </c>
      <c r="M854" s="9"/>
      <c r="N854" s="9"/>
      <c r="O854" s="9"/>
      <c r="P854" s="9"/>
      <c r="Q854" s="9"/>
      <c r="R854" s="9"/>
      <c r="S854" s="9"/>
      <c r="T854" s="9"/>
      <c r="U854" s="9"/>
      <c r="V854" s="9"/>
      <c r="W854" s="9"/>
      <c r="X854" s="9"/>
      <c r="Y854" s="9"/>
      <c r="Z854" s="9"/>
    </row>
    <row r="855" spans="1:26" ht="19.5" customHeight="1" x14ac:dyDescent="0.2">
      <c r="A855" s="3" t="str">
        <f>IFERROR(VLOOKUP(B855,'[1]DADOS (OCULTAR)'!$Q$3:$S$134,3,0),"")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6">
        <f>'[1]TCE - ANEXO IV - Preencher'!J864</f>
        <v>0</v>
      </c>
      <c r="I855" s="7" t="str">
        <f>IF('[1]TCE - ANEXO IV - Preencher'!K864="","",'[1]TCE - ANEXO IV - Preencher'!K864)</f>
        <v/>
      </c>
      <c r="J855" s="6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8">
        <f>'[1]TCE - ANEXO IV - Preencher'!N864</f>
        <v>0</v>
      </c>
      <c r="M855" s="9"/>
      <c r="N855" s="9"/>
      <c r="O855" s="9"/>
      <c r="P855" s="9"/>
      <c r="Q855" s="9"/>
      <c r="R855" s="9"/>
      <c r="S855" s="9"/>
      <c r="T855" s="9"/>
      <c r="U855" s="9"/>
      <c r="V855" s="9"/>
      <c r="W855" s="9"/>
      <c r="X855" s="9"/>
      <c r="Y855" s="9"/>
      <c r="Z855" s="9"/>
    </row>
    <row r="856" spans="1:26" ht="19.5" customHeight="1" x14ac:dyDescent="0.2">
      <c r="A856" s="3" t="str">
        <f>IFERROR(VLOOKUP(B856,'[1]DADOS (OCULTAR)'!$Q$3:$S$134,3,0),"")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6">
        <f>'[1]TCE - ANEXO IV - Preencher'!J865</f>
        <v>0</v>
      </c>
      <c r="I856" s="7" t="str">
        <f>IF('[1]TCE - ANEXO IV - Preencher'!K865="","",'[1]TCE - ANEXO IV - Preencher'!K865)</f>
        <v/>
      </c>
      <c r="J856" s="6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8">
        <f>'[1]TCE - ANEXO IV - Preencher'!N865</f>
        <v>0</v>
      </c>
      <c r="M856" s="9"/>
      <c r="N856" s="9"/>
      <c r="O856" s="9"/>
      <c r="P856" s="9"/>
      <c r="Q856" s="9"/>
      <c r="R856" s="9"/>
      <c r="S856" s="9"/>
      <c r="T856" s="9"/>
      <c r="U856" s="9"/>
      <c r="V856" s="9"/>
      <c r="W856" s="9"/>
      <c r="X856" s="9"/>
      <c r="Y856" s="9"/>
      <c r="Z856" s="9"/>
    </row>
    <row r="857" spans="1:26" ht="19.5" customHeight="1" x14ac:dyDescent="0.2">
      <c r="A857" s="3" t="str">
        <f>IFERROR(VLOOKUP(B857,'[1]DADOS (OCULTAR)'!$Q$3:$S$134,3,0),"")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6">
        <f>'[1]TCE - ANEXO IV - Preencher'!J866</f>
        <v>0</v>
      </c>
      <c r="I857" s="7" t="str">
        <f>IF('[1]TCE - ANEXO IV - Preencher'!K866="","",'[1]TCE - ANEXO IV - Preencher'!K866)</f>
        <v/>
      </c>
      <c r="J857" s="6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8">
        <f>'[1]TCE - ANEXO IV - Preencher'!N866</f>
        <v>0</v>
      </c>
      <c r="M857" s="9"/>
      <c r="N857" s="9"/>
      <c r="O857" s="9"/>
      <c r="P857" s="9"/>
      <c r="Q857" s="9"/>
      <c r="R857" s="9"/>
      <c r="S857" s="9"/>
      <c r="T857" s="9"/>
      <c r="U857" s="9"/>
      <c r="V857" s="9"/>
      <c r="W857" s="9"/>
      <c r="X857" s="9"/>
      <c r="Y857" s="9"/>
      <c r="Z857" s="9"/>
    </row>
    <row r="858" spans="1:26" ht="19.5" customHeight="1" x14ac:dyDescent="0.2">
      <c r="A858" s="3" t="str">
        <f>IFERROR(VLOOKUP(B858,'[1]DADOS (OCULTAR)'!$Q$3:$S$134,3,0),"")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6">
        <f>'[1]TCE - ANEXO IV - Preencher'!J867</f>
        <v>0</v>
      </c>
      <c r="I858" s="7" t="str">
        <f>IF('[1]TCE - ANEXO IV - Preencher'!K867="","",'[1]TCE - ANEXO IV - Preencher'!K867)</f>
        <v/>
      </c>
      <c r="J858" s="6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8">
        <f>'[1]TCE - ANEXO IV - Preencher'!N867</f>
        <v>0</v>
      </c>
      <c r="M858" s="9"/>
      <c r="N858" s="9"/>
      <c r="O858" s="9"/>
      <c r="P858" s="9"/>
      <c r="Q858" s="9"/>
      <c r="R858" s="9"/>
      <c r="S858" s="9"/>
      <c r="T858" s="9"/>
      <c r="U858" s="9"/>
      <c r="V858" s="9"/>
      <c r="W858" s="9"/>
      <c r="X858" s="9"/>
      <c r="Y858" s="9"/>
      <c r="Z858" s="9"/>
    </row>
    <row r="859" spans="1:26" ht="19.5" customHeight="1" x14ac:dyDescent="0.2">
      <c r="A859" s="3" t="str">
        <f>IFERROR(VLOOKUP(B859,'[1]DADOS (OCULTAR)'!$Q$3:$S$134,3,0),"")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6">
        <f>'[1]TCE - ANEXO IV - Preencher'!J868</f>
        <v>0</v>
      </c>
      <c r="I859" s="7" t="str">
        <f>IF('[1]TCE - ANEXO IV - Preencher'!K868="","",'[1]TCE - ANEXO IV - Preencher'!K868)</f>
        <v/>
      </c>
      <c r="J859" s="6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8">
        <f>'[1]TCE - ANEXO IV - Preencher'!N868</f>
        <v>0</v>
      </c>
      <c r="M859" s="9"/>
      <c r="N859" s="9"/>
      <c r="O859" s="9"/>
      <c r="P859" s="9"/>
      <c r="Q859" s="9"/>
      <c r="R859" s="9"/>
      <c r="S859" s="9"/>
      <c r="T859" s="9"/>
      <c r="U859" s="9"/>
      <c r="V859" s="9"/>
      <c r="W859" s="9"/>
      <c r="X859" s="9"/>
      <c r="Y859" s="9"/>
      <c r="Z859" s="9"/>
    </row>
    <row r="860" spans="1:26" ht="19.5" customHeight="1" x14ac:dyDescent="0.2">
      <c r="A860" s="3" t="str">
        <f>IFERROR(VLOOKUP(B860,'[1]DADOS (OCULTAR)'!$Q$3:$S$134,3,0),"")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6">
        <f>'[1]TCE - ANEXO IV - Preencher'!J869</f>
        <v>0</v>
      </c>
      <c r="I860" s="7" t="str">
        <f>IF('[1]TCE - ANEXO IV - Preencher'!K869="","",'[1]TCE - ANEXO IV - Preencher'!K869)</f>
        <v/>
      </c>
      <c r="J860" s="6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8">
        <f>'[1]TCE - ANEXO IV - Preencher'!N869</f>
        <v>0</v>
      </c>
      <c r="M860" s="9"/>
      <c r="N860" s="9"/>
      <c r="O860" s="9"/>
      <c r="P860" s="9"/>
      <c r="Q860" s="9"/>
      <c r="R860" s="9"/>
      <c r="S860" s="9"/>
      <c r="T860" s="9"/>
      <c r="U860" s="9"/>
      <c r="V860" s="9"/>
      <c r="W860" s="9"/>
      <c r="X860" s="9"/>
      <c r="Y860" s="9"/>
      <c r="Z860" s="9"/>
    </row>
    <row r="861" spans="1:26" ht="19.5" customHeight="1" x14ac:dyDescent="0.2">
      <c r="A861" s="3" t="str">
        <f>IFERROR(VLOOKUP(B861,'[1]DADOS (OCULTAR)'!$Q$3:$S$134,3,0),"")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6">
        <f>'[1]TCE - ANEXO IV - Preencher'!J870</f>
        <v>0</v>
      </c>
      <c r="I861" s="7" t="str">
        <f>IF('[1]TCE - ANEXO IV - Preencher'!K870="","",'[1]TCE - ANEXO IV - Preencher'!K870)</f>
        <v/>
      </c>
      <c r="J861" s="6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8">
        <f>'[1]TCE - ANEXO IV - Preencher'!N870</f>
        <v>0</v>
      </c>
      <c r="M861" s="9"/>
      <c r="N861" s="9"/>
      <c r="O861" s="9"/>
      <c r="P861" s="9"/>
      <c r="Q861" s="9"/>
      <c r="R861" s="9"/>
      <c r="S861" s="9"/>
      <c r="T861" s="9"/>
      <c r="U861" s="9"/>
      <c r="V861" s="9"/>
      <c r="W861" s="9"/>
      <c r="X861" s="9"/>
      <c r="Y861" s="9"/>
      <c r="Z861" s="9"/>
    </row>
    <row r="862" spans="1:26" ht="19.5" customHeight="1" x14ac:dyDescent="0.2">
      <c r="A862" s="3" t="str">
        <f>IFERROR(VLOOKUP(B862,'[1]DADOS (OCULTAR)'!$Q$3:$S$134,3,0),"")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6">
        <f>'[1]TCE - ANEXO IV - Preencher'!J871</f>
        <v>0</v>
      </c>
      <c r="I862" s="7" t="str">
        <f>IF('[1]TCE - ANEXO IV - Preencher'!K871="","",'[1]TCE - ANEXO IV - Preencher'!K871)</f>
        <v/>
      </c>
      <c r="J862" s="6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8">
        <f>'[1]TCE - ANEXO IV - Preencher'!N871</f>
        <v>0</v>
      </c>
      <c r="M862" s="9"/>
      <c r="N862" s="9"/>
      <c r="O862" s="9"/>
      <c r="P862" s="9"/>
      <c r="Q862" s="9"/>
      <c r="R862" s="9"/>
      <c r="S862" s="9"/>
      <c r="T862" s="9"/>
      <c r="U862" s="9"/>
      <c r="V862" s="9"/>
      <c r="W862" s="9"/>
      <c r="X862" s="9"/>
      <c r="Y862" s="9"/>
      <c r="Z862" s="9"/>
    </row>
    <row r="863" spans="1:26" ht="19.5" customHeight="1" x14ac:dyDescent="0.2">
      <c r="A863" s="3" t="str">
        <f>IFERROR(VLOOKUP(B863,'[1]DADOS (OCULTAR)'!$Q$3:$S$134,3,0),"")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6">
        <f>'[1]TCE - ANEXO IV - Preencher'!J872</f>
        <v>0</v>
      </c>
      <c r="I863" s="7" t="str">
        <f>IF('[1]TCE - ANEXO IV - Preencher'!K872="","",'[1]TCE - ANEXO IV - Preencher'!K872)</f>
        <v/>
      </c>
      <c r="J863" s="6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8">
        <f>'[1]TCE - ANEXO IV - Preencher'!N872</f>
        <v>0</v>
      </c>
      <c r="M863" s="9"/>
      <c r="N863" s="9"/>
      <c r="O863" s="9"/>
      <c r="P863" s="9"/>
      <c r="Q863" s="9"/>
      <c r="R863" s="9"/>
      <c r="S863" s="9"/>
      <c r="T863" s="9"/>
      <c r="U863" s="9"/>
      <c r="V863" s="9"/>
      <c r="W863" s="9"/>
      <c r="X863" s="9"/>
      <c r="Y863" s="9"/>
      <c r="Z863" s="9"/>
    </row>
    <row r="864" spans="1:26" ht="19.5" customHeight="1" x14ac:dyDescent="0.2">
      <c r="A864" s="3" t="str">
        <f>IFERROR(VLOOKUP(B864,'[1]DADOS (OCULTAR)'!$Q$3:$S$134,3,0),"")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6">
        <f>'[1]TCE - ANEXO IV - Preencher'!J873</f>
        <v>0</v>
      </c>
      <c r="I864" s="7" t="str">
        <f>IF('[1]TCE - ANEXO IV - Preencher'!K873="","",'[1]TCE - ANEXO IV - Preencher'!K873)</f>
        <v/>
      </c>
      <c r="J864" s="6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8">
        <f>'[1]TCE - ANEXO IV - Preencher'!N873</f>
        <v>0</v>
      </c>
      <c r="M864" s="9"/>
      <c r="N864" s="9"/>
      <c r="O864" s="9"/>
      <c r="P864" s="9"/>
      <c r="Q864" s="9"/>
      <c r="R864" s="9"/>
      <c r="S864" s="9"/>
      <c r="T864" s="9"/>
      <c r="U864" s="9"/>
      <c r="V864" s="9"/>
      <c r="W864" s="9"/>
      <c r="X864" s="9"/>
      <c r="Y864" s="9"/>
      <c r="Z864" s="9"/>
    </row>
    <row r="865" spans="1:26" ht="19.5" customHeight="1" x14ac:dyDescent="0.2">
      <c r="A865" s="3" t="str">
        <f>IFERROR(VLOOKUP(B865,'[1]DADOS (OCULTAR)'!$Q$3:$S$134,3,0),"")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6">
        <f>'[1]TCE - ANEXO IV - Preencher'!J874</f>
        <v>0</v>
      </c>
      <c r="I865" s="7" t="str">
        <f>IF('[1]TCE - ANEXO IV - Preencher'!K874="","",'[1]TCE - ANEXO IV - Preencher'!K874)</f>
        <v/>
      </c>
      <c r="J865" s="6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8">
        <f>'[1]TCE - ANEXO IV - Preencher'!N874</f>
        <v>0</v>
      </c>
      <c r="M865" s="9"/>
      <c r="N865" s="9"/>
      <c r="O865" s="9"/>
      <c r="P865" s="9"/>
      <c r="Q865" s="9"/>
      <c r="R865" s="9"/>
      <c r="S865" s="9"/>
      <c r="T865" s="9"/>
      <c r="U865" s="9"/>
      <c r="V865" s="9"/>
      <c r="W865" s="9"/>
      <c r="X865" s="9"/>
      <c r="Y865" s="9"/>
      <c r="Z865" s="9"/>
    </row>
    <row r="866" spans="1:26" ht="19.5" customHeight="1" x14ac:dyDescent="0.2">
      <c r="A866" s="3" t="str">
        <f>IFERROR(VLOOKUP(B866,'[1]DADOS (OCULTAR)'!$Q$3:$S$134,3,0),"")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6">
        <f>'[1]TCE - ANEXO IV - Preencher'!J875</f>
        <v>0</v>
      </c>
      <c r="I866" s="7" t="str">
        <f>IF('[1]TCE - ANEXO IV - Preencher'!K875="","",'[1]TCE - ANEXO IV - Preencher'!K875)</f>
        <v/>
      </c>
      <c r="J866" s="6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8">
        <f>'[1]TCE - ANEXO IV - Preencher'!N875</f>
        <v>0</v>
      </c>
      <c r="M866" s="9"/>
      <c r="N866" s="9"/>
      <c r="O866" s="9"/>
      <c r="P866" s="9"/>
      <c r="Q866" s="9"/>
      <c r="R866" s="9"/>
      <c r="S866" s="9"/>
      <c r="T866" s="9"/>
      <c r="U866" s="9"/>
      <c r="V866" s="9"/>
      <c r="W866" s="9"/>
      <c r="X866" s="9"/>
      <c r="Y866" s="9"/>
      <c r="Z866" s="9"/>
    </row>
    <row r="867" spans="1:26" ht="19.5" customHeight="1" x14ac:dyDescent="0.2">
      <c r="A867" s="3" t="str">
        <f>IFERROR(VLOOKUP(B867,'[1]DADOS (OCULTAR)'!$Q$3:$S$134,3,0),"")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6">
        <f>'[1]TCE - ANEXO IV - Preencher'!J876</f>
        <v>0</v>
      </c>
      <c r="I867" s="7" t="str">
        <f>IF('[1]TCE - ANEXO IV - Preencher'!K876="","",'[1]TCE - ANEXO IV - Preencher'!K876)</f>
        <v/>
      </c>
      <c r="J867" s="6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8">
        <f>'[1]TCE - ANEXO IV - Preencher'!N876</f>
        <v>0</v>
      </c>
      <c r="M867" s="9"/>
      <c r="N867" s="9"/>
      <c r="O867" s="9"/>
      <c r="P867" s="9"/>
      <c r="Q867" s="9"/>
      <c r="R867" s="9"/>
      <c r="S867" s="9"/>
      <c r="T867" s="9"/>
      <c r="U867" s="9"/>
      <c r="V867" s="9"/>
      <c r="W867" s="9"/>
      <c r="X867" s="9"/>
      <c r="Y867" s="9"/>
      <c r="Z867" s="9"/>
    </row>
    <row r="868" spans="1:26" ht="19.5" customHeight="1" x14ac:dyDescent="0.2">
      <c r="A868" s="3" t="str">
        <f>IFERROR(VLOOKUP(B868,'[1]DADOS (OCULTAR)'!$Q$3:$S$134,3,0),"")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6">
        <f>'[1]TCE - ANEXO IV - Preencher'!J877</f>
        <v>0</v>
      </c>
      <c r="I868" s="7" t="str">
        <f>IF('[1]TCE - ANEXO IV - Preencher'!K877="","",'[1]TCE - ANEXO IV - Preencher'!K877)</f>
        <v/>
      </c>
      <c r="J868" s="6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8">
        <f>'[1]TCE - ANEXO IV - Preencher'!N877</f>
        <v>0</v>
      </c>
      <c r="M868" s="9"/>
      <c r="N868" s="9"/>
      <c r="O868" s="9"/>
      <c r="P868" s="9"/>
      <c r="Q868" s="9"/>
      <c r="R868" s="9"/>
      <c r="S868" s="9"/>
      <c r="T868" s="9"/>
      <c r="U868" s="9"/>
      <c r="V868" s="9"/>
      <c r="W868" s="9"/>
      <c r="X868" s="9"/>
      <c r="Y868" s="9"/>
      <c r="Z868" s="9"/>
    </row>
    <row r="869" spans="1:26" ht="19.5" customHeight="1" x14ac:dyDescent="0.2">
      <c r="A869" s="3" t="str">
        <f>IFERROR(VLOOKUP(B869,'[1]DADOS (OCULTAR)'!$Q$3:$S$134,3,0),"")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6">
        <f>'[1]TCE - ANEXO IV - Preencher'!J878</f>
        <v>0</v>
      </c>
      <c r="I869" s="7" t="str">
        <f>IF('[1]TCE - ANEXO IV - Preencher'!K878="","",'[1]TCE - ANEXO IV - Preencher'!K878)</f>
        <v/>
      </c>
      <c r="J869" s="6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8">
        <f>'[1]TCE - ANEXO IV - Preencher'!N878</f>
        <v>0</v>
      </c>
      <c r="M869" s="9"/>
      <c r="N869" s="9"/>
      <c r="O869" s="9"/>
      <c r="P869" s="9"/>
      <c r="Q869" s="9"/>
      <c r="R869" s="9"/>
      <c r="S869" s="9"/>
      <c r="T869" s="9"/>
      <c r="U869" s="9"/>
      <c r="V869" s="9"/>
      <c r="W869" s="9"/>
      <c r="X869" s="9"/>
      <c r="Y869" s="9"/>
      <c r="Z869" s="9"/>
    </row>
    <row r="870" spans="1:26" ht="19.5" customHeight="1" x14ac:dyDescent="0.2">
      <c r="A870" s="3" t="str">
        <f>IFERROR(VLOOKUP(B870,'[1]DADOS (OCULTAR)'!$Q$3:$S$134,3,0),"")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6">
        <f>'[1]TCE - ANEXO IV - Preencher'!J879</f>
        <v>0</v>
      </c>
      <c r="I870" s="7" t="str">
        <f>IF('[1]TCE - ANEXO IV - Preencher'!K879="","",'[1]TCE - ANEXO IV - Preencher'!K879)</f>
        <v/>
      </c>
      <c r="J870" s="6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8">
        <f>'[1]TCE - ANEXO IV - Preencher'!N879</f>
        <v>0</v>
      </c>
      <c r="M870" s="9"/>
      <c r="N870" s="9"/>
      <c r="O870" s="9"/>
      <c r="P870" s="9"/>
      <c r="Q870" s="9"/>
      <c r="R870" s="9"/>
      <c r="S870" s="9"/>
      <c r="T870" s="9"/>
      <c r="U870" s="9"/>
      <c r="V870" s="9"/>
      <c r="W870" s="9"/>
      <c r="X870" s="9"/>
      <c r="Y870" s="9"/>
      <c r="Z870" s="9"/>
    </row>
    <row r="871" spans="1:26" ht="19.5" customHeight="1" x14ac:dyDescent="0.2">
      <c r="A871" s="3" t="str">
        <f>IFERROR(VLOOKUP(B871,'[1]DADOS (OCULTAR)'!$Q$3:$S$134,3,0),"")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6">
        <f>'[1]TCE - ANEXO IV - Preencher'!J880</f>
        <v>0</v>
      </c>
      <c r="I871" s="7" t="str">
        <f>IF('[1]TCE - ANEXO IV - Preencher'!K880="","",'[1]TCE - ANEXO IV - Preencher'!K880)</f>
        <v/>
      </c>
      <c r="J871" s="6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8">
        <f>'[1]TCE - ANEXO IV - Preencher'!N880</f>
        <v>0</v>
      </c>
      <c r="M871" s="9"/>
      <c r="N871" s="9"/>
      <c r="O871" s="9"/>
      <c r="P871" s="9"/>
      <c r="Q871" s="9"/>
      <c r="R871" s="9"/>
      <c r="S871" s="9"/>
      <c r="T871" s="9"/>
      <c r="U871" s="9"/>
      <c r="V871" s="9"/>
      <c r="W871" s="9"/>
      <c r="X871" s="9"/>
      <c r="Y871" s="9"/>
      <c r="Z871" s="9"/>
    </row>
    <row r="872" spans="1:26" ht="19.5" customHeight="1" x14ac:dyDescent="0.2">
      <c r="A872" s="3" t="str">
        <f>IFERROR(VLOOKUP(B872,'[1]DADOS (OCULTAR)'!$Q$3:$S$134,3,0),"")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6">
        <f>'[1]TCE - ANEXO IV - Preencher'!J881</f>
        <v>0</v>
      </c>
      <c r="I872" s="7" t="str">
        <f>IF('[1]TCE - ANEXO IV - Preencher'!K881="","",'[1]TCE - ANEXO IV - Preencher'!K881)</f>
        <v/>
      </c>
      <c r="J872" s="6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8">
        <f>'[1]TCE - ANEXO IV - Preencher'!N881</f>
        <v>0</v>
      </c>
      <c r="M872" s="9"/>
      <c r="N872" s="9"/>
      <c r="O872" s="9"/>
      <c r="P872" s="9"/>
      <c r="Q872" s="9"/>
      <c r="R872" s="9"/>
      <c r="S872" s="9"/>
      <c r="T872" s="9"/>
      <c r="U872" s="9"/>
      <c r="V872" s="9"/>
      <c r="W872" s="9"/>
      <c r="X872" s="9"/>
      <c r="Y872" s="9"/>
      <c r="Z872" s="9"/>
    </row>
    <row r="873" spans="1:26" ht="19.5" customHeight="1" x14ac:dyDescent="0.2">
      <c r="A873" s="3" t="str">
        <f>IFERROR(VLOOKUP(B873,'[1]DADOS (OCULTAR)'!$Q$3:$S$134,3,0),"")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6">
        <f>'[1]TCE - ANEXO IV - Preencher'!J882</f>
        <v>0</v>
      </c>
      <c r="I873" s="7" t="str">
        <f>IF('[1]TCE - ANEXO IV - Preencher'!K882="","",'[1]TCE - ANEXO IV - Preencher'!K882)</f>
        <v/>
      </c>
      <c r="J873" s="6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8">
        <f>'[1]TCE - ANEXO IV - Preencher'!N882</f>
        <v>0</v>
      </c>
      <c r="M873" s="9"/>
      <c r="N873" s="9"/>
      <c r="O873" s="9"/>
      <c r="P873" s="9"/>
      <c r="Q873" s="9"/>
      <c r="R873" s="9"/>
      <c r="S873" s="9"/>
      <c r="T873" s="9"/>
      <c r="U873" s="9"/>
      <c r="V873" s="9"/>
      <c r="W873" s="9"/>
      <c r="X873" s="9"/>
      <c r="Y873" s="9"/>
      <c r="Z873" s="9"/>
    </row>
    <row r="874" spans="1:26" ht="19.5" customHeight="1" x14ac:dyDescent="0.2">
      <c r="A874" s="3" t="str">
        <f>IFERROR(VLOOKUP(B874,'[1]DADOS (OCULTAR)'!$Q$3:$S$134,3,0),"")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6">
        <f>'[1]TCE - ANEXO IV - Preencher'!J883</f>
        <v>0</v>
      </c>
      <c r="I874" s="7" t="str">
        <f>IF('[1]TCE - ANEXO IV - Preencher'!K883="","",'[1]TCE - ANEXO IV - Preencher'!K883)</f>
        <v/>
      </c>
      <c r="J874" s="6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8">
        <f>'[1]TCE - ANEXO IV - Preencher'!N883</f>
        <v>0</v>
      </c>
      <c r="M874" s="9"/>
      <c r="N874" s="9"/>
      <c r="O874" s="9"/>
      <c r="P874" s="9"/>
      <c r="Q874" s="9"/>
      <c r="R874" s="9"/>
      <c r="S874" s="9"/>
      <c r="T874" s="9"/>
      <c r="U874" s="9"/>
      <c r="V874" s="9"/>
      <c r="W874" s="9"/>
      <c r="X874" s="9"/>
      <c r="Y874" s="9"/>
      <c r="Z874" s="9"/>
    </row>
    <row r="875" spans="1:26" ht="19.5" customHeight="1" x14ac:dyDescent="0.2">
      <c r="A875" s="3" t="str">
        <f>IFERROR(VLOOKUP(B875,'[1]DADOS (OCULTAR)'!$Q$3:$S$134,3,0),"")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6">
        <f>'[1]TCE - ANEXO IV - Preencher'!J884</f>
        <v>0</v>
      </c>
      <c r="I875" s="7" t="str">
        <f>IF('[1]TCE - ANEXO IV - Preencher'!K884="","",'[1]TCE - ANEXO IV - Preencher'!K884)</f>
        <v/>
      </c>
      <c r="J875" s="6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8">
        <f>'[1]TCE - ANEXO IV - Preencher'!N884</f>
        <v>0</v>
      </c>
      <c r="M875" s="9"/>
      <c r="N875" s="9"/>
      <c r="O875" s="9"/>
      <c r="P875" s="9"/>
      <c r="Q875" s="9"/>
      <c r="R875" s="9"/>
      <c r="S875" s="9"/>
      <c r="T875" s="9"/>
      <c r="U875" s="9"/>
      <c r="V875" s="9"/>
      <c r="W875" s="9"/>
      <c r="X875" s="9"/>
      <c r="Y875" s="9"/>
      <c r="Z875" s="9"/>
    </row>
    <row r="876" spans="1:26" ht="19.5" customHeight="1" x14ac:dyDescent="0.2">
      <c r="A876" s="3" t="str">
        <f>IFERROR(VLOOKUP(B876,'[1]DADOS (OCULTAR)'!$Q$3:$S$134,3,0),"")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6">
        <f>'[1]TCE - ANEXO IV - Preencher'!J885</f>
        <v>0</v>
      </c>
      <c r="I876" s="7" t="str">
        <f>IF('[1]TCE - ANEXO IV - Preencher'!K885="","",'[1]TCE - ANEXO IV - Preencher'!K885)</f>
        <v/>
      </c>
      <c r="J876" s="6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8">
        <f>'[1]TCE - ANEXO IV - Preencher'!N885</f>
        <v>0</v>
      </c>
      <c r="M876" s="9"/>
      <c r="N876" s="9"/>
      <c r="O876" s="9"/>
      <c r="P876" s="9"/>
      <c r="Q876" s="9"/>
      <c r="R876" s="9"/>
      <c r="S876" s="9"/>
      <c r="T876" s="9"/>
      <c r="U876" s="9"/>
      <c r="V876" s="9"/>
      <c r="W876" s="9"/>
      <c r="X876" s="9"/>
      <c r="Y876" s="9"/>
      <c r="Z876" s="9"/>
    </row>
    <row r="877" spans="1:26" ht="19.5" customHeight="1" x14ac:dyDescent="0.2">
      <c r="A877" s="3" t="str">
        <f>IFERROR(VLOOKUP(B877,'[1]DADOS (OCULTAR)'!$Q$3:$S$134,3,0),"")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6">
        <f>'[1]TCE - ANEXO IV - Preencher'!J886</f>
        <v>0</v>
      </c>
      <c r="I877" s="7" t="str">
        <f>IF('[1]TCE - ANEXO IV - Preencher'!K886="","",'[1]TCE - ANEXO IV - Preencher'!K886)</f>
        <v/>
      </c>
      <c r="J877" s="6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8">
        <f>'[1]TCE - ANEXO IV - Preencher'!N886</f>
        <v>0</v>
      </c>
      <c r="M877" s="9"/>
      <c r="N877" s="9"/>
      <c r="O877" s="9"/>
      <c r="P877" s="9"/>
      <c r="Q877" s="9"/>
      <c r="R877" s="9"/>
      <c r="S877" s="9"/>
      <c r="T877" s="9"/>
      <c r="U877" s="9"/>
      <c r="V877" s="9"/>
      <c r="W877" s="9"/>
      <c r="X877" s="9"/>
      <c r="Y877" s="9"/>
      <c r="Z877" s="9"/>
    </row>
    <row r="878" spans="1:26" ht="19.5" customHeight="1" x14ac:dyDescent="0.2">
      <c r="A878" s="3" t="str">
        <f>IFERROR(VLOOKUP(B878,'[1]DADOS (OCULTAR)'!$Q$3:$S$134,3,0),"")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6">
        <f>'[1]TCE - ANEXO IV - Preencher'!J887</f>
        <v>0</v>
      </c>
      <c r="I878" s="7" t="str">
        <f>IF('[1]TCE - ANEXO IV - Preencher'!K887="","",'[1]TCE - ANEXO IV - Preencher'!K887)</f>
        <v/>
      </c>
      <c r="J878" s="6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8">
        <f>'[1]TCE - ANEXO IV - Preencher'!N887</f>
        <v>0</v>
      </c>
      <c r="M878" s="9"/>
      <c r="N878" s="9"/>
      <c r="O878" s="9"/>
      <c r="P878" s="9"/>
      <c r="Q878" s="9"/>
      <c r="R878" s="9"/>
      <c r="S878" s="9"/>
      <c r="T878" s="9"/>
      <c r="U878" s="9"/>
      <c r="V878" s="9"/>
      <c r="W878" s="9"/>
      <c r="X878" s="9"/>
      <c r="Y878" s="9"/>
      <c r="Z878" s="9"/>
    </row>
    <row r="879" spans="1:26" ht="19.5" customHeight="1" x14ac:dyDescent="0.2">
      <c r="A879" s="3" t="str">
        <f>IFERROR(VLOOKUP(B879,'[1]DADOS (OCULTAR)'!$Q$3:$S$134,3,0),"")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6">
        <f>'[1]TCE - ANEXO IV - Preencher'!J888</f>
        <v>0</v>
      </c>
      <c r="I879" s="7" t="str">
        <f>IF('[1]TCE - ANEXO IV - Preencher'!K888="","",'[1]TCE - ANEXO IV - Preencher'!K888)</f>
        <v/>
      </c>
      <c r="J879" s="6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8">
        <f>'[1]TCE - ANEXO IV - Preencher'!N888</f>
        <v>0</v>
      </c>
      <c r="M879" s="9"/>
      <c r="N879" s="9"/>
      <c r="O879" s="9"/>
      <c r="P879" s="9"/>
      <c r="Q879" s="9"/>
      <c r="R879" s="9"/>
      <c r="S879" s="9"/>
      <c r="T879" s="9"/>
      <c r="U879" s="9"/>
      <c r="V879" s="9"/>
      <c r="W879" s="9"/>
      <c r="X879" s="9"/>
      <c r="Y879" s="9"/>
      <c r="Z879" s="9"/>
    </row>
    <row r="880" spans="1:26" ht="19.5" customHeight="1" x14ac:dyDescent="0.2">
      <c r="A880" s="3" t="str">
        <f>IFERROR(VLOOKUP(B880,'[1]DADOS (OCULTAR)'!$Q$3:$S$134,3,0),"")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6">
        <f>'[1]TCE - ANEXO IV - Preencher'!J889</f>
        <v>0</v>
      </c>
      <c r="I880" s="7" t="str">
        <f>IF('[1]TCE - ANEXO IV - Preencher'!K889="","",'[1]TCE - ANEXO IV - Preencher'!K889)</f>
        <v/>
      </c>
      <c r="J880" s="6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8">
        <f>'[1]TCE - ANEXO IV - Preencher'!N889</f>
        <v>0</v>
      </c>
      <c r="M880" s="9"/>
      <c r="N880" s="9"/>
      <c r="O880" s="9"/>
      <c r="P880" s="9"/>
      <c r="Q880" s="9"/>
      <c r="R880" s="9"/>
      <c r="S880" s="9"/>
      <c r="T880" s="9"/>
      <c r="U880" s="9"/>
      <c r="V880" s="9"/>
      <c r="W880" s="9"/>
      <c r="X880" s="9"/>
      <c r="Y880" s="9"/>
      <c r="Z880" s="9"/>
    </row>
    <row r="881" spans="1:26" ht="19.5" customHeight="1" x14ac:dyDescent="0.2">
      <c r="A881" s="3" t="str">
        <f>IFERROR(VLOOKUP(B881,'[1]DADOS (OCULTAR)'!$Q$3:$S$134,3,0),"")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6">
        <f>'[1]TCE - ANEXO IV - Preencher'!J890</f>
        <v>0</v>
      </c>
      <c r="I881" s="7" t="str">
        <f>IF('[1]TCE - ANEXO IV - Preencher'!K890="","",'[1]TCE - ANEXO IV - Preencher'!K890)</f>
        <v/>
      </c>
      <c r="J881" s="6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8">
        <f>'[1]TCE - ANEXO IV - Preencher'!N890</f>
        <v>0</v>
      </c>
      <c r="M881" s="9"/>
      <c r="N881" s="9"/>
      <c r="O881" s="9"/>
      <c r="P881" s="9"/>
      <c r="Q881" s="9"/>
      <c r="R881" s="9"/>
      <c r="S881" s="9"/>
      <c r="T881" s="9"/>
      <c r="U881" s="9"/>
      <c r="V881" s="9"/>
      <c r="W881" s="9"/>
      <c r="X881" s="9"/>
      <c r="Y881" s="9"/>
      <c r="Z881" s="9"/>
    </row>
    <row r="882" spans="1:26" ht="19.5" customHeight="1" x14ac:dyDescent="0.2">
      <c r="A882" s="3" t="str">
        <f>IFERROR(VLOOKUP(B882,'[1]DADOS (OCULTAR)'!$Q$3:$S$134,3,0),"")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6">
        <f>'[1]TCE - ANEXO IV - Preencher'!J891</f>
        <v>0</v>
      </c>
      <c r="I882" s="7" t="str">
        <f>IF('[1]TCE - ANEXO IV - Preencher'!K891="","",'[1]TCE - ANEXO IV - Preencher'!K891)</f>
        <v/>
      </c>
      <c r="J882" s="6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8">
        <f>'[1]TCE - ANEXO IV - Preencher'!N891</f>
        <v>0</v>
      </c>
      <c r="M882" s="9"/>
      <c r="N882" s="9"/>
      <c r="O882" s="9"/>
      <c r="P882" s="9"/>
      <c r="Q882" s="9"/>
      <c r="R882" s="9"/>
      <c r="S882" s="9"/>
      <c r="T882" s="9"/>
      <c r="U882" s="9"/>
      <c r="V882" s="9"/>
      <c r="W882" s="9"/>
      <c r="X882" s="9"/>
      <c r="Y882" s="9"/>
      <c r="Z882" s="9"/>
    </row>
    <row r="883" spans="1:26" ht="19.5" customHeight="1" x14ac:dyDescent="0.2">
      <c r="A883" s="3" t="str">
        <f>IFERROR(VLOOKUP(B883,'[1]DADOS (OCULTAR)'!$Q$3:$S$134,3,0),"")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6">
        <f>'[1]TCE - ANEXO IV - Preencher'!J892</f>
        <v>0</v>
      </c>
      <c r="I883" s="7" t="str">
        <f>IF('[1]TCE - ANEXO IV - Preencher'!K892="","",'[1]TCE - ANEXO IV - Preencher'!K892)</f>
        <v/>
      </c>
      <c r="J883" s="6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8">
        <f>'[1]TCE - ANEXO IV - Preencher'!N892</f>
        <v>0</v>
      </c>
      <c r="M883" s="9"/>
      <c r="N883" s="9"/>
      <c r="O883" s="9"/>
      <c r="P883" s="9"/>
      <c r="Q883" s="9"/>
      <c r="R883" s="9"/>
      <c r="S883" s="9"/>
      <c r="T883" s="9"/>
      <c r="U883" s="9"/>
      <c r="V883" s="9"/>
      <c r="W883" s="9"/>
      <c r="X883" s="9"/>
      <c r="Y883" s="9"/>
      <c r="Z883" s="9"/>
    </row>
    <row r="884" spans="1:26" ht="19.5" customHeight="1" x14ac:dyDescent="0.2">
      <c r="A884" s="3" t="str">
        <f>IFERROR(VLOOKUP(B884,'[1]DADOS (OCULTAR)'!$Q$3:$S$134,3,0),"")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6">
        <f>'[1]TCE - ANEXO IV - Preencher'!J893</f>
        <v>0</v>
      </c>
      <c r="I884" s="7" t="str">
        <f>IF('[1]TCE - ANEXO IV - Preencher'!K893="","",'[1]TCE - ANEXO IV - Preencher'!K893)</f>
        <v/>
      </c>
      <c r="J884" s="6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8">
        <f>'[1]TCE - ANEXO IV - Preencher'!N893</f>
        <v>0</v>
      </c>
      <c r="M884" s="9"/>
      <c r="N884" s="9"/>
      <c r="O884" s="9"/>
      <c r="P884" s="9"/>
      <c r="Q884" s="9"/>
      <c r="R884" s="9"/>
      <c r="S884" s="9"/>
      <c r="T884" s="9"/>
      <c r="U884" s="9"/>
      <c r="V884" s="9"/>
      <c r="W884" s="9"/>
      <c r="X884" s="9"/>
      <c r="Y884" s="9"/>
      <c r="Z884" s="9"/>
    </row>
    <row r="885" spans="1:26" ht="19.5" customHeight="1" x14ac:dyDescent="0.2">
      <c r="A885" s="3" t="str">
        <f>IFERROR(VLOOKUP(B885,'[1]DADOS (OCULTAR)'!$Q$3:$S$134,3,0),"")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6">
        <f>'[1]TCE - ANEXO IV - Preencher'!J894</f>
        <v>0</v>
      </c>
      <c r="I885" s="7" t="str">
        <f>IF('[1]TCE - ANEXO IV - Preencher'!K894="","",'[1]TCE - ANEXO IV - Preencher'!K894)</f>
        <v/>
      </c>
      <c r="J885" s="6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8">
        <f>'[1]TCE - ANEXO IV - Preencher'!N894</f>
        <v>0</v>
      </c>
      <c r="M885" s="9"/>
      <c r="N885" s="9"/>
      <c r="O885" s="9"/>
      <c r="P885" s="9"/>
      <c r="Q885" s="9"/>
      <c r="R885" s="9"/>
      <c r="S885" s="9"/>
      <c r="T885" s="9"/>
      <c r="U885" s="9"/>
      <c r="V885" s="9"/>
      <c r="W885" s="9"/>
      <c r="X885" s="9"/>
      <c r="Y885" s="9"/>
      <c r="Z885" s="9"/>
    </row>
    <row r="886" spans="1:26" ht="19.5" customHeight="1" x14ac:dyDescent="0.2">
      <c r="A886" s="3" t="str">
        <f>IFERROR(VLOOKUP(B886,'[1]DADOS (OCULTAR)'!$Q$3:$S$134,3,0),"")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6">
        <f>'[1]TCE - ANEXO IV - Preencher'!J895</f>
        <v>0</v>
      </c>
      <c r="I886" s="7" t="str">
        <f>IF('[1]TCE - ANEXO IV - Preencher'!K895="","",'[1]TCE - ANEXO IV - Preencher'!K895)</f>
        <v/>
      </c>
      <c r="J886" s="6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8">
        <f>'[1]TCE - ANEXO IV - Preencher'!N895</f>
        <v>0</v>
      </c>
      <c r="M886" s="9"/>
      <c r="N886" s="9"/>
      <c r="O886" s="9"/>
      <c r="P886" s="9"/>
      <c r="Q886" s="9"/>
      <c r="R886" s="9"/>
      <c r="S886" s="9"/>
      <c r="T886" s="9"/>
      <c r="U886" s="9"/>
      <c r="V886" s="9"/>
      <c r="W886" s="9"/>
      <c r="X886" s="9"/>
      <c r="Y886" s="9"/>
      <c r="Z886" s="9"/>
    </row>
    <row r="887" spans="1:26" ht="19.5" customHeight="1" x14ac:dyDescent="0.2">
      <c r="A887" s="3" t="str">
        <f>IFERROR(VLOOKUP(B887,'[1]DADOS (OCULTAR)'!$Q$3:$S$134,3,0),"")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6">
        <f>'[1]TCE - ANEXO IV - Preencher'!J896</f>
        <v>0</v>
      </c>
      <c r="I887" s="7" t="str">
        <f>IF('[1]TCE - ANEXO IV - Preencher'!K896="","",'[1]TCE - ANEXO IV - Preencher'!K896)</f>
        <v/>
      </c>
      <c r="J887" s="6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8">
        <f>'[1]TCE - ANEXO IV - Preencher'!N896</f>
        <v>0</v>
      </c>
      <c r="M887" s="9"/>
      <c r="N887" s="9"/>
      <c r="O887" s="9"/>
      <c r="P887" s="9"/>
      <c r="Q887" s="9"/>
      <c r="R887" s="9"/>
      <c r="S887" s="9"/>
      <c r="T887" s="9"/>
      <c r="U887" s="9"/>
      <c r="V887" s="9"/>
      <c r="W887" s="9"/>
      <c r="X887" s="9"/>
      <c r="Y887" s="9"/>
      <c r="Z887" s="9"/>
    </row>
    <row r="888" spans="1:26" ht="19.5" customHeight="1" x14ac:dyDescent="0.2">
      <c r="A888" s="3" t="str">
        <f>IFERROR(VLOOKUP(B888,'[1]DADOS (OCULTAR)'!$Q$3:$S$134,3,0),"")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6">
        <f>'[1]TCE - ANEXO IV - Preencher'!J897</f>
        <v>0</v>
      </c>
      <c r="I888" s="7" t="str">
        <f>IF('[1]TCE - ANEXO IV - Preencher'!K897="","",'[1]TCE - ANEXO IV - Preencher'!K897)</f>
        <v/>
      </c>
      <c r="J888" s="6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8">
        <f>'[1]TCE - ANEXO IV - Preencher'!N897</f>
        <v>0</v>
      </c>
      <c r="M888" s="9"/>
      <c r="N888" s="9"/>
      <c r="O888" s="9"/>
      <c r="P888" s="9"/>
      <c r="Q888" s="9"/>
      <c r="R888" s="9"/>
      <c r="S888" s="9"/>
      <c r="T888" s="9"/>
      <c r="U888" s="9"/>
      <c r="V888" s="9"/>
      <c r="W888" s="9"/>
      <c r="X888" s="9"/>
      <c r="Y888" s="9"/>
      <c r="Z888" s="9"/>
    </row>
    <row r="889" spans="1:26" ht="19.5" customHeight="1" x14ac:dyDescent="0.2">
      <c r="A889" s="3" t="str">
        <f>IFERROR(VLOOKUP(B889,'[1]DADOS (OCULTAR)'!$Q$3:$S$134,3,0),"")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6">
        <f>'[1]TCE - ANEXO IV - Preencher'!J898</f>
        <v>0</v>
      </c>
      <c r="I889" s="7" t="str">
        <f>IF('[1]TCE - ANEXO IV - Preencher'!K898="","",'[1]TCE - ANEXO IV - Preencher'!K898)</f>
        <v/>
      </c>
      <c r="J889" s="6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8">
        <f>'[1]TCE - ANEXO IV - Preencher'!N898</f>
        <v>0</v>
      </c>
      <c r="M889" s="9"/>
      <c r="N889" s="9"/>
      <c r="O889" s="9"/>
      <c r="P889" s="9"/>
      <c r="Q889" s="9"/>
      <c r="R889" s="9"/>
      <c r="S889" s="9"/>
      <c r="T889" s="9"/>
      <c r="U889" s="9"/>
      <c r="V889" s="9"/>
      <c r="W889" s="9"/>
      <c r="X889" s="9"/>
      <c r="Y889" s="9"/>
      <c r="Z889" s="9"/>
    </row>
    <row r="890" spans="1:26" ht="19.5" customHeight="1" x14ac:dyDescent="0.2">
      <c r="A890" s="3" t="str">
        <f>IFERROR(VLOOKUP(B890,'[1]DADOS (OCULTAR)'!$Q$3:$S$134,3,0),"")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6">
        <f>'[1]TCE - ANEXO IV - Preencher'!J899</f>
        <v>0</v>
      </c>
      <c r="I890" s="7" t="str">
        <f>IF('[1]TCE - ANEXO IV - Preencher'!K899="","",'[1]TCE - ANEXO IV - Preencher'!K899)</f>
        <v/>
      </c>
      <c r="J890" s="6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8">
        <f>'[1]TCE - ANEXO IV - Preencher'!N899</f>
        <v>0</v>
      </c>
      <c r="M890" s="9"/>
      <c r="N890" s="9"/>
      <c r="O890" s="9"/>
      <c r="P890" s="9"/>
      <c r="Q890" s="9"/>
      <c r="R890" s="9"/>
      <c r="S890" s="9"/>
      <c r="T890" s="9"/>
      <c r="U890" s="9"/>
      <c r="V890" s="9"/>
      <c r="W890" s="9"/>
      <c r="X890" s="9"/>
      <c r="Y890" s="9"/>
      <c r="Z890" s="9"/>
    </row>
    <row r="891" spans="1:26" ht="19.5" customHeight="1" x14ac:dyDescent="0.2">
      <c r="A891" s="3" t="str">
        <f>IFERROR(VLOOKUP(B891,'[1]DADOS (OCULTAR)'!$Q$3:$S$134,3,0),"")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6">
        <f>'[1]TCE - ANEXO IV - Preencher'!J900</f>
        <v>0</v>
      </c>
      <c r="I891" s="7" t="str">
        <f>IF('[1]TCE - ANEXO IV - Preencher'!K900="","",'[1]TCE - ANEXO IV - Preencher'!K900)</f>
        <v/>
      </c>
      <c r="J891" s="6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8">
        <f>'[1]TCE - ANEXO IV - Preencher'!N900</f>
        <v>0</v>
      </c>
      <c r="M891" s="9"/>
      <c r="N891" s="9"/>
      <c r="O891" s="9"/>
      <c r="P891" s="9"/>
      <c r="Q891" s="9"/>
      <c r="R891" s="9"/>
      <c r="S891" s="9"/>
      <c r="T891" s="9"/>
      <c r="U891" s="9"/>
      <c r="V891" s="9"/>
      <c r="W891" s="9"/>
      <c r="X891" s="9"/>
      <c r="Y891" s="9"/>
      <c r="Z891" s="9"/>
    </row>
    <row r="892" spans="1:26" ht="19.5" customHeight="1" x14ac:dyDescent="0.2">
      <c r="A892" s="3" t="str">
        <f>IFERROR(VLOOKUP(B892,'[1]DADOS (OCULTAR)'!$Q$3:$S$134,3,0),"")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6">
        <f>'[1]TCE - ANEXO IV - Preencher'!J901</f>
        <v>0</v>
      </c>
      <c r="I892" s="7" t="str">
        <f>IF('[1]TCE - ANEXO IV - Preencher'!K901="","",'[1]TCE - ANEXO IV - Preencher'!K901)</f>
        <v/>
      </c>
      <c r="J892" s="6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8">
        <f>'[1]TCE - ANEXO IV - Preencher'!N901</f>
        <v>0</v>
      </c>
      <c r="M892" s="9"/>
      <c r="N892" s="9"/>
      <c r="O892" s="9"/>
      <c r="P892" s="9"/>
      <c r="Q892" s="9"/>
      <c r="R892" s="9"/>
      <c r="S892" s="9"/>
      <c r="T892" s="9"/>
      <c r="U892" s="9"/>
      <c r="V892" s="9"/>
      <c r="W892" s="9"/>
      <c r="X892" s="9"/>
      <c r="Y892" s="9"/>
      <c r="Z892" s="9"/>
    </row>
    <row r="893" spans="1:26" ht="19.5" customHeight="1" x14ac:dyDescent="0.2">
      <c r="A893" s="3" t="str">
        <f>IFERROR(VLOOKUP(B893,'[1]DADOS (OCULTAR)'!$Q$3:$S$134,3,0),"")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6">
        <f>'[1]TCE - ANEXO IV - Preencher'!J902</f>
        <v>0</v>
      </c>
      <c r="I893" s="7" t="str">
        <f>IF('[1]TCE - ANEXO IV - Preencher'!K902="","",'[1]TCE - ANEXO IV - Preencher'!K902)</f>
        <v/>
      </c>
      <c r="J893" s="6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8">
        <f>'[1]TCE - ANEXO IV - Preencher'!N902</f>
        <v>0</v>
      </c>
      <c r="M893" s="9"/>
      <c r="N893" s="9"/>
      <c r="O893" s="9"/>
      <c r="P893" s="9"/>
      <c r="Q893" s="9"/>
      <c r="R893" s="9"/>
      <c r="S893" s="9"/>
      <c r="T893" s="9"/>
      <c r="U893" s="9"/>
      <c r="V893" s="9"/>
      <c r="W893" s="9"/>
      <c r="X893" s="9"/>
      <c r="Y893" s="9"/>
      <c r="Z893" s="9"/>
    </row>
    <row r="894" spans="1:26" ht="19.5" customHeight="1" x14ac:dyDescent="0.2">
      <c r="A894" s="3" t="str">
        <f>IFERROR(VLOOKUP(B894,'[1]DADOS (OCULTAR)'!$Q$3:$S$134,3,0),"")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6">
        <f>'[1]TCE - ANEXO IV - Preencher'!J903</f>
        <v>0</v>
      </c>
      <c r="I894" s="7" t="str">
        <f>IF('[1]TCE - ANEXO IV - Preencher'!K903="","",'[1]TCE - ANEXO IV - Preencher'!K903)</f>
        <v/>
      </c>
      <c r="J894" s="6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8">
        <f>'[1]TCE - ANEXO IV - Preencher'!N903</f>
        <v>0</v>
      </c>
      <c r="M894" s="9"/>
      <c r="N894" s="9"/>
      <c r="O894" s="9"/>
      <c r="P894" s="9"/>
      <c r="Q894" s="9"/>
      <c r="R894" s="9"/>
      <c r="S894" s="9"/>
      <c r="T894" s="9"/>
      <c r="U894" s="9"/>
      <c r="V894" s="9"/>
      <c r="W894" s="9"/>
      <c r="X894" s="9"/>
      <c r="Y894" s="9"/>
      <c r="Z894" s="9"/>
    </row>
    <row r="895" spans="1:26" ht="19.5" customHeight="1" x14ac:dyDescent="0.2">
      <c r="A895" s="3" t="str">
        <f>IFERROR(VLOOKUP(B895,'[1]DADOS (OCULTAR)'!$Q$3:$S$134,3,0),"")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6">
        <f>'[1]TCE - ANEXO IV - Preencher'!J904</f>
        <v>0</v>
      </c>
      <c r="I895" s="7" t="str">
        <f>IF('[1]TCE - ANEXO IV - Preencher'!K904="","",'[1]TCE - ANEXO IV - Preencher'!K904)</f>
        <v/>
      </c>
      <c r="J895" s="6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8">
        <f>'[1]TCE - ANEXO IV - Preencher'!N904</f>
        <v>0</v>
      </c>
      <c r="M895" s="9"/>
      <c r="N895" s="9"/>
      <c r="O895" s="9"/>
      <c r="P895" s="9"/>
      <c r="Q895" s="9"/>
      <c r="R895" s="9"/>
      <c r="S895" s="9"/>
      <c r="T895" s="9"/>
      <c r="U895" s="9"/>
      <c r="V895" s="9"/>
      <c r="W895" s="9"/>
      <c r="X895" s="9"/>
      <c r="Y895" s="9"/>
      <c r="Z895" s="9"/>
    </row>
    <row r="896" spans="1:26" ht="19.5" customHeight="1" x14ac:dyDescent="0.2">
      <c r="A896" s="3" t="str">
        <f>IFERROR(VLOOKUP(B896,'[1]DADOS (OCULTAR)'!$Q$3:$S$134,3,0),"")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6">
        <f>'[1]TCE - ANEXO IV - Preencher'!J905</f>
        <v>0</v>
      </c>
      <c r="I896" s="7" t="str">
        <f>IF('[1]TCE - ANEXO IV - Preencher'!K905="","",'[1]TCE - ANEXO IV - Preencher'!K905)</f>
        <v/>
      </c>
      <c r="J896" s="6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8">
        <f>'[1]TCE - ANEXO IV - Preencher'!N905</f>
        <v>0</v>
      </c>
      <c r="M896" s="9"/>
      <c r="N896" s="9"/>
      <c r="O896" s="9"/>
      <c r="P896" s="9"/>
      <c r="Q896" s="9"/>
      <c r="R896" s="9"/>
      <c r="S896" s="9"/>
      <c r="T896" s="9"/>
      <c r="U896" s="9"/>
      <c r="V896" s="9"/>
      <c r="W896" s="9"/>
      <c r="X896" s="9"/>
      <c r="Y896" s="9"/>
      <c r="Z896" s="9"/>
    </row>
    <row r="897" spans="1:26" ht="19.5" customHeight="1" x14ac:dyDescent="0.2">
      <c r="A897" s="3" t="str">
        <f>IFERROR(VLOOKUP(B897,'[1]DADOS (OCULTAR)'!$Q$3:$S$134,3,0),"")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6">
        <f>'[1]TCE - ANEXO IV - Preencher'!J906</f>
        <v>0</v>
      </c>
      <c r="I897" s="7" t="str">
        <f>IF('[1]TCE - ANEXO IV - Preencher'!K906="","",'[1]TCE - ANEXO IV - Preencher'!K906)</f>
        <v/>
      </c>
      <c r="J897" s="6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8">
        <f>'[1]TCE - ANEXO IV - Preencher'!N906</f>
        <v>0</v>
      </c>
      <c r="M897" s="9"/>
      <c r="N897" s="9"/>
      <c r="O897" s="9"/>
      <c r="P897" s="9"/>
      <c r="Q897" s="9"/>
      <c r="R897" s="9"/>
      <c r="S897" s="9"/>
      <c r="T897" s="9"/>
      <c r="U897" s="9"/>
      <c r="V897" s="9"/>
      <c r="W897" s="9"/>
      <c r="X897" s="9"/>
      <c r="Y897" s="9"/>
      <c r="Z897" s="9"/>
    </row>
    <row r="898" spans="1:26" ht="19.5" customHeight="1" x14ac:dyDescent="0.2">
      <c r="A898" s="3" t="str">
        <f>IFERROR(VLOOKUP(B898,'[1]DADOS (OCULTAR)'!$Q$3:$S$134,3,0),"")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6">
        <f>'[1]TCE - ANEXO IV - Preencher'!J907</f>
        <v>0</v>
      </c>
      <c r="I898" s="7" t="str">
        <f>IF('[1]TCE - ANEXO IV - Preencher'!K907="","",'[1]TCE - ANEXO IV - Preencher'!K907)</f>
        <v/>
      </c>
      <c r="J898" s="6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8">
        <f>'[1]TCE - ANEXO IV - Preencher'!N907</f>
        <v>0</v>
      </c>
      <c r="M898" s="9"/>
      <c r="N898" s="9"/>
      <c r="O898" s="9"/>
      <c r="P898" s="9"/>
      <c r="Q898" s="9"/>
      <c r="R898" s="9"/>
      <c r="S898" s="9"/>
      <c r="T898" s="9"/>
      <c r="U898" s="9"/>
      <c r="V898" s="9"/>
      <c r="W898" s="9"/>
      <c r="X898" s="9"/>
      <c r="Y898" s="9"/>
      <c r="Z898" s="9"/>
    </row>
    <row r="899" spans="1:26" ht="19.5" customHeight="1" x14ac:dyDescent="0.2">
      <c r="A899" s="3" t="str">
        <f>IFERROR(VLOOKUP(B899,'[1]DADOS (OCULTAR)'!$Q$3:$S$134,3,0),"")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6">
        <f>'[1]TCE - ANEXO IV - Preencher'!J908</f>
        <v>0</v>
      </c>
      <c r="I899" s="7" t="str">
        <f>IF('[1]TCE - ANEXO IV - Preencher'!K908="","",'[1]TCE - ANEXO IV - Preencher'!K908)</f>
        <v/>
      </c>
      <c r="J899" s="6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8">
        <f>'[1]TCE - ANEXO IV - Preencher'!N908</f>
        <v>0</v>
      </c>
      <c r="M899" s="9"/>
      <c r="N899" s="9"/>
      <c r="O899" s="9"/>
      <c r="P899" s="9"/>
      <c r="Q899" s="9"/>
      <c r="R899" s="9"/>
      <c r="S899" s="9"/>
      <c r="T899" s="9"/>
      <c r="U899" s="9"/>
      <c r="V899" s="9"/>
      <c r="W899" s="9"/>
      <c r="X899" s="9"/>
      <c r="Y899" s="9"/>
      <c r="Z899" s="9"/>
    </row>
    <row r="900" spans="1:26" ht="19.5" customHeight="1" x14ac:dyDescent="0.2">
      <c r="A900" s="3" t="str">
        <f>IFERROR(VLOOKUP(B900,'[1]DADOS (OCULTAR)'!$Q$3:$S$134,3,0),"")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6">
        <f>'[1]TCE - ANEXO IV - Preencher'!J909</f>
        <v>0</v>
      </c>
      <c r="I900" s="7" t="str">
        <f>IF('[1]TCE - ANEXO IV - Preencher'!K909="","",'[1]TCE - ANEXO IV - Preencher'!K909)</f>
        <v/>
      </c>
      <c r="J900" s="6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8">
        <f>'[1]TCE - ANEXO IV - Preencher'!N909</f>
        <v>0</v>
      </c>
      <c r="M900" s="9"/>
      <c r="N900" s="9"/>
      <c r="O900" s="9"/>
      <c r="P900" s="9"/>
      <c r="Q900" s="9"/>
      <c r="R900" s="9"/>
      <c r="S900" s="9"/>
      <c r="T900" s="9"/>
      <c r="U900" s="9"/>
      <c r="V900" s="9"/>
      <c r="W900" s="9"/>
      <c r="X900" s="9"/>
      <c r="Y900" s="9"/>
      <c r="Z900" s="9"/>
    </row>
    <row r="901" spans="1:26" ht="19.5" customHeight="1" x14ac:dyDescent="0.2">
      <c r="A901" s="3" t="str">
        <f>IFERROR(VLOOKUP(B901,'[1]DADOS (OCULTAR)'!$Q$3:$S$134,3,0),"")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6">
        <f>'[1]TCE - ANEXO IV - Preencher'!J910</f>
        <v>0</v>
      </c>
      <c r="I901" s="7" t="str">
        <f>IF('[1]TCE - ANEXO IV - Preencher'!K910="","",'[1]TCE - ANEXO IV - Preencher'!K910)</f>
        <v/>
      </c>
      <c r="J901" s="6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8">
        <f>'[1]TCE - ANEXO IV - Preencher'!N910</f>
        <v>0</v>
      </c>
      <c r="M901" s="9"/>
      <c r="N901" s="9"/>
      <c r="O901" s="9"/>
      <c r="P901" s="9"/>
      <c r="Q901" s="9"/>
      <c r="R901" s="9"/>
      <c r="S901" s="9"/>
      <c r="T901" s="9"/>
      <c r="U901" s="9"/>
      <c r="V901" s="9"/>
      <c r="W901" s="9"/>
      <c r="X901" s="9"/>
      <c r="Y901" s="9"/>
      <c r="Z901" s="9"/>
    </row>
    <row r="902" spans="1:26" ht="19.5" customHeight="1" x14ac:dyDescent="0.2">
      <c r="A902" s="3" t="str">
        <f>IFERROR(VLOOKUP(B902,'[1]DADOS (OCULTAR)'!$Q$3:$S$134,3,0),"")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6">
        <f>'[1]TCE - ANEXO IV - Preencher'!J911</f>
        <v>0</v>
      </c>
      <c r="I902" s="7" t="str">
        <f>IF('[1]TCE - ANEXO IV - Preencher'!K911="","",'[1]TCE - ANEXO IV - Preencher'!K911)</f>
        <v/>
      </c>
      <c r="J902" s="6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8">
        <f>'[1]TCE - ANEXO IV - Preencher'!N911</f>
        <v>0</v>
      </c>
      <c r="M902" s="9"/>
      <c r="N902" s="9"/>
      <c r="O902" s="9"/>
      <c r="P902" s="9"/>
      <c r="Q902" s="9"/>
      <c r="R902" s="9"/>
      <c r="S902" s="9"/>
      <c r="T902" s="9"/>
      <c r="U902" s="9"/>
      <c r="V902" s="9"/>
      <c r="W902" s="9"/>
      <c r="X902" s="9"/>
      <c r="Y902" s="9"/>
      <c r="Z902" s="9"/>
    </row>
    <row r="903" spans="1:26" ht="19.5" customHeight="1" x14ac:dyDescent="0.2">
      <c r="A903" s="3" t="str">
        <f>IFERROR(VLOOKUP(B903,'[1]DADOS (OCULTAR)'!$Q$3:$S$134,3,0),"")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6">
        <f>'[1]TCE - ANEXO IV - Preencher'!J912</f>
        <v>0</v>
      </c>
      <c r="I903" s="7" t="str">
        <f>IF('[1]TCE - ANEXO IV - Preencher'!K912="","",'[1]TCE - ANEXO IV - Preencher'!K912)</f>
        <v/>
      </c>
      <c r="J903" s="6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8">
        <f>'[1]TCE - ANEXO IV - Preencher'!N912</f>
        <v>0</v>
      </c>
      <c r="M903" s="9"/>
      <c r="N903" s="9"/>
      <c r="O903" s="9"/>
      <c r="P903" s="9"/>
      <c r="Q903" s="9"/>
      <c r="R903" s="9"/>
      <c r="S903" s="9"/>
      <c r="T903" s="9"/>
      <c r="U903" s="9"/>
      <c r="V903" s="9"/>
      <c r="W903" s="9"/>
      <c r="X903" s="9"/>
      <c r="Y903" s="9"/>
      <c r="Z903" s="9"/>
    </row>
    <row r="904" spans="1:26" ht="19.5" customHeight="1" x14ac:dyDescent="0.2">
      <c r="A904" s="3" t="str">
        <f>IFERROR(VLOOKUP(B904,'[1]DADOS (OCULTAR)'!$Q$3:$S$134,3,0),"")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6">
        <f>'[1]TCE - ANEXO IV - Preencher'!J913</f>
        <v>0</v>
      </c>
      <c r="I904" s="7" t="str">
        <f>IF('[1]TCE - ANEXO IV - Preencher'!K913="","",'[1]TCE - ANEXO IV - Preencher'!K913)</f>
        <v/>
      </c>
      <c r="J904" s="6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8">
        <f>'[1]TCE - ANEXO IV - Preencher'!N913</f>
        <v>0</v>
      </c>
      <c r="M904" s="9"/>
      <c r="N904" s="9"/>
      <c r="O904" s="9"/>
      <c r="P904" s="9"/>
      <c r="Q904" s="9"/>
      <c r="R904" s="9"/>
      <c r="S904" s="9"/>
      <c r="T904" s="9"/>
      <c r="U904" s="9"/>
      <c r="V904" s="9"/>
      <c r="W904" s="9"/>
      <c r="X904" s="9"/>
      <c r="Y904" s="9"/>
      <c r="Z904" s="9"/>
    </row>
    <row r="905" spans="1:26" ht="19.5" customHeight="1" x14ac:dyDescent="0.2">
      <c r="A905" s="3" t="str">
        <f>IFERROR(VLOOKUP(B905,'[1]DADOS (OCULTAR)'!$Q$3:$S$134,3,0),"")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6">
        <f>'[1]TCE - ANEXO IV - Preencher'!J914</f>
        <v>0</v>
      </c>
      <c r="I905" s="7" t="str">
        <f>IF('[1]TCE - ANEXO IV - Preencher'!K914="","",'[1]TCE - ANEXO IV - Preencher'!K914)</f>
        <v/>
      </c>
      <c r="J905" s="6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8">
        <f>'[1]TCE - ANEXO IV - Preencher'!N914</f>
        <v>0</v>
      </c>
      <c r="M905" s="9"/>
      <c r="N905" s="9"/>
      <c r="O905" s="9"/>
      <c r="P905" s="9"/>
      <c r="Q905" s="9"/>
      <c r="R905" s="9"/>
      <c r="S905" s="9"/>
      <c r="T905" s="9"/>
      <c r="U905" s="9"/>
      <c r="V905" s="9"/>
      <c r="W905" s="9"/>
      <c r="X905" s="9"/>
      <c r="Y905" s="9"/>
      <c r="Z905" s="9"/>
    </row>
    <row r="906" spans="1:26" ht="19.5" customHeight="1" x14ac:dyDescent="0.2">
      <c r="A906" s="3" t="str">
        <f>IFERROR(VLOOKUP(B906,'[1]DADOS (OCULTAR)'!$Q$3:$S$134,3,0),"")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6">
        <f>'[1]TCE - ANEXO IV - Preencher'!J915</f>
        <v>0</v>
      </c>
      <c r="I906" s="7" t="str">
        <f>IF('[1]TCE - ANEXO IV - Preencher'!K915="","",'[1]TCE - ANEXO IV - Preencher'!K915)</f>
        <v/>
      </c>
      <c r="J906" s="6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8">
        <f>'[1]TCE - ANEXO IV - Preencher'!N915</f>
        <v>0</v>
      </c>
      <c r="M906" s="9"/>
      <c r="N906" s="9"/>
      <c r="O906" s="9"/>
      <c r="P906" s="9"/>
      <c r="Q906" s="9"/>
      <c r="R906" s="9"/>
      <c r="S906" s="9"/>
      <c r="T906" s="9"/>
      <c r="U906" s="9"/>
      <c r="V906" s="9"/>
      <c r="W906" s="9"/>
      <c r="X906" s="9"/>
      <c r="Y906" s="9"/>
      <c r="Z906" s="9"/>
    </row>
    <row r="907" spans="1:26" ht="19.5" customHeight="1" x14ac:dyDescent="0.2">
      <c r="A907" s="3" t="str">
        <f>IFERROR(VLOOKUP(B907,'[1]DADOS (OCULTAR)'!$Q$3:$S$134,3,0),"")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6">
        <f>'[1]TCE - ANEXO IV - Preencher'!J916</f>
        <v>0</v>
      </c>
      <c r="I907" s="7" t="str">
        <f>IF('[1]TCE - ANEXO IV - Preencher'!K916="","",'[1]TCE - ANEXO IV - Preencher'!K916)</f>
        <v/>
      </c>
      <c r="J907" s="6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8">
        <f>'[1]TCE - ANEXO IV - Preencher'!N916</f>
        <v>0</v>
      </c>
      <c r="M907" s="9"/>
      <c r="N907" s="9"/>
      <c r="O907" s="9"/>
      <c r="P907" s="9"/>
      <c r="Q907" s="9"/>
      <c r="R907" s="9"/>
      <c r="S907" s="9"/>
      <c r="T907" s="9"/>
      <c r="U907" s="9"/>
      <c r="V907" s="9"/>
      <c r="W907" s="9"/>
      <c r="X907" s="9"/>
      <c r="Y907" s="9"/>
      <c r="Z907" s="9"/>
    </row>
    <row r="908" spans="1:26" ht="19.5" customHeight="1" x14ac:dyDescent="0.2">
      <c r="A908" s="3" t="str">
        <f>IFERROR(VLOOKUP(B908,'[1]DADOS (OCULTAR)'!$Q$3:$S$134,3,0),"")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6">
        <f>'[1]TCE - ANEXO IV - Preencher'!J917</f>
        <v>0</v>
      </c>
      <c r="I908" s="7" t="str">
        <f>IF('[1]TCE - ANEXO IV - Preencher'!K917="","",'[1]TCE - ANEXO IV - Preencher'!K917)</f>
        <v/>
      </c>
      <c r="J908" s="6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8">
        <f>'[1]TCE - ANEXO IV - Preencher'!N917</f>
        <v>0</v>
      </c>
      <c r="M908" s="9"/>
      <c r="N908" s="9"/>
      <c r="O908" s="9"/>
      <c r="P908" s="9"/>
      <c r="Q908" s="9"/>
      <c r="R908" s="9"/>
      <c r="S908" s="9"/>
      <c r="T908" s="9"/>
      <c r="U908" s="9"/>
      <c r="V908" s="9"/>
      <c r="W908" s="9"/>
      <c r="X908" s="9"/>
      <c r="Y908" s="9"/>
      <c r="Z908" s="9"/>
    </row>
    <row r="909" spans="1:26" ht="19.5" customHeight="1" x14ac:dyDescent="0.2">
      <c r="A909" s="3" t="str">
        <f>IFERROR(VLOOKUP(B909,'[1]DADOS (OCULTAR)'!$Q$3:$S$134,3,0),"")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6">
        <f>'[1]TCE - ANEXO IV - Preencher'!J918</f>
        <v>0</v>
      </c>
      <c r="I909" s="7" t="str">
        <f>IF('[1]TCE - ANEXO IV - Preencher'!K918="","",'[1]TCE - ANEXO IV - Preencher'!K918)</f>
        <v/>
      </c>
      <c r="J909" s="6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8">
        <f>'[1]TCE - ANEXO IV - Preencher'!N918</f>
        <v>0</v>
      </c>
      <c r="M909" s="9"/>
      <c r="N909" s="9"/>
      <c r="O909" s="9"/>
      <c r="P909" s="9"/>
      <c r="Q909" s="9"/>
      <c r="R909" s="9"/>
      <c r="S909" s="9"/>
      <c r="T909" s="9"/>
      <c r="U909" s="9"/>
      <c r="V909" s="9"/>
      <c r="W909" s="9"/>
      <c r="X909" s="9"/>
      <c r="Y909" s="9"/>
      <c r="Z909" s="9"/>
    </row>
    <row r="910" spans="1:26" ht="19.5" customHeight="1" x14ac:dyDescent="0.2">
      <c r="A910" s="3" t="str">
        <f>IFERROR(VLOOKUP(B910,'[1]DADOS (OCULTAR)'!$Q$3:$S$134,3,0),"")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6">
        <f>'[1]TCE - ANEXO IV - Preencher'!J919</f>
        <v>0</v>
      </c>
      <c r="I910" s="7" t="str">
        <f>IF('[1]TCE - ANEXO IV - Preencher'!K919="","",'[1]TCE - ANEXO IV - Preencher'!K919)</f>
        <v/>
      </c>
      <c r="J910" s="6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8">
        <f>'[1]TCE - ANEXO IV - Preencher'!N919</f>
        <v>0</v>
      </c>
      <c r="M910" s="9"/>
      <c r="N910" s="9"/>
      <c r="O910" s="9"/>
      <c r="P910" s="9"/>
      <c r="Q910" s="9"/>
      <c r="R910" s="9"/>
      <c r="S910" s="9"/>
      <c r="T910" s="9"/>
      <c r="U910" s="9"/>
      <c r="V910" s="9"/>
      <c r="W910" s="9"/>
      <c r="X910" s="9"/>
      <c r="Y910" s="9"/>
      <c r="Z910" s="9"/>
    </row>
    <row r="911" spans="1:26" ht="19.5" customHeight="1" x14ac:dyDescent="0.2">
      <c r="A911" s="3" t="str">
        <f>IFERROR(VLOOKUP(B911,'[1]DADOS (OCULTAR)'!$Q$3:$S$134,3,0),"")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6">
        <f>'[1]TCE - ANEXO IV - Preencher'!J920</f>
        <v>0</v>
      </c>
      <c r="I911" s="7" t="str">
        <f>IF('[1]TCE - ANEXO IV - Preencher'!K920="","",'[1]TCE - ANEXO IV - Preencher'!K920)</f>
        <v/>
      </c>
      <c r="J911" s="6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8">
        <f>'[1]TCE - ANEXO IV - Preencher'!N920</f>
        <v>0</v>
      </c>
      <c r="M911" s="9"/>
      <c r="N911" s="9"/>
      <c r="O911" s="9"/>
      <c r="P911" s="9"/>
      <c r="Q911" s="9"/>
      <c r="R911" s="9"/>
      <c r="S911" s="9"/>
      <c r="T911" s="9"/>
      <c r="U911" s="9"/>
      <c r="V911" s="9"/>
      <c r="W911" s="9"/>
      <c r="X911" s="9"/>
      <c r="Y911" s="9"/>
      <c r="Z911" s="9"/>
    </row>
    <row r="912" spans="1:26" ht="19.5" customHeight="1" x14ac:dyDescent="0.2">
      <c r="A912" s="3" t="str">
        <f>IFERROR(VLOOKUP(B912,'[1]DADOS (OCULTAR)'!$Q$3:$S$134,3,0),"")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6">
        <f>'[1]TCE - ANEXO IV - Preencher'!J921</f>
        <v>0</v>
      </c>
      <c r="I912" s="7" t="str">
        <f>IF('[1]TCE - ANEXO IV - Preencher'!K921="","",'[1]TCE - ANEXO IV - Preencher'!K921)</f>
        <v/>
      </c>
      <c r="J912" s="6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8">
        <f>'[1]TCE - ANEXO IV - Preencher'!N921</f>
        <v>0</v>
      </c>
      <c r="M912" s="9"/>
      <c r="N912" s="9"/>
      <c r="O912" s="9"/>
      <c r="P912" s="9"/>
      <c r="Q912" s="9"/>
      <c r="R912" s="9"/>
      <c r="S912" s="9"/>
      <c r="T912" s="9"/>
      <c r="U912" s="9"/>
      <c r="V912" s="9"/>
      <c r="W912" s="9"/>
      <c r="X912" s="9"/>
      <c r="Y912" s="9"/>
      <c r="Z912" s="9"/>
    </row>
    <row r="913" spans="1:26" ht="19.5" customHeight="1" x14ac:dyDescent="0.2">
      <c r="A913" s="3" t="str">
        <f>IFERROR(VLOOKUP(B913,'[1]DADOS (OCULTAR)'!$Q$3:$S$134,3,0),"")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6">
        <f>'[1]TCE - ANEXO IV - Preencher'!J922</f>
        <v>0</v>
      </c>
      <c r="I913" s="7" t="str">
        <f>IF('[1]TCE - ANEXO IV - Preencher'!K922="","",'[1]TCE - ANEXO IV - Preencher'!K922)</f>
        <v/>
      </c>
      <c r="J913" s="6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8">
        <f>'[1]TCE - ANEXO IV - Preencher'!N922</f>
        <v>0</v>
      </c>
      <c r="M913" s="9"/>
      <c r="N913" s="9"/>
      <c r="O913" s="9"/>
      <c r="P913" s="9"/>
      <c r="Q913" s="9"/>
      <c r="R913" s="9"/>
      <c r="S913" s="9"/>
      <c r="T913" s="9"/>
      <c r="U913" s="9"/>
      <c r="V913" s="9"/>
      <c r="W913" s="9"/>
      <c r="X913" s="9"/>
      <c r="Y913" s="9"/>
      <c r="Z913" s="9"/>
    </row>
    <row r="914" spans="1:26" ht="19.5" customHeight="1" x14ac:dyDescent="0.2">
      <c r="A914" s="3" t="str">
        <f>IFERROR(VLOOKUP(B914,'[1]DADOS (OCULTAR)'!$Q$3:$S$134,3,0),"")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6">
        <f>'[1]TCE - ANEXO IV - Preencher'!J923</f>
        <v>0</v>
      </c>
      <c r="I914" s="7" t="str">
        <f>IF('[1]TCE - ANEXO IV - Preencher'!K923="","",'[1]TCE - ANEXO IV - Preencher'!K923)</f>
        <v/>
      </c>
      <c r="J914" s="6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8">
        <f>'[1]TCE - ANEXO IV - Preencher'!N923</f>
        <v>0</v>
      </c>
      <c r="M914" s="9"/>
      <c r="N914" s="9"/>
      <c r="O914" s="9"/>
      <c r="P914" s="9"/>
      <c r="Q914" s="9"/>
      <c r="R914" s="9"/>
      <c r="S914" s="9"/>
      <c r="T914" s="9"/>
      <c r="U914" s="9"/>
      <c r="V914" s="9"/>
      <c r="W914" s="9"/>
      <c r="X914" s="9"/>
      <c r="Y914" s="9"/>
      <c r="Z914" s="9"/>
    </row>
    <row r="915" spans="1:26" ht="19.5" customHeight="1" x14ac:dyDescent="0.2">
      <c r="A915" s="3" t="str">
        <f>IFERROR(VLOOKUP(B915,'[1]DADOS (OCULTAR)'!$Q$3:$S$134,3,0),"")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6">
        <f>'[1]TCE - ANEXO IV - Preencher'!J924</f>
        <v>0</v>
      </c>
      <c r="I915" s="7" t="str">
        <f>IF('[1]TCE - ANEXO IV - Preencher'!K924="","",'[1]TCE - ANEXO IV - Preencher'!K924)</f>
        <v/>
      </c>
      <c r="J915" s="6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8">
        <f>'[1]TCE - ANEXO IV - Preencher'!N924</f>
        <v>0</v>
      </c>
      <c r="M915" s="9"/>
      <c r="N915" s="9"/>
      <c r="O915" s="9"/>
      <c r="P915" s="9"/>
      <c r="Q915" s="9"/>
      <c r="R915" s="9"/>
      <c r="S915" s="9"/>
      <c r="T915" s="9"/>
      <c r="U915" s="9"/>
      <c r="V915" s="9"/>
      <c r="W915" s="9"/>
      <c r="X915" s="9"/>
      <c r="Y915" s="9"/>
      <c r="Z915" s="9"/>
    </row>
    <row r="916" spans="1:26" ht="19.5" customHeight="1" x14ac:dyDescent="0.2">
      <c r="A916" s="3" t="str">
        <f>IFERROR(VLOOKUP(B916,'[1]DADOS (OCULTAR)'!$Q$3:$S$134,3,0),"")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6">
        <f>'[1]TCE - ANEXO IV - Preencher'!J925</f>
        <v>0</v>
      </c>
      <c r="I916" s="7" t="str">
        <f>IF('[1]TCE - ANEXO IV - Preencher'!K925="","",'[1]TCE - ANEXO IV - Preencher'!K925)</f>
        <v/>
      </c>
      <c r="J916" s="6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8">
        <f>'[1]TCE - ANEXO IV - Preencher'!N925</f>
        <v>0</v>
      </c>
      <c r="M916" s="9"/>
      <c r="N916" s="9"/>
      <c r="O916" s="9"/>
      <c r="P916" s="9"/>
      <c r="Q916" s="9"/>
      <c r="R916" s="9"/>
      <c r="S916" s="9"/>
      <c r="T916" s="9"/>
      <c r="U916" s="9"/>
      <c r="V916" s="9"/>
      <c r="W916" s="9"/>
      <c r="X916" s="9"/>
      <c r="Y916" s="9"/>
      <c r="Z916" s="9"/>
    </row>
    <row r="917" spans="1:26" ht="19.5" customHeight="1" x14ac:dyDescent="0.2">
      <c r="A917" s="3" t="str">
        <f>IFERROR(VLOOKUP(B917,'[1]DADOS (OCULTAR)'!$Q$3:$S$134,3,0),"")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6">
        <f>'[1]TCE - ANEXO IV - Preencher'!J926</f>
        <v>0</v>
      </c>
      <c r="I917" s="7" t="str">
        <f>IF('[1]TCE - ANEXO IV - Preencher'!K926="","",'[1]TCE - ANEXO IV - Preencher'!K926)</f>
        <v/>
      </c>
      <c r="J917" s="6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8">
        <f>'[1]TCE - ANEXO IV - Preencher'!N926</f>
        <v>0</v>
      </c>
      <c r="M917" s="9"/>
      <c r="N917" s="9"/>
      <c r="O917" s="9"/>
      <c r="P917" s="9"/>
      <c r="Q917" s="9"/>
      <c r="R917" s="9"/>
      <c r="S917" s="9"/>
      <c r="T917" s="9"/>
      <c r="U917" s="9"/>
      <c r="V917" s="9"/>
      <c r="W917" s="9"/>
      <c r="X917" s="9"/>
      <c r="Y917" s="9"/>
      <c r="Z917" s="9"/>
    </row>
    <row r="918" spans="1:26" ht="19.5" customHeight="1" x14ac:dyDescent="0.2">
      <c r="A918" s="3" t="str">
        <f>IFERROR(VLOOKUP(B918,'[1]DADOS (OCULTAR)'!$Q$3:$S$134,3,0),"")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6">
        <f>'[1]TCE - ANEXO IV - Preencher'!J927</f>
        <v>0</v>
      </c>
      <c r="I918" s="7" t="str">
        <f>IF('[1]TCE - ANEXO IV - Preencher'!K927="","",'[1]TCE - ANEXO IV - Preencher'!K927)</f>
        <v/>
      </c>
      <c r="J918" s="6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8">
        <f>'[1]TCE - ANEXO IV - Preencher'!N927</f>
        <v>0</v>
      </c>
      <c r="M918" s="9"/>
      <c r="N918" s="9"/>
      <c r="O918" s="9"/>
      <c r="P918" s="9"/>
      <c r="Q918" s="9"/>
      <c r="R918" s="9"/>
      <c r="S918" s="9"/>
      <c r="T918" s="9"/>
      <c r="U918" s="9"/>
      <c r="V918" s="9"/>
      <c r="W918" s="9"/>
      <c r="X918" s="9"/>
      <c r="Y918" s="9"/>
      <c r="Z918" s="9"/>
    </row>
    <row r="919" spans="1:26" ht="19.5" customHeight="1" x14ac:dyDescent="0.2">
      <c r="A919" s="3" t="str">
        <f>IFERROR(VLOOKUP(B919,'[1]DADOS (OCULTAR)'!$Q$3:$S$134,3,0),"")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6">
        <f>'[1]TCE - ANEXO IV - Preencher'!J928</f>
        <v>0</v>
      </c>
      <c r="I919" s="7" t="str">
        <f>IF('[1]TCE - ANEXO IV - Preencher'!K928="","",'[1]TCE - ANEXO IV - Preencher'!K928)</f>
        <v/>
      </c>
      <c r="J919" s="6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8">
        <f>'[1]TCE - ANEXO IV - Preencher'!N928</f>
        <v>0</v>
      </c>
      <c r="M919" s="9"/>
      <c r="N919" s="9"/>
      <c r="O919" s="9"/>
      <c r="P919" s="9"/>
      <c r="Q919" s="9"/>
      <c r="R919" s="9"/>
      <c r="S919" s="9"/>
      <c r="T919" s="9"/>
      <c r="U919" s="9"/>
      <c r="V919" s="9"/>
      <c r="W919" s="9"/>
      <c r="X919" s="9"/>
      <c r="Y919" s="9"/>
      <c r="Z919" s="9"/>
    </row>
    <row r="920" spans="1:26" ht="19.5" customHeight="1" x14ac:dyDescent="0.2">
      <c r="A920" s="3" t="str">
        <f>IFERROR(VLOOKUP(B920,'[1]DADOS (OCULTAR)'!$Q$3:$S$134,3,0),"")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6">
        <f>'[1]TCE - ANEXO IV - Preencher'!J929</f>
        <v>0</v>
      </c>
      <c r="I920" s="7" t="str">
        <f>IF('[1]TCE - ANEXO IV - Preencher'!K929="","",'[1]TCE - ANEXO IV - Preencher'!K929)</f>
        <v/>
      </c>
      <c r="J920" s="6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8">
        <f>'[1]TCE - ANEXO IV - Preencher'!N929</f>
        <v>0</v>
      </c>
      <c r="M920" s="9"/>
      <c r="N920" s="9"/>
      <c r="O920" s="9"/>
      <c r="P920" s="9"/>
      <c r="Q920" s="9"/>
      <c r="R920" s="9"/>
      <c r="S920" s="9"/>
      <c r="T920" s="9"/>
      <c r="U920" s="9"/>
      <c r="V920" s="9"/>
      <c r="W920" s="9"/>
      <c r="X920" s="9"/>
      <c r="Y920" s="9"/>
      <c r="Z920" s="9"/>
    </row>
    <row r="921" spans="1:26" ht="19.5" customHeight="1" x14ac:dyDescent="0.2">
      <c r="A921" s="3" t="str">
        <f>IFERROR(VLOOKUP(B921,'[1]DADOS (OCULTAR)'!$Q$3:$S$134,3,0),"")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6">
        <f>'[1]TCE - ANEXO IV - Preencher'!J930</f>
        <v>0</v>
      </c>
      <c r="I921" s="7" t="str">
        <f>IF('[1]TCE - ANEXO IV - Preencher'!K930="","",'[1]TCE - ANEXO IV - Preencher'!K930)</f>
        <v/>
      </c>
      <c r="J921" s="6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8">
        <f>'[1]TCE - ANEXO IV - Preencher'!N930</f>
        <v>0</v>
      </c>
      <c r="M921" s="9"/>
      <c r="N921" s="9"/>
      <c r="O921" s="9"/>
      <c r="P921" s="9"/>
      <c r="Q921" s="9"/>
      <c r="R921" s="9"/>
      <c r="S921" s="9"/>
      <c r="T921" s="9"/>
      <c r="U921" s="9"/>
      <c r="V921" s="9"/>
      <c r="W921" s="9"/>
      <c r="X921" s="9"/>
      <c r="Y921" s="9"/>
      <c r="Z921" s="9"/>
    </row>
    <row r="922" spans="1:26" ht="19.5" customHeight="1" x14ac:dyDescent="0.2">
      <c r="A922" s="3" t="str">
        <f>IFERROR(VLOOKUP(B922,'[1]DADOS (OCULTAR)'!$Q$3:$S$134,3,0),"")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6">
        <f>'[1]TCE - ANEXO IV - Preencher'!J931</f>
        <v>0</v>
      </c>
      <c r="I922" s="7" t="str">
        <f>IF('[1]TCE - ANEXO IV - Preencher'!K931="","",'[1]TCE - ANEXO IV - Preencher'!K931)</f>
        <v/>
      </c>
      <c r="J922" s="6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8">
        <f>'[1]TCE - ANEXO IV - Preencher'!N931</f>
        <v>0</v>
      </c>
      <c r="M922" s="9"/>
      <c r="N922" s="9"/>
      <c r="O922" s="9"/>
      <c r="P922" s="9"/>
      <c r="Q922" s="9"/>
      <c r="R922" s="9"/>
      <c r="S922" s="9"/>
      <c r="T922" s="9"/>
      <c r="U922" s="9"/>
      <c r="V922" s="9"/>
      <c r="W922" s="9"/>
      <c r="X922" s="9"/>
      <c r="Y922" s="9"/>
      <c r="Z922" s="9"/>
    </row>
    <row r="923" spans="1:26" ht="19.5" customHeight="1" x14ac:dyDescent="0.2">
      <c r="A923" s="3" t="str">
        <f>IFERROR(VLOOKUP(B923,'[1]DADOS (OCULTAR)'!$Q$3:$S$134,3,0),"")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6">
        <f>'[1]TCE - ANEXO IV - Preencher'!J932</f>
        <v>0</v>
      </c>
      <c r="I923" s="7" t="str">
        <f>IF('[1]TCE - ANEXO IV - Preencher'!K932="","",'[1]TCE - ANEXO IV - Preencher'!K932)</f>
        <v/>
      </c>
      <c r="J923" s="6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8">
        <f>'[1]TCE - ANEXO IV - Preencher'!N932</f>
        <v>0</v>
      </c>
      <c r="M923" s="9"/>
      <c r="N923" s="9"/>
      <c r="O923" s="9"/>
      <c r="P923" s="9"/>
      <c r="Q923" s="9"/>
      <c r="R923" s="9"/>
      <c r="S923" s="9"/>
      <c r="T923" s="9"/>
      <c r="U923" s="9"/>
      <c r="V923" s="9"/>
      <c r="W923" s="9"/>
      <c r="X923" s="9"/>
      <c r="Y923" s="9"/>
      <c r="Z923" s="9"/>
    </row>
    <row r="924" spans="1:26" ht="19.5" customHeight="1" x14ac:dyDescent="0.2">
      <c r="A924" s="3" t="str">
        <f>IFERROR(VLOOKUP(B924,'[1]DADOS (OCULTAR)'!$Q$3:$S$134,3,0),"")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6">
        <f>'[1]TCE - ANEXO IV - Preencher'!J933</f>
        <v>0</v>
      </c>
      <c r="I924" s="7" t="str">
        <f>IF('[1]TCE - ANEXO IV - Preencher'!K933="","",'[1]TCE - ANEXO IV - Preencher'!K933)</f>
        <v/>
      </c>
      <c r="J924" s="6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8">
        <f>'[1]TCE - ANEXO IV - Preencher'!N933</f>
        <v>0</v>
      </c>
      <c r="M924" s="9"/>
      <c r="N924" s="9"/>
      <c r="O924" s="9"/>
      <c r="P924" s="9"/>
      <c r="Q924" s="9"/>
      <c r="R924" s="9"/>
      <c r="S924" s="9"/>
      <c r="T924" s="9"/>
      <c r="U924" s="9"/>
      <c r="V924" s="9"/>
      <c r="W924" s="9"/>
      <c r="X924" s="9"/>
      <c r="Y924" s="9"/>
      <c r="Z924" s="9"/>
    </row>
    <row r="925" spans="1:26" ht="19.5" customHeight="1" x14ac:dyDescent="0.2">
      <c r="A925" s="3" t="str">
        <f>IFERROR(VLOOKUP(B925,'[1]DADOS (OCULTAR)'!$Q$3:$S$134,3,0),"")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6">
        <f>'[1]TCE - ANEXO IV - Preencher'!J934</f>
        <v>0</v>
      </c>
      <c r="I925" s="7" t="str">
        <f>IF('[1]TCE - ANEXO IV - Preencher'!K934="","",'[1]TCE - ANEXO IV - Preencher'!K934)</f>
        <v/>
      </c>
      <c r="J925" s="6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8">
        <f>'[1]TCE - ANEXO IV - Preencher'!N934</f>
        <v>0</v>
      </c>
      <c r="M925" s="9"/>
      <c r="N925" s="9"/>
      <c r="O925" s="9"/>
      <c r="P925" s="9"/>
      <c r="Q925" s="9"/>
      <c r="R925" s="9"/>
      <c r="S925" s="9"/>
      <c r="T925" s="9"/>
      <c r="U925" s="9"/>
      <c r="V925" s="9"/>
      <c r="W925" s="9"/>
      <c r="X925" s="9"/>
      <c r="Y925" s="9"/>
      <c r="Z925" s="9"/>
    </row>
    <row r="926" spans="1:26" ht="19.5" customHeight="1" x14ac:dyDescent="0.2">
      <c r="A926" s="3" t="str">
        <f>IFERROR(VLOOKUP(B926,'[1]DADOS (OCULTAR)'!$Q$3:$S$134,3,0),"")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6">
        <f>'[1]TCE - ANEXO IV - Preencher'!J935</f>
        <v>0</v>
      </c>
      <c r="I926" s="7" t="str">
        <f>IF('[1]TCE - ANEXO IV - Preencher'!K935="","",'[1]TCE - ANEXO IV - Preencher'!K935)</f>
        <v/>
      </c>
      <c r="J926" s="6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8">
        <f>'[1]TCE - ANEXO IV - Preencher'!N935</f>
        <v>0</v>
      </c>
      <c r="M926" s="9"/>
      <c r="N926" s="9"/>
      <c r="O926" s="9"/>
      <c r="P926" s="9"/>
      <c r="Q926" s="9"/>
      <c r="R926" s="9"/>
      <c r="S926" s="9"/>
      <c r="T926" s="9"/>
      <c r="U926" s="9"/>
      <c r="V926" s="9"/>
      <c r="W926" s="9"/>
      <c r="X926" s="9"/>
      <c r="Y926" s="9"/>
      <c r="Z926" s="9"/>
    </row>
    <row r="927" spans="1:26" ht="19.5" customHeight="1" x14ac:dyDescent="0.2">
      <c r="A927" s="3" t="str">
        <f>IFERROR(VLOOKUP(B927,'[1]DADOS (OCULTAR)'!$Q$3:$S$134,3,0),"")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6">
        <f>'[1]TCE - ANEXO IV - Preencher'!J936</f>
        <v>0</v>
      </c>
      <c r="I927" s="7" t="str">
        <f>IF('[1]TCE - ANEXO IV - Preencher'!K936="","",'[1]TCE - ANEXO IV - Preencher'!K936)</f>
        <v/>
      </c>
      <c r="J927" s="6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8">
        <f>'[1]TCE - ANEXO IV - Preencher'!N936</f>
        <v>0</v>
      </c>
      <c r="M927" s="9"/>
      <c r="N927" s="9"/>
      <c r="O927" s="9"/>
      <c r="P927" s="9"/>
      <c r="Q927" s="9"/>
      <c r="R927" s="9"/>
      <c r="S927" s="9"/>
      <c r="T927" s="9"/>
      <c r="U927" s="9"/>
      <c r="V927" s="9"/>
      <c r="W927" s="9"/>
      <c r="X927" s="9"/>
      <c r="Y927" s="9"/>
      <c r="Z927" s="9"/>
    </row>
    <row r="928" spans="1:26" ht="19.5" customHeight="1" x14ac:dyDescent="0.2">
      <c r="A928" s="3" t="str">
        <f>IFERROR(VLOOKUP(B928,'[1]DADOS (OCULTAR)'!$Q$3:$S$134,3,0),"")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6">
        <f>'[1]TCE - ANEXO IV - Preencher'!J937</f>
        <v>0</v>
      </c>
      <c r="I928" s="7" t="str">
        <f>IF('[1]TCE - ANEXO IV - Preencher'!K937="","",'[1]TCE - ANEXO IV - Preencher'!K937)</f>
        <v/>
      </c>
      <c r="J928" s="6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8">
        <f>'[1]TCE - ANEXO IV - Preencher'!N937</f>
        <v>0</v>
      </c>
      <c r="M928" s="9"/>
      <c r="N928" s="9"/>
      <c r="O928" s="9"/>
      <c r="P928" s="9"/>
      <c r="Q928" s="9"/>
      <c r="R928" s="9"/>
      <c r="S928" s="9"/>
      <c r="T928" s="9"/>
      <c r="U928" s="9"/>
      <c r="V928" s="9"/>
      <c r="W928" s="9"/>
      <c r="X928" s="9"/>
      <c r="Y928" s="9"/>
      <c r="Z928" s="9"/>
    </row>
    <row r="929" spans="1:26" ht="19.5" customHeight="1" x14ac:dyDescent="0.2">
      <c r="A929" s="3" t="str">
        <f>IFERROR(VLOOKUP(B929,'[1]DADOS (OCULTAR)'!$Q$3:$S$134,3,0),"")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6">
        <f>'[1]TCE - ANEXO IV - Preencher'!J938</f>
        <v>0</v>
      </c>
      <c r="I929" s="7" t="str">
        <f>IF('[1]TCE - ANEXO IV - Preencher'!K938="","",'[1]TCE - ANEXO IV - Preencher'!K938)</f>
        <v/>
      </c>
      <c r="J929" s="6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8">
        <f>'[1]TCE - ANEXO IV - Preencher'!N938</f>
        <v>0</v>
      </c>
      <c r="M929" s="9"/>
      <c r="N929" s="9"/>
      <c r="O929" s="9"/>
      <c r="P929" s="9"/>
      <c r="Q929" s="9"/>
      <c r="R929" s="9"/>
      <c r="S929" s="9"/>
      <c r="T929" s="9"/>
      <c r="U929" s="9"/>
      <c r="V929" s="9"/>
      <c r="W929" s="9"/>
      <c r="X929" s="9"/>
      <c r="Y929" s="9"/>
      <c r="Z929" s="9"/>
    </row>
    <row r="930" spans="1:26" ht="19.5" customHeight="1" x14ac:dyDescent="0.2">
      <c r="A930" s="3" t="str">
        <f>IFERROR(VLOOKUP(B930,'[1]DADOS (OCULTAR)'!$Q$3:$S$134,3,0),"")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6">
        <f>'[1]TCE - ANEXO IV - Preencher'!J939</f>
        <v>0</v>
      </c>
      <c r="I930" s="7" t="str">
        <f>IF('[1]TCE - ANEXO IV - Preencher'!K939="","",'[1]TCE - ANEXO IV - Preencher'!K939)</f>
        <v/>
      </c>
      <c r="J930" s="6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8">
        <f>'[1]TCE - ANEXO IV - Preencher'!N939</f>
        <v>0</v>
      </c>
      <c r="M930" s="9"/>
      <c r="N930" s="9"/>
      <c r="O930" s="9"/>
      <c r="P930" s="9"/>
      <c r="Q930" s="9"/>
      <c r="R930" s="9"/>
      <c r="S930" s="9"/>
      <c r="T930" s="9"/>
      <c r="U930" s="9"/>
      <c r="V930" s="9"/>
      <c r="W930" s="9"/>
      <c r="X930" s="9"/>
      <c r="Y930" s="9"/>
      <c r="Z930" s="9"/>
    </row>
    <row r="931" spans="1:26" ht="19.5" customHeight="1" x14ac:dyDescent="0.2">
      <c r="A931" s="3" t="str">
        <f>IFERROR(VLOOKUP(B931,'[1]DADOS (OCULTAR)'!$Q$3:$S$134,3,0),"")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6">
        <f>'[1]TCE - ANEXO IV - Preencher'!J940</f>
        <v>0</v>
      </c>
      <c r="I931" s="7" t="str">
        <f>IF('[1]TCE - ANEXO IV - Preencher'!K940="","",'[1]TCE - ANEXO IV - Preencher'!K940)</f>
        <v/>
      </c>
      <c r="J931" s="6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8">
        <f>'[1]TCE - ANEXO IV - Preencher'!N940</f>
        <v>0</v>
      </c>
      <c r="M931" s="9"/>
      <c r="N931" s="9"/>
      <c r="O931" s="9"/>
      <c r="P931" s="9"/>
      <c r="Q931" s="9"/>
      <c r="R931" s="9"/>
      <c r="S931" s="9"/>
      <c r="T931" s="9"/>
      <c r="U931" s="9"/>
      <c r="V931" s="9"/>
      <c r="W931" s="9"/>
      <c r="X931" s="9"/>
      <c r="Y931" s="9"/>
      <c r="Z931" s="9"/>
    </row>
    <row r="932" spans="1:26" ht="19.5" customHeight="1" x14ac:dyDescent="0.2">
      <c r="A932" s="3" t="str">
        <f>IFERROR(VLOOKUP(B932,'[1]DADOS (OCULTAR)'!$Q$3:$S$134,3,0),"")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6">
        <f>'[1]TCE - ANEXO IV - Preencher'!J941</f>
        <v>0</v>
      </c>
      <c r="I932" s="7" t="str">
        <f>IF('[1]TCE - ANEXO IV - Preencher'!K941="","",'[1]TCE - ANEXO IV - Preencher'!K941)</f>
        <v/>
      </c>
      <c r="J932" s="6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8">
        <f>'[1]TCE - ANEXO IV - Preencher'!N941</f>
        <v>0</v>
      </c>
      <c r="M932" s="9"/>
      <c r="N932" s="9"/>
      <c r="O932" s="9"/>
      <c r="P932" s="9"/>
      <c r="Q932" s="9"/>
      <c r="R932" s="9"/>
      <c r="S932" s="9"/>
      <c r="T932" s="9"/>
      <c r="U932" s="9"/>
      <c r="V932" s="9"/>
      <c r="W932" s="9"/>
      <c r="X932" s="9"/>
      <c r="Y932" s="9"/>
      <c r="Z932" s="9"/>
    </row>
    <row r="933" spans="1:26" ht="19.5" customHeight="1" x14ac:dyDescent="0.2">
      <c r="A933" s="3" t="str">
        <f>IFERROR(VLOOKUP(B933,'[1]DADOS (OCULTAR)'!$Q$3:$S$134,3,0),"")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6">
        <f>'[1]TCE - ANEXO IV - Preencher'!J942</f>
        <v>0</v>
      </c>
      <c r="I933" s="7" t="str">
        <f>IF('[1]TCE - ANEXO IV - Preencher'!K942="","",'[1]TCE - ANEXO IV - Preencher'!K942)</f>
        <v/>
      </c>
      <c r="J933" s="6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8">
        <f>'[1]TCE - ANEXO IV - Preencher'!N942</f>
        <v>0</v>
      </c>
      <c r="M933" s="9"/>
      <c r="N933" s="9"/>
      <c r="O933" s="9"/>
      <c r="P933" s="9"/>
      <c r="Q933" s="9"/>
      <c r="R933" s="9"/>
      <c r="S933" s="9"/>
      <c r="T933" s="9"/>
      <c r="U933" s="9"/>
      <c r="V933" s="9"/>
      <c r="W933" s="9"/>
      <c r="X933" s="9"/>
      <c r="Y933" s="9"/>
      <c r="Z933" s="9"/>
    </row>
    <row r="934" spans="1:26" ht="19.5" customHeight="1" x14ac:dyDescent="0.2">
      <c r="A934" s="3" t="str">
        <f>IFERROR(VLOOKUP(B934,'[1]DADOS (OCULTAR)'!$Q$3:$S$134,3,0),"")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6">
        <f>'[1]TCE - ANEXO IV - Preencher'!J943</f>
        <v>0</v>
      </c>
      <c r="I934" s="7" t="str">
        <f>IF('[1]TCE - ANEXO IV - Preencher'!K943="","",'[1]TCE - ANEXO IV - Preencher'!K943)</f>
        <v/>
      </c>
      <c r="J934" s="6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8">
        <f>'[1]TCE - ANEXO IV - Preencher'!N943</f>
        <v>0</v>
      </c>
      <c r="M934" s="9"/>
      <c r="N934" s="9"/>
      <c r="O934" s="9"/>
      <c r="P934" s="9"/>
      <c r="Q934" s="9"/>
      <c r="R934" s="9"/>
      <c r="S934" s="9"/>
      <c r="T934" s="9"/>
      <c r="U934" s="9"/>
      <c r="V934" s="9"/>
      <c r="W934" s="9"/>
      <c r="X934" s="9"/>
      <c r="Y934" s="9"/>
      <c r="Z934" s="9"/>
    </row>
    <row r="935" spans="1:26" ht="19.5" customHeight="1" x14ac:dyDescent="0.2">
      <c r="A935" s="3" t="str">
        <f>IFERROR(VLOOKUP(B935,'[1]DADOS (OCULTAR)'!$Q$3:$S$134,3,0),"")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6">
        <f>'[1]TCE - ANEXO IV - Preencher'!J944</f>
        <v>0</v>
      </c>
      <c r="I935" s="7" t="str">
        <f>IF('[1]TCE - ANEXO IV - Preencher'!K944="","",'[1]TCE - ANEXO IV - Preencher'!K944)</f>
        <v/>
      </c>
      <c r="J935" s="6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8">
        <f>'[1]TCE - ANEXO IV - Preencher'!N944</f>
        <v>0</v>
      </c>
      <c r="M935" s="9"/>
      <c r="N935" s="9"/>
      <c r="O935" s="9"/>
      <c r="P935" s="9"/>
      <c r="Q935" s="9"/>
      <c r="R935" s="9"/>
      <c r="S935" s="9"/>
      <c r="T935" s="9"/>
      <c r="U935" s="9"/>
      <c r="V935" s="9"/>
      <c r="W935" s="9"/>
      <c r="X935" s="9"/>
      <c r="Y935" s="9"/>
      <c r="Z935" s="9"/>
    </row>
    <row r="936" spans="1:26" ht="19.5" customHeight="1" x14ac:dyDescent="0.2">
      <c r="A936" s="3" t="str">
        <f>IFERROR(VLOOKUP(B936,'[1]DADOS (OCULTAR)'!$Q$3:$S$134,3,0),"")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6">
        <f>'[1]TCE - ANEXO IV - Preencher'!J945</f>
        <v>0</v>
      </c>
      <c r="I936" s="7" t="str">
        <f>IF('[1]TCE - ANEXO IV - Preencher'!K945="","",'[1]TCE - ANEXO IV - Preencher'!K945)</f>
        <v/>
      </c>
      <c r="J936" s="6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8">
        <f>'[1]TCE - ANEXO IV - Preencher'!N945</f>
        <v>0</v>
      </c>
      <c r="M936" s="9"/>
      <c r="N936" s="9"/>
      <c r="O936" s="9"/>
      <c r="P936" s="9"/>
      <c r="Q936" s="9"/>
      <c r="R936" s="9"/>
      <c r="S936" s="9"/>
      <c r="T936" s="9"/>
      <c r="U936" s="9"/>
      <c r="V936" s="9"/>
      <c r="W936" s="9"/>
      <c r="X936" s="9"/>
      <c r="Y936" s="9"/>
      <c r="Z936" s="9"/>
    </row>
    <row r="937" spans="1:26" ht="19.5" customHeight="1" x14ac:dyDescent="0.2">
      <c r="A937" s="3" t="str">
        <f>IFERROR(VLOOKUP(B937,'[1]DADOS (OCULTAR)'!$Q$3:$S$134,3,0),"")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6">
        <f>'[1]TCE - ANEXO IV - Preencher'!J946</f>
        <v>0</v>
      </c>
      <c r="I937" s="7" t="str">
        <f>IF('[1]TCE - ANEXO IV - Preencher'!K946="","",'[1]TCE - ANEXO IV - Preencher'!K946)</f>
        <v/>
      </c>
      <c r="J937" s="6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8">
        <f>'[1]TCE - ANEXO IV - Preencher'!N946</f>
        <v>0</v>
      </c>
      <c r="M937" s="9"/>
      <c r="N937" s="9"/>
      <c r="O937" s="9"/>
      <c r="P937" s="9"/>
      <c r="Q937" s="9"/>
      <c r="R937" s="9"/>
      <c r="S937" s="9"/>
      <c r="T937" s="9"/>
      <c r="U937" s="9"/>
      <c r="V937" s="9"/>
      <c r="W937" s="9"/>
      <c r="X937" s="9"/>
      <c r="Y937" s="9"/>
      <c r="Z937" s="9"/>
    </row>
    <row r="938" spans="1:26" ht="19.5" customHeight="1" x14ac:dyDescent="0.2">
      <c r="A938" s="3" t="str">
        <f>IFERROR(VLOOKUP(B938,'[1]DADOS (OCULTAR)'!$Q$3:$S$134,3,0),"")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6">
        <f>'[1]TCE - ANEXO IV - Preencher'!J947</f>
        <v>0</v>
      </c>
      <c r="I938" s="7" t="str">
        <f>IF('[1]TCE - ANEXO IV - Preencher'!K947="","",'[1]TCE - ANEXO IV - Preencher'!K947)</f>
        <v/>
      </c>
      <c r="J938" s="6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8">
        <f>'[1]TCE - ANEXO IV - Preencher'!N947</f>
        <v>0</v>
      </c>
      <c r="M938" s="9"/>
      <c r="N938" s="9"/>
      <c r="O938" s="9"/>
      <c r="P938" s="9"/>
      <c r="Q938" s="9"/>
      <c r="R938" s="9"/>
      <c r="S938" s="9"/>
      <c r="T938" s="9"/>
      <c r="U938" s="9"/>
      <c r="V938" s="9"/>
      <c r="W938" s="9"/>
      <c r="X938" s="9"/>
      <c r="Y938" s="9"/>
      <c r="Z938" s="9"/>
    </row>
    <row r="939" spans="1:26" ht="19.5" customHeight="1" x14ac:dyDescent="0.2">
      <c r="A939" s="3" t="str">
        <f>IFERROR(VLOOKUP(B939,'[1]DADOS (OCULTAR)'!$Q$3:$S$134,3,0),"")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6">
        <f>'[1]TCE - ANEXO IV - Preencher'!J948</f>
        <v>0</v>
      </c>
      <c r="I939" s="7" t="str">
        <f>IF('[1]TCE - ANEXO IV - Preencher'!K948="","",'[1]TCE - ANEXO IV - Preencher'!K948)</f>
        <v/>
      </c>
      <c r="J939" s="6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8">
        <f>'[1]TCE - ANEXO IV - Preencher'!N948</f>
        <v>0</v>
      </c>
      <c r="M939" s="9"/>
      <c r="N939" s="9"/>
      <c r="O939" s="9"/>
      <c r="P939" s="9"/>
      <c r="Q939" s="9"/>
      <c r="R939" s="9"/>
      <c r="S939" s="9"/>
      <c r="T939" s="9"/>
      <c r="U939" s="9"/>
      <c r="V939" s="9"/>
      <c r="W939" s="9"/>
      <c r="X939" s="9"/>
      <c r="Y939" s="9"/>
      <c r="Z939" s="9"/>
    </row>
    <row r="940" spans="1:26" ht="19.5" customHeight="1" x14ac:dyDescent="0.2">
      <c r="A940" s="3" t="str">
        <f>IFERROR(VLOOKUP(B940,'[1]DADOS (OCULTAR)'!$Q$3:$S$134,3,0),"")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6">
        <f>'[1]TCE - ANEXO IV - Preencher'!J949</f>
        <v>0</v>
      </c>
      <c r="I940" s="7" t="str">
        <f>IF('[1]TCE - ANEXO IV - Preencher'!K949="","",'[1]TCE - ANEXO IV - Preencher'!K949)</f>
        <v/>
      </c>
      <c r="J940" s="6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8">
        <f>'[1]TCE - ANEXO IV - Preencher'!N949</f>
        <v>0</v>
      </c>
      <c r="M940" s="9"/>
      <c r="N940" s="9"/>
      <c r="O940" s="9"/>
      <c r="P940" s="9"/>
      <c r="Q940" s="9"/>
      <c r="R940" s="9"/>
      <c r="S940" s="9"/>
      <c r="T940" s="9"/>
      <c r="U940" s="9"/>
      <c r="V940" s="9"/>
      <c r="W940" s="9"/>
      <c r="X940" s="9"/>
      <c r="Y940" s="9"/>
      <c r="Z940" s="9"/>
    </row>
    <row r="941" spans="1:26" ht="19.5" customHeight="1" x14ac:dyDescent="0.2">
      <c r="A941" s="3" t="str">
        <f>IFERROR(VLOOKUP(B941,'[1]DADOS (OCULTAR)'!$Q$3:$S$134,3,0),"")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6">
        <f>'[1]TCE - ANEXO IV - Preencher'!J950</f>
        <v>0</v>
      </c>
      <c r="I941" s="7" t="str">
        <f>IF('[1]TCE - ANEXO IV - Preencher'!K950="","",'[1]TCE - ANEXO IV - Preencher'!K950)</f>
        <v/>
      </c>
      <c r="J941" s="6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8">
        <f>'[1]TCE - ANEXO IV - Preencher'!N950</f>
        <v>0</v>
      </c>
      <c r="M941" s="9"/>
      <c r="N941" s="9"/>
      <c r="O941" s="9"/>
      <c r="P941" s="9"/>
      <c r="Q941" s="9"/>
      <c r="R941" s="9"/>
      <c r="S941" s="9"/>
      <c r="T941" s="9"/>
      <c r="U941" s="9"/>
      <c r="V941" s="9"/>
      <c r="W941" s="9"/>
      <c r="X941" s="9"/>
      <c r="Y941" s="9"/>
      <c r="Z941" s="9"/>
    </row>
    <row r="942" spans="1:26" ht="19.5" customHeight="1" x14ac:dyDescent="0.2">
      <c r="A942" s="3" t="str">
        <f>IFERROR(VLOOKUP(B942,'[1]DADOS (OCULTAR)'!$Q$3:$S$134,3,0),"")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6">
        <f>'[1]TCE - ANEXO IV - Preencher'!J951</f>
        <v>0</v>
      </c>
      <c r="I942" s="7" t="str">
        <f>IF('[1]TCE - ANEXO IV - Preencher'!K951="","",'[1]TCE - ANEXO IV - Preencher'!K951)</f>
        <v/>
      </c>
      <c r="J942" s="6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8">
        <f>'[1]TCE - ANEXO IV - Preencher'!N951</f>
        <v>0</v>
      </c>
      <c r="M942" s="9"/>
      <c r="N942" s="9"/>
      <c r="O942" s="9"/>
      <c r="P942" s="9"/>
      <c r="Q942" s="9"/>
      <c r="R942" s="9"/>
      <c r="S942" s="9"/>
      <c r="T942" s="9"/>
      <c r="U942" s="9"/>
      <c r="V942" s="9"/>
      <c r="W942" s="9"/>
      <c r="X942" s="9"/>
      <c r="Y942" s="9"/>
      <c r="Z942" s="9"/>
    </row>
    <row r="943" spans="1:26" ht="19.5" customHeight="1" x14ac:dyDescent="0.2">
      <c r="A943" s="3" t="str">
        <f>IFERROR(VLOOKUP(B943,'[1]DADOS (OCULTAR)'!$Q$3:$S$134,3,0),"")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6">
        <f>'[1]TCE - ANEXO IV - Preencher'!J952</f>
        <v>0</v>
      </c>
      <c r="I943" s="7" t="str">
        <f>IF('[1]TCE - ANEXO IV - Preencher'!K952="","",'[1]TCE - ANEXO IV - Preencher'!K952)</f>
        <v/>
      </c>
      <c r="J943" s="6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8">
        <f>'[1]TCE - ANEXO IV - Preencher'!N952</f>
        <v>0</v>
      </c>
      <c r="M943" s="9"/>
      <c r="N943" s="9"/>
      <c r="O943" s="9"/>
      <c r="P943" s="9"/>
      <c r="Q943" s="9"/>
      <c r="R943" s="9"/>
      <c r="S943" s="9"/>
      <c r="T943" s="9"/>
      <c r="U943" s="9"/>
      <c r="V943" s="9"/>
      <c r="W943" s="9"/>
      <c r="X943" s="9"/>
      <c r="Y943" s="9"/>
      <c r="Z943" s="9"/>
    </row>
    <row r="944" spans="1:26" ht="19.5" customHeight="1" x14ac:dyDescent="0.2">
      <c r="A944" s="3" t="str">
        <f>IFERROR(VLOOKUP(B944,'[1]DADOS (OCULTAR)'!$Q$3:$S$134,3,0),"")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6">
        <f>'[1]TCE - ANEXO IV - Preencher'!J953</f>
        <v>0</v>
      </c>
      <c r="I944" s="7" t="str">
        <f>IF('[1]TCE - ANEXO IV - Preencher'!K953="","",'[1]TCE - ANEXO IV - Preencher'!K953)</f>
        <v/>
      </c>
      <c r="J944" s="6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8">
        <f>'[1]TCE - ANEXO IV - Preencher'!N953</f>
        <v>0</v>
      </c>
      <c r="M944" s="9"/>
      <c r="N944" s="9"/>
      <c r="O944" s="9"/>
      <c r="P944" s="9"/>
      <c r="Q944" s="9"/>
      <c r="R944" s="9"/>
      <c r="S944" s="9"/>
      <c r="T944" s="9"/>
      <c r="U944" s="9"/>
      <c r="V944" s="9"/>
      <c r="W944" s="9"/>
      <c r="X944" s="9"/>
      <c r="Y944" s="9"/>
      <c r="Z944" s="9"/>
    </row>
    <row r="945" spans="1:26" ht="19.5" customHeight="1" x14ac:dyDescent="0.2">
      <c r="A945" s="3" t="str">
        <f>IFERROR(VLOOKUP(B945,'[1]DADOS (OCULTAR)'!$Q$3:$S$134,3,0),"")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6">
        <f>'[1]TCE - ANEXO IV - Preencher'!J954</f>
        <v>0</v>
      </c>
      <c r="I945" s="7" t="str">
        <f>IF('[1]TCE - ANEXO IV - Preencher'!K954="","",'[1]TCE - ANEXO IV - Preencher'!K954)</f>
        <v/>
      </c>
      <c r="J945" s="6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8">
        <f>'[1]TCE - ANEXO IV - Preencher'!N954</f>
        <v>0</v>
      </c>
      <c r="M945" s="9"/>
      <c r="N945" s="9"/>
      <c r="O945" s="9"/>
      <c r="P945" s="9"/>
      <c r="Q945" s="9"/>
      <c r="R945" s="9"/>
      <c r="S945" s="9"/>
      <c r="T945" s="9"/>
      <c r="U945" s="9"/>
      <c r="V945" s="9"/>
      <c r="W945" s="9"/>
      <c r="X945" s="9"/>
      <c r="Y945" s="9"/>
      <c r="Z945" s="9"/>
    </row>
    <row r="946" spans="1:26" ht="19.5" customHeight="1" x14ac:dyDescent="0.2">
      <c r="A946" s="3" t="str">
        <f>IFERROR(VLOOKUP(B946,'[1]DADOS (OCULTAR)'!$Q$3:$S$134,3,0),"")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6">
        <f>'[1]TCE - ANEXO IV - Preencher'!J955</f>
        <v>0</v>
      </c>
      <c r="I946" s="7" t="str">
        <f>IF('[1]TCE - ANEXO IV - Preencher'!K955="","",'[1]TCE - ANEXO IV - Preencher'!K955)</f>
        <v/>
      </c>
      <c r="J946" s="6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8">
        <f>'[1]TCE - ANEXO IV - Preencher'!N955</f>
        <v>0</v>
      </c>
      <c r="M946" s="9"/>
      <c r="N946" s="9"/>
      <c r="O946" s="9"/>
      <c r="P946" s="9"/>
      <c r="Q946" s="9"/>
      <c r="R946" s="9"/>
      <c r="S946" s="9"/>
      <c r="T946" s="9"/>
      <c r="U946" s="9"/>
      <c r="V946" s="9"/>
      <c r="W946" s="9"/>
      <c r="X946" s="9"/>
      <c r="Y946" s="9"/>
      <c r="Z946" s="9"/>
    </row>
    <row r="947" spans="1:26" ht="19.5" customHeight="1" x14ac:dyDescent="0.2">
      <c r="A947" s="3" t="str">
        <f>IFERROR(VLOOKUP(B947,'[1]DADOS (OCULTAR)'!$Q$3:$S$134,3,0),"")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6">
        <f>'[1]TCE - ANEXO IV - Preencher'!J956</f>
        <v>0</v>
      </c>
      <c r="I947" s="7" t="str">
        <f>IF('[1]TCE - ANEXO IV - Preencher'!K956="","",'[1]TCE - ANEXO IV - Preencher'!K956)</f>
        <v/>
      </c>
      <c r="J947" s="6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8">
        <f>'[1]TCE - ANEXO IV - Preencher'!N956</f>
        <v>0</v>
      </c>
      <c r="M947" s="9"/>
      <c r="N947" s="9"/>
      <c r="O947" s="9"/>
      <c r="P947" s="9"/>
      <c r="Q947" s="9"/>
      <c r="R947" s="9"/>
      <c r="S947" s="9"/>
      <c r="T947" s="9"/>
      <c r="U947" s="9"/>
      <c r="V947" s="9"/>
      <c r="W947" s="9"/>
      <c r="X947" s="9"/>
      <c r="Y947" s="9"/>
      <c r="Z947" s="9"/>
    </row>
    <row r="948" spans="1:26" ht="19.5" customHeight="1" x14ac:dyDescent="0.2">
      <c r="A948" s="3" t="str">
        <f>IFERROR(VLOOKUP(B948,'[1]DADOS (OCULTAR)'!$Q$3:$S$134,3,0),"")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6">
        <f>'[1]TCE - ANEXO IV - Preencher'!J957</f>
        <v>0</v>
      </c>
      <c r="I948" s="7" t="str">
        <f>IF('[1]TCE - ANEXO IV - Preencher'!K957="","",'[1]TCE - ANEXO IV - Preencher'!K957)</f>
        <v/>
      </c>
      <c r="J948" s="6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8">
        <f>'[1]TCE - ANEXO IV - Preencher'!N957</f>
        <v>0</v>
      </c>
      <c r="M948" s="9"/>
      <c r="N948" s="9"/>
      <c r="O948" s="9"/>
      <c r="P948" s="9"/>
      <c r="Q948" s="9"/>
      <c r="R948" s="9"/>
      <c r="S948" s="9"/>
      <c r="T948" s="9"/>
      <c r="U948" s="9"/>
      <c r="V948" s="9"/>
      <c r="W948" s="9"/>
      <c r="X948" s="9"/>
      <c r="Y948" s="9"/>
      <c r="Z948" s="9"/>
    </row>
    <row r="949" spans="1:26" ht="19.5" customHeight="1" x14ac:dyDescent="0.2">
      <c r="A949" s="3" t="str">
        <f>IFERROR(VLOOKUP(B949,'[1]DADOS (OCULTAR)'!$Q$3:$S$134,3,0),"")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6">
        <f>'[1]TCE - ANEXO IV - Preencher'!J958</f>
        <v>0</v>
      </c>
      <c r="I949" s="7" t="str">
        <f>IF('[1]TCE - ANEXO IV - Preencher'!K958="","",'[1]TCE - ANEXO IV - Preencher'!K958)</f>
        <v/>
      </c>
      <c r="J949" s="6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8">
        <f>'[1]TCE - ANEXO IV - Preencher'!N958</f>
        <v>0</v>
      </c>
      <c r="M949" s="9"/>
      <c r="N949" s="9"/>
      <c r="O949" s="9"/>
      <c r="P949" s="9"/>
      <c r="Q949" s="9"/>
      <c r="R949" s="9"/>
      <c r="S949" s="9"/>
      <c r="T949" s="9"/>
      <c r="U949" s="9"/>
      <c r="V949" s="9"/>
      <c r="W949" s="9"/>
      <c r="X949" s="9"/>
      <c r="Y949" s="9"/>
      <c r="Z949" s="9"/>
    </row>
    <row r="950" spans="1:26" ht="19.5" customHeight="1" x14ac:dyDescent="0.2">
      <c r="A950" s="3" t="str">
        <f>IFERROR(VLOOKUP(B950,'[1]DADOS (OCULTAR)'!$Q$3:$S$134,3,0),"")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6">
        <f>'[1]TCE - ANEXO IV - Preencher'!J959</f>
        <v>0</v>
      </c>
      <c r="I950" s="7" t="str">
        <f>IF('[1]TCE - ANEXO IV - Preencher'!K959="","",'[1]TCE - ANEXO IV - Preencher'!K959)</f>
        <v/>
      </c>
      <c r="J950" s="6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8">
        <f>'[1]TCE - ANEXO IV - Preencher'!N959</f>
        <v>0</v>
      </c>
      <c r="M950" s="9"/>
      <c r="N950" s="9"/>
      <c r="O950" s="9"/>
      <c r="P950" s="9"/>
      <c r="Q950" s="9"/>
      <c r="R950" s="9"/>
      <c r="S950" s="9"/>
      <c r="T950" s="9"/>
      <c r="U950" s="9"/>
      <c r="V950" s="9"/>
      <c r="W950" s="9"/>
      <c r="X950" s="9"/>
      <c r="Y950" s="9"/>
      <c r="Z950" s="9"/>
    </row>
    <row r="951" spans="1:26" ht="19.5" customHeight="1" x14ac:dyDescent="0.2">
      <c r="A951" s="3" t="str">
        <f>IFERROR(VLOOKUP(B951,'[1]DADOS (OCULTAR)'!$Q$3:$S$134,3,0),"")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6">
        <f>'[1]TCE - ANEXO IV - Preencher'!J960</f>
        <v>0</v>
      </c>
      <c r="I951" s="7" t="str">
        <f>IF('[1]TCE - ANEXO IV - Preencher'!K960="","",'[1]TCE - ANEXO IV - Preencher'!K960)</f>
        <v/>
      </c>
      <c r="J951" s="6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8">
        <f>'[1]TCE - ANEXO IV - Preencher'!N960</f>
        <v>0</v>
      </c>
      <c r="M951" s="9"/>
      <c r="N951" s="9"/>
      <c r="O951" s="9"/>
      <c r="P951" s="9"/>
      <c r="Q951" s="9"/>
      <c r="R951" s="9"/>
      <c r="S951" s="9"/>
      <c r="T951" s="9"/>
      <c r="U951" s="9"/>
      <c r="V951" s="9"/>
      <c r="W951" s="9"/>
      <c r="X951" s="9"/>
      <c r="Y951" s="9"/>
      <c r="Z951" s="9"/>
    </row>
    <row r="952" spans="1:26" ht="19.5" customHeight="1" x14ac:dyDescent="0.2">
      <c r="A952" s="3" t="str">
        <f>IFERROR(VLOOKUP(B952,'[1]DADOS (OCULTAR)'!$Q$3:$S$134,3,0),"")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6">
        <f>'[1]TCE - ANEXO IV - Preencher'!J961</f>
        <v>0</v>
      </c>
      <c r="I952" s="7" t="str">
        <f>IF('[1]TCE - ANEXO IV - Preencher'!K961="","",'[1]TCE - ANEXO IV - Preencher'!K961)</f>
        <v/>
      </c>
      <c r="J952" s="6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8">
        <f>'[1]TCE - ANEXO IV - Preencher'!N961</f>
        <v>0</v>
      </c>
      <c r="M952" s="9"/>
      <c r="N952" s="9"/>
      <c r="O952" s="9"/>
      <c r="P952" s="9"/>
      <c r="Q952" s="9"/>
      <c r="R952" s="9"/>
      <c r="S952" s="9"/>
      <c r="T952" s="9"/>
      <c r="U952" s="9"/>
      <c r="V952" s="9"/>
      <c r="W952" s="9"/>
      <c r="X952" s="9"/>
      <c r="Y952" s="9"/>
      <c r="Z952" s="9"/>
    </row>
    <row r="953" spans="1:26" ht="19.5" customHeight="1" x14ac:dyDescent="0.2">
      <c r="A953" s="3" t="str">
        <f>IFERROR(VLOOKUP(B953,'[1]DADOS (OCULTAR)'!$Q$3:$S$134,3,0),"")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6">
        <f>'[1]TCE - ANEXO IV - Preencher'!J962</f>
        <v>0</v>
      </c>
      <c r="I953" s="7" t="str">
        <f>IF('[1]TCE - ANEXO IV - Preencher'!K962="","",'[1]TCE - ANEXO IV - Preencher'!K962)</f>
        <v/>
      </c>
      <c r="J953" s="6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8">
        <f>'[1]TCE - ANEXO IV - Preencher'!N962</f>
        <v>0</v>
      </c>
      <c r="M953" s="9"/>
      <c r="N953" s="9"/>
      <c r="O953" s="9"/>
      <c r="P953" s="9"/>
      <c r="Q953" s="9"/>
      <c r="R953" s="9"/>
      <c r="S953" s="9"/>
      <c r="T953" s="9"/>
      <c r="U953" s="9"/>
      <c r="V953" s="9"/>
      <c r="W953" s="9"/>
      <c r="X953" s="9"/>
      <c r="Y953" s="9"/>
      <c r="Z953" s="9"/>
    </row>
    <row r="954" spans="1:26" ht="19.5" customHeight="1" x14ac:dyDescent="0.2">
      <c r="A954" s="3" t="str">
        <f>IFERROR(VLOOKUP(B954,'[1]DADOS (OCULTAR)'!$Q$3:$S$134,3,0),"")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6">
        <f>'[1]TCE - ANEXO IV - Preencher'!J963</f>
        <v>0</v>
      </c>
      <c r="I954" s="7" t="str">
        <f>IF('[1]TCE - ANEXO IV - Preencher'!K963="","",'[1]TCE - ANEXO IV - Preencher'!K963)</f>
        <v/>
      </c>
      <c r="J954" s="6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8">
        <f>'[1]TCE - ANEXO IV - Preencher'!N963</f>
        <v>0</v>
      </c>
      <c r="M954" s="9"/>
      <c r="N954" s="9"/>
      <c r="O954" s="9"/>
      <c r="P954" s="9"/>
      <c r="Q954" s="9"/>
      <c r="R954" s="9"/>
      <c r="S954" s="9"/>
      <c r="T954" s="9"/>
      <c r="U954" s="9"/>
      <c r="V954" s="9"/>
      <c r="W954" s="9"/>
      <c r="X954" s="9"/>
      <c r="Y954" s="9"/>
      <c r="Z954" s="9"/>
    </row>
    <row r="955" spans="1:26" ht="19.5" customHeight="1" x14ac:dyDescent="0.2">
      <c r="A955" s="3" t="str">
        <f>IFERROR(VLOOKUP(B955,'[1]DADOS (OCULTAR)'!$Q$3:$S$134,3,0),"")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6">
        <f>'[1]TCE - ANEXO IV - Preencher'!J964</f>
        <v>0</v>
      </c>
      <c r="I955" s="7" t="str">
        <f>IF('[1]TCE - ANEXO IV - Preencher'!K964="","",'[1]TCE - ANEXO IV - Preencher'!K964)</f>
        <v/>
      </c>
      <c r="J955" s="6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8">
        <f>'[1]TCE - ANEXO IV - Preencher'!N964</f>
        <v>0</v>
      </c>
      <c r="M955" s="9"/>
      <c r="N955" s="9"/>
      <c r="O955" s="9"/>
      <c r="P955" s="9"/>
      <c r="Q955" s="9"/>
      <c r="R955" s="9"/>
      <c r="S955" s="9"/>
      <c r="T955" s="9"/>
      <c r="U955" s="9"/>
      <c r="V955" s="9"/>
      <c r="W955" s="9"/>
      <c r="X955" s="9"/>
      <c r="Y955" s="9"/>
      <c r="Z955" s="9"/>
    </row>
    <row r="956" spans="1:26" ht="19.5" customHeight="1" x14ac:dyDescent="0.2">
      <c r="A956" s="3" t="str">
        <f>IFERROR(VLOOKUP(B956,'[1]DADOS (OCULTAR)'!$Q$3:$S$134,3,0),"")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6">
        <f>'[1]TCE - ANEXO IV - Preencher'!J965</f>
        <v>0</v>
      </c>
      <c r="I956" s="7" t="str">
        <f>IF('[1]TCE - ANEXO IV - Preencher'!K965="","",'[1]TCE - ANEXO IV - Preencher'!K965)</f>
        <v/>
      </c>
      <c r="J956" s="6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8">
        <f>'[1]TCE - ANEXO IV - Preencher'!N965</f>
        <v>0</v>
      </c>
      <c r="M956" s="9"/>
      <c r="N956" s="9"/>
      <c r="O956" s="9"/>
      <c r="P956" s="9"/>
      <c r="Q956" s="9"/>
      <c r="R956" s="9"/>
      <c r="S956" s="9"/>
      <c r="T956" s="9"/>
      <c r="U956" s="9"/>
      <c r="V956" s="9"/>
      <c r="W956" s="9"/>
      <c r="X956" s="9"/>
      <c r="Y956" s="9"/>
      <c r="Z956" s="9"/>
    </row>
    <row r="957" spans="1:26" ht="19.5" customHeight="1" x14ac:dyDescent="0.2">
      <c r="A957" s="3" t="str">
        <f>IFERROR(VLOOKUP(B957,'[1]DADOS (OCULTAR)'!$Q$3:$S$134,3,0),"")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6">
        <f>'[1]TCE - ANEXO IV - Preencher'!J966</f>
        <v>0</v>
      </c>
      <c r="I957" s="7" t="str">
        <f>IF('[1]TCE - ANEXO IV - Preencher'!K966="","",'[1]TCE - ANEXO IV - Preencher'!K966)</f>
        <v/>
      </c>
      <c r="J957" s="6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8">
        <f>'[1]TCE - ANEXO IV - Preencher'!N966</f>
        <v>0</v>
      </c>
      <c r="M957" s="9"/>
      <c r="N957" s="9"/>
      <c r="O957" s="9"/>
      <c r="P957" s="9"/>
      <c r="Q957" s="9"/>
      <c r="R957" s="9"/>
      <c r="S957" s="9"/>
      <c r="T957" s="9"/>
      <c r="U957" s="9"/>
      <c r="V957" s="9"/>
      <c r="W957" s="9"/>
      <c r="X957" s="9"/>
      <c r="Y957" s="9"/>
      <c r="Z957" s="9"/>
    </row>
    <row r="958" spans="1:26" ht="19.5" customHeight="1" x14ac:dyDescent="0.2">
      <c r="A958" s="3" t="str">
        <f>IFERROR(VLOOKUP(B958,'[1]DADOS (OCULTAR)'!$Q$3:$S$134,3,0),"")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6">
        <f>'[1]TCE - ANEXO IV - Preencher'!J967</f>
        <v>0</v>
      </c>
      <c r="I958" s="7" t="str">
        <f>IF('[1]TCE - ANEXO IV - Preencher'!K967="","",'[1]TCE - ANEXO IV - Preencher'!K967)</f>
        <v/>
      </c>
      <c r="J958" s="6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8">
        <f>'[1]TCE - ANEXO IV - Preencher'!N967</f>
        <v>0</v>
      </c>
      <c r="M958" s="9"/>
      <c r="N958" s="9"/>
      <c r="O958" s="9"/>
      <c r="P958" s="9"/>
      <c r="Q958" s="9"/>
      <c r="R958" s="9"/>
      <c r="S958" s="9"/>
      <c r="T958" s="9"/>
      <c r="U958" s="9"/>
      <c r="V958" s="9"/>
      <c r="W958" s="9"/>
      <c r="X958" s="9"/>
      <c r="Y958" s="9"/>
      <c r="Z958" s="9"/>
    </row>
    <row r="959" spans="1:26" ht="19.5" customHeight="1" x14ac:dyDescent="0.2">
      <c r="A959" s="3" t="str">
        <f>IFERROR(VLOOKUP(B959,'[1]DADOS (OCULTAR)'!$Q$3:$S$134,3,0),"")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6">
        <f>'[1]TCE - ANEXO IV - Preencher'!J968</f>
        <v>0</v>
      </c>
      <c r="I959" s="7" t="str">
        <f>IF('[1]TCE - ANEXO IV - Preencher'!K968="","",'[1]TCE - ANEXO IV - Preencher'!K968)</f>
        <v/>
      </c>
      <c r="J959" s="6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8">
        <f>'[1]TCE - ANEXO IV - Preencher'!N968</f>
        <v>0</v>
      </c>
      <c r="M959" s="9"/>
      <c r="N959" s="9"/>
      <c r="O959" s="9"/>
      <c r="P959" s="9"/>
      <c r="Q959" s="9"/>
      <c r="R959" s="9"/>
      <c r="S959" s="9"/>
      <c r="T959" s="9"/>
      <c r="U959" s="9"/>
      <c r="V959" s="9"/>
      <c r="W959" s="9"/>
      <c r="X959" s="9"/>
      <c r="Y959" s="9"/>
      <c r="Z959" s="9"/>
    </row>
    <row r="960" spans="1:26" ht="19.5" customHeight="1" x14ac:dyDescent="0.2">
      <c r="A960" s="3" t="str">
        <f>IFERROR(VLOOKUP(B960,'[1]DADOS (OCULTAR)'!$Q$3:$S$134,3,0),"")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6">
        <f>'[1]TCE - ANEXO IV - Preencher'!J969</f>
        <v>0</v>
      </c>
      <c r="I960" s="7" t="str">
        <f>IF('[1]TCE - ANEXO IV - Preencher'!K969="","",'[1]TCE - ANEXO IV - Preencher'!K969)</f>
        <v/>
      </c>
      <c r="J960" s="6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8">
        <f>'[1]TCE - ANEXO IV - Preencher'!N969</f>
        <v>0</v>
      </c>
      <c r="M960" s="9"/>
      <c r="N960" s="9"/>
      <c r="O960" s="9"/>
      <c r="P960" s="9"/>
      <c r="Q960" s="9"/>
      <c r="R960" s="9"/>
      <c r="S960" s="9"/>
      <c r="T960" s="9"/>
      <c r="U960" s="9"/>
      <c r="V960" s="9"/>
      <c r="W960" s="9"/>
      <c r="X960" s="9"/>
      <c r="Y960" s="9"/>
      <c r="Z960" s="9"/>
    </row>
    <row r="961" spans="1:26" ht="19.5" customHeight="1" x14ac:dyDescent="0.2">
      <c r="A961" s="3" t="str">
        <f>IFERROR(VLOOKUP(B961,'[1]DADOS (OCULTAR)'!$Q$3:$S$134,3,0),"")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6">
        <f>'[1]TCE - ANEXO IV - Preencher'!J970</f>
        <v>0</v>
      </c>
      <c r="I961" s="7" t="str">
        <f>IF('[1]TCE - ANEXO IV - Preencher'!K970="","",'[1]TCE - ANEXO IV - Preencher'!K970)</f>
        <v/>
      </c>
      <c r="J961" s="6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8">
        <f>'[1]TCE - ANEXO IV - Preencher'!N970</f>
        <v>0</v>
      </c>
      <c r="M961" s="9"/>
      <c r="N961" s="9"/>
      <c r="O961" s="9"/>
      <c r="P961" s="9"/>
      <c r="Q961" s="9"/>
      <c r="R961" s="9"/>
      <c r="S961" s="9"/>
      <c r="T961" s="9"/>
      <c r="U961" s="9"/>
      <c r="V961" s="9"/>
      <c r="W961" s="9"/>
      <c r="X961" s="9"/>
      <c r="Y961" s="9"/>
      <c r="Z961" s="9"/>
    </row>
    <row r="962" spans="1:26" ht="19.5" customHeight="1" x14ac:dyDescent="0.2">
      <c r="A962" s="3" t="str">
        <f>IFERROR(VLOOKUP(B962,'[1]DADOS (OCULTAR)'!$Q$3:$S$134,3,0),"")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6">
        <f>'[1]TCE - ANEXO IV - Preencher'!J971</f>
        <v>0</v>
      </c>
      <c r="I962" s="7" t="str">
        <f>IF('[1]TCE - ANEXO IV - Preencher'!K971="","",'[1]TCE - ANEXO IV - Preencher'!K971)</f>
        <v/>
      </c>
      <c r="J962" s="6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8">
        <f>'[1]TCE - ANEXO IV - Preencher'!N971</f>
        <v>0</v>
      </c>
      <c r="M962" s="9"/>
      <c r="N962" s="9"/>
      <c r="O962" s="9"/>
      <c r="P962" s="9"/>
      <c r="Q962" s="9"/>
      <c r="R962" s="9"/>
      <c r="S962" s="9"/>
      <c r="T962" s="9"/>
      <c r="U962" s="9"/>
      <c r="V962" s="9"/>
      <c r="W962" s="9"/>
      <c r="X962" s="9"/>
      <c r="Y962" s="9"/>
      <c r="Z962" s="9"/>
    </row>
    <row r="963" spans="1:26" ht="19.5" customHeight="1" x14ac:dyDescent="0.2">
      <c r="A963" s="3" t="str">
        <f>IFERROR(VLOOKUP(B963,'[1]DADOS (OCULTAR)'!$Q$3:$S$134,3,0),"")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6">
        <f>'[1]TCE - ANEXO IV - Preencher'!J972</f>
        <v>0</v>
      </c>
      <c r="I963" s="7" t="str">
        <f>IF('[1]TCE - ANEXO IV - Preencher'!K972="","",'[1]TCE - ANEXO IV - Preencher'!K972)</f>
        <v/>
      </c>
      <c r="J963" s="6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8">
        <f>'[1]TCE - ANEXO IV - Preencher'!N972</f>
        <v>0</v>
      </c>
      <c r="M963" s="9"/>
      <c r="N963" s="9"/>
      <c r="O963" s="9"/>
      <c r="P963" s="9"/>
      <c r="Q963" s="9"/>
      <c r="R963" s="9"/>
      <c r="S963" s="9"/>
      <c r="T963" s="9"/>
      <c r="U963" s="9"/>
      <c r="V963" s="9"/>
      <c r="W963" s="9"/>
      <c r="X963" s="9"/>
      <c r="Y963" s="9"/>
      <c r="Z963" s="9"/>
    </row>
    <row r="964" spans="1:26" ht="19.5" customHeight="1" x14ac:dyDescent="0.2">
      <c r="A964" s="3" t="str">
        <f>IFERROR(VLOOKUP(B964,'[1]DADOS (OCULTAR)'!$Q$3:$S$134,3,0),"")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6">
        <f>'[1]TCE - ANEXO IV - Preencher'!J973</f>
        <v>0</v>
      </c>
      <c r="I964" s="7" t="str">
        <f>IF('[1]TCE - ANEXO IV - Preencher'!K973="","",'[1]TCE - ANEXO IV - Preencher'!K973)</f>
        <v/>
      </c>
      <c r="J964" s="6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8">
        <f>'[1]TCE - ANEXO IV - Preencher'!N973</f>
        <v>0</v>
      </c>
      <c r="M964" s="9"/>
      <c r="N964" s="9"/>
      <c r="O964" s="9"/>
      <c r="P964" s="9"/>
      <c r="Q964" s="9"/>
      <c r="R964" s="9"/>
      <c r="S964" s="9"/>
      <c r="T964" s="9"/>
      <c r="U964" s="9"/>
      <c r="V964" s="9"/>
      <c r="W964" s="9"/>
      <c r="X964" s="9"/>
      <c r="Y964" s="9"/>
      <c r="Z964" s="9"/>
    </row>
    <row r="965" spans="1:26" ht="19.5" customHeight="1" x14ac:dyDescent="0.2">
      <c r="A965" s="3" t="str">
        <f>IFERROR(VLOOKUP(B965,'[1]DADOS (OCULTAR)'!$Q$3:$S$134,3,0),"")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6">
        <f>'[1]TCE - ANEXO IV - Preencher'!J974</f>
        <v>0</v>
      </c>
      <c r="I965" s="7" t="str">
        <f>IF('[1]TCE - ANEXO IV - Preencher'!K974="","",'[1]TCE - ANEXO IV - Preencher'!K974)</f>
        <v/>
      </c>
      <c r="J965" s="6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8">
        <f>'[1]TCE - ANEXO IV - Preencher'!N974</f>
        <v>0</v>
      </c>
      <c r="M965" s="9"/>
      <c r="N965" s="9"/>
      <c r="O965" s="9"/>
      <c r="P965" s="9"/>
      <c r="Q965" s="9"/>
      <c r="R965" s="9"/>
      <c r="S965" s="9"/>
      <c r="T965" s="9"/>
      <c r="U965" s="9"/>
      <c r="V965" s="9"/>
      <c r="W965" s="9"/>
      <c r="X965" s="9"/>
      <c r="Y965" s="9"/>
      <c r="Z965" s="9"/>
    </row>
    <row r="966" spans="1:26" ht="19.5" customHeight="1" x14ac:dyDescent="0.2">
      <c r="A966" s="3" t="str">
        <f>IFERROR(VLOOKUP(B966,'[1]DADOS (OCULTAR)'!$Q$3:$S$134,3,0),"")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6">
        <f>'[1]TCE - ANEXO IV - Preencher'!J975</f>
        <v>0</v>
      </c>
      <c r="I966" s="7" t="str">
        <f>IF('[1]TCE - ANEXO IV - Preencher'!K975="","",'[1]TCE - ANEXO IV - Preencher'!K975)</f>
        <v/>
      </c>
      <c r="J966" s="6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8">
        <f>'[1]TCE - ANEXO IV - Preencher'!N975</f>
        <v>0</v>
      </c>
      <c r="M966" s="9"/>
      <c r="N966" s="9"/>
      <c r="O966" s="9"/>
      <c r="P966" s="9"/>
      <c r="Q966" s="9"/>
      <c r="R966" s="9"/>
      <c r="S966" s="9"/>
      <c r="T966" s="9"/>
      <c r="U966" s="9"/>
      <c r="V966" s="9"/>
      <c r="W966" s="9"/>
      <c r="X966" s="9"/>
      <c r="Y966" s="9"/>
      <c r="Z966" s="9"/>
    </row>
    <row r="967" spans="1:26" ht="19.5" customHeight="1" x14ac:dyDescent="0.2">
      <c r="A967" s="3" t="str">
        <f>IFERROR(VLOOKUP(B967,'[1]DADOS (OCULTAR)'!$Q$3:$S$134,3,0),"")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6">
        <f>'[1]TCE - ANEXO IV - Preencher'!J976</f>
        <v>0</v>
      </c>
      <c r="I967" s="7" t="str">
        <f>IF('[1]TCE - ANEXO IV - Preencher'!K976="","",'[1]TCE - ANEXO IV - Preencher'!K976)</f>
        <v/>
      </c>
      <c r="J967" s="6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8">
        <f>'[1]TCE - ANEXO IV - Preencher'!N976</f>
        <v>0</v>
      </c>
      <c r="M967" s="9"/>
      <c r="N967" s="9"/>
      <c r="O967" s="9"/>
      <c r="P967" s="9"/>
      <c r="Q967" s="9"/>
      <c r="R967" s="9"/>
      <c r="S967" s="9"/>
      <c r="T967" s="9"/>
      <c r="U967" s="9"/>
      <c r="V967" s="9"/>
      <c r="W967" s="9"/>
      <c r="X967" s="9"/>
      <c r="Y967" s="9"/>
      <c r="Z967" s="9"/>
    </row>
    <row r="968" spans="1:26" ht="19.5" customHeight="1" x14ac:dyDescent="0.2">
      <c r="A968" s="3" t="str">
        <f>IFERROR(VLOOKUP(B968,'[1]DADOS (OCULTAR)'!$Q$3:$S$134,3,0),"")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6">
        <f>'[1]TCE - ANEXO IV - Preencher'!J977</f>
        <v>0</v>
      </c>
      <c r="I968" s="7" t="str">
        <f>IF('[1]TCE - ANEXO IV - Preencher'!K977="","",'[1]TCE - ANEXO IV - Preencher'!K977)</f>
        <v/>
      </c>
      <c r="J968" s="6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8">
        <f>'[1]TCE - ANEXO IV - Preencher'!N977</f>
        <v>0</v>
      </c>
      <c r="M968" s="9"/>
      <c r="N968" s="9"/>
      <c r="O968" s="9"/>
      <c r="P968" s="9"/>
      <c r="Q968" s="9"/>
      <c r="R968" s="9"/>
      <c r="S968" s="9"/>
      <c r="T968" s="9"/>
      <c r="U968" s="9"/>
      <c r="V968" s="9"/>
      <c r="W968" s="9"/>
      <c r="X968" s="9"/>
      <c r="Y968" s="9"/>
      <c r="Z968" s="9"/>
    </row>
    <row r="969" spans="1:26" ht="19.5" customHeight="1" x14ac:dyDescent="0.2">
      <c r="A969" s="3" t="str">
        <f>IFERROR(VLOOKUP(B969,'[1]DADOS (OCULTAR)'!$Q$3:$S$134,3,0),"")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6">
        <f>'[1]TCE - ANEXO IV - Preencher'!J978</f>
        <v>0</v>
      </c>
      <c r="I969" s="7" t="str">
        <f>IF('[1]TCE - ANEXO IV - Preencher'!K978="","",'[1]TCE - ANEXO IV - Preencher'!K978)</f>
        <v/>
      </c>
      <c r="J969" s="6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8">
        <f>'[1]TCE - ANEXO IV - Preencher'!N978</f>
        <v>0</v>
      </c>
      <c r="M969" s="9"/>
      <c r="N969" s="9"/>
      <c r="O969" s="9"/>
      <c r="P969" s="9"/>
      <c r="Q969" s="9"/>
      <c r="R969" s="9"/>
      <c r="S969" s="9"/>
      <c r="T969" s="9"/>
      <c r="U969" s="9"/>
      <c r="V969" s="9"/>
      <c r="W969" s="9"/>
      <c r="X969" s="9"/>
      <c r="Y969" s="9"/>
      <c r="Z969" s="9"/>
    </row>
    <row r="970" spans="1:26" ht="19.5" customHeight="1" x14ac:dyDescent="0.2">
      <c r="A970" s="3" t="str">
        <f>IFERROR(VLOOKUP(B970,'[1]DADOS (OCULTAR)'!$Q$3:$S$134,3,0),"")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6">
        <f>'[1]TCE - ANEXO IV - Preencher'!J979</f>
        <v>0</v>
      </c>
      <c r="I970" s="7" t="str">
        <f>IF('[1]TCE - ANEXO IV - Preencher'!K979="","",'[1]TCE - ANEXO IV - Preencher'!K979)</f>
        <v/>
      </c>
      <c r="J970" s="6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8">
        <f>'[1]TCE - ANEXO IV - Preencher'!N979</f>
        <v>0</v>
      </c>
      <c r="M970" s="9"/>
      <c r="N970" s="9"/>
      <c r="O970" s="9"/>
      <c r="P970" s="9"/>
      <c r="Q970" s="9"/>
      <c r="R970" s="9"/>
      <c r="S970" s="9"/>
      <c r="T970" s="9"/>
      <c r="U970" s="9"/>
      <c r="V970" s="9"/>
      <c r="W970" s="9"/>
      <c r="X970" s="9"/>
      <c r="Y970" s="9"/>
      <c r="Z970" s="9"/>
    </row>
    <row r="971" spans="1:26" ht="19.5" customHeight="1" x14ac:dyDescent="0.2">
      <c r="A971" s="3" t="str">
        <f>IFERROR(VLOOKUP(B971,'[1]DADOS (OCULTAR)'!$Q$3:$S$134,3,0),"")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6">
        <f>'[1]TCE - ANEXO IV - Preencher'!J980</f>
        <v>0</v>
      </c>
      <c r="I971" s="7" t="str">
        <f>IF('[1]TCE - ANEXO IV - Preencher'!K980="","",'[1]TCE - ANEXO IV - Preencher'!K980)</f>
        <v/>
      </c>
      <c r="J971" s="6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8">
        <f>'[1]TCE - ANEXO IV - Preencher'!N980</f>
        <v>0</v>
      </c>
      <c r="M971" s="9"/>
      <c r="N971" s="9"/>
      <c r="O971" s="9"/>
      <c r="P971" s="9"/>
      <c r="Q971" s="9"/>
      <c r="R971" s="9"/>
      <c r="S971" s="9"/>
      <c r="T971" s="9"/>
      <c r="U971" s="9"/>
      <c r="V971" s="9"/>
      <c r="W971" s="9"/>
      <c r="X971" s="9"/>
      <c r="Y971" s="9"/>
      <c r="Z971" s="9"/>
    </row>
    <row r="972" spans="1:26" ht="19.5" customHeight="1" x14ac:dyDescent="0.2">
      <c r="A972" s="3" t="str">
        <f>IFERROR(VLOOKUP(B972,'[1]DADOS (OCULTAR)'!$Q$3:$S$134,3,0),"")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6">
        <f>'[1]TCE - ANEXO IV - Preencher'!J981</f>
        <v>0</v>
      </c>
      <c r="I972" s="7" t="str">
        <f>IF('[1]TCE - ANEXO IV - Preencher'!K981="","",'[1]TCE - ANEXO IV - Preencher'!K981)</f>
        <v/>
      </c>
      <c r="J972" s="6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8">
        <f>'[1]TCE - ANEXO IV - Preencher'!N981</f>
        <v>0</v>
      </c>
      <c r="M972" s="9"/>
      <c r="N972" s="9"/>
      <c r="O972" s="9"/>
      <c r="P972" s="9"/>
      <c r="Q972" s="9"/>
      <c r="R972" s="9"/>
      <c r="S972" s="9"/>
      <c r="T972" s="9"/>
      <c r="U972" s="9"/>
      <c r="V972" s="9"/>
      <c r="W972" s="9"/>
      <c r="X972" s="9"/>
      <c r="Y972" s="9"/>
      <c r="Z972" s="9"/>
    </row>
    <row r="973" spans="1:26" ht="19.5" customHeight="1" x14ac:dyDescent="0.2">
      <c r="A973" s="3" t="str">
        <f>IFERROR(VLOOKUP(B973,'[1]DADOS (OCULTAR)'!$Q$3:$S$134,3,0),"")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6">
        <f>'[1]TCE - ANEXO IV - Preencher'!J982</f>
        <v>0</v>
      </c>
      <c r="I973" s="7" t="str">
        <f>IF('[1]TCE - ANEXO IV - Preencher'!K982="","",'[1]TCE - ANEXO IV - Preencher'!K982)</f>
        <v/>
      </c>
      <c r="J973" s="6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8">
        <f>'[1]TCE - ANEXO IV - Preencher'!N982</f>
        <v>0</v>
      </c>
      <c r="M973" s="9"/>
      <c r="N973" s="9"/>
      <c r="O973" s="9"/>
      <c r="P973" s="9"/>
      <c r="Q973" s="9"/>
      <c r="R973" s="9"/>
      <c r="S973" s="9"/>
      <c r="T973" s="9"/>
      <c r="U973" s="9"/>
      <c r="V973" s="9"/>
      <c r="W973" s="9"/>
      <c r="X973" s="9"/>
      <c r="Y973" s="9"/>
      <c r="Z973" s="9"/>
    </row>
    <row r="974" spans="1:26" ht="19.5" customHeight="1" x14ac:dyDescent="0.2">
      <c r="A974" s="3" t="str">
        <f>IFERROR(VLOOKUP(B974,'[1]DADOS (OCULTAR)'!$Q$3:$S$134,3,0),"")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6">
        <f>'[1]TCE - ANEXO IV - Preencher'!J983</f>
        <v>0</v>
      </c>
      <c r="I974" s="7" t="str">
        <f>IF('[1]TCE - ANEXO IV - Preencher'!K983="","",'[1]TCE - ANEXO IV - Preencher'!K983)</f>
        <v/>
      </c>
      <c r="J974" s="6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8">
        <f>'[1]TCE - ANEXO IV - Preencher'!N983</f>
        <v>0</v>
      </c>
      <c r="M974" s="9"/>
      <c r="N974" s="9"/>
      <c r="O974" s="9"/>
      <c r="P974" s="9"/>
      <c r="Q974" s="9"/>
      <c r="R974" s="9"/>
      <c r="S974" s="9"/>
      <c r="T974" s="9"/>
      <c r="U974" s="9"/>
      <c r="V974" s="9"/>
      <c r="W974" s="9"/>
      <c r="X974" s="9"/>
      <c r="Y974" s="9"/>
      <c r="Z974" s="9"/>
    </row>
    <row r="975" spans="1:26" ht="19.5" customHeight="1" x14ac:dyDescent="0.2">
      <c r="A975" s="3" t="str">
        <f>IFERROR(VLOOKUP(B975,'[1]DADOS (OCULTAR)'!$Q$3:$S$134,3,0),"")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6">
        <f>'[1]TCE - ANEXO IV - Preencher'!J984</f>
        <v>0</v>
      </c>
      <c r="I975" s="7" t="str">
        <f>IF('[1]TCE - ANEXO IV - Preencher'!K984="","",'[1]TCE - ANEXO IV - Preencher'!K984)</f>
        <v/>
      </c>
      <c r="J975" s="6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8">
        <f>'[1]TCE - ANEXO IV - Preencher'!N984</f>
        <v>0</v>
      </c>
      <c r="M975" s="9"/>
      <c r="N975" s="9"/>
      <c r="O975" s="9"/>
      <c r="P975" s="9"/>
      <c r="Q975" s="9"/>
      <c r="R975" s="9"/>
      <c r="S975" s="9"/>
      <c r="T975" s="9"/>
      <c r="U975" s="9"/>
      <c r="V975" s="9"/>
      <c r="W975" s="9"/>
      <c r="X975" s="9"/>
      <c r="Y975" s="9"/>
      <c r="Z975" s="9"/>
    </row>
    <row r="976" spans="1:26" ht="19.5" customHeight="1" x14ac:dyDescent="0.2">
      <c r="A976" s="3" t="str">
        <f>IFERROR(VLOOKUP(B976,'[1]DADOS (OCULTAR)'!$Q$3:$S$134,3,0),"")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6">
        <f>'[1]TCE - ANEXO IV - Preencher'!J985</f>
        <v>0</v>
      </c>
      <c r="I976" s="7" t="str">
        <f>IF('[1]TCE - ANEXO IV - Preencher'!K985="","",'[1]TCE - ANEXO IV - Preencher'!K985)</f>
        <v/>
      </c>
      <c r="J976" s="6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8">
        <f>'[1]TCE - ANEXO IV - Preencher'!N985</f>
        <v>0</v>
      </c>
      <c r="M976" s="9"/>
      <c r="N976" s="9"/>
      <c r="O976" s="9"/>
      <c r="P976" s="9"/>
      <c r="Q976" s="9"/>
      <c r="R976" s="9"/>
      <c r="S976" s="9"/>
      <c r="T976" s="9"/>
      <c r="U976" s="9"/>
      <c r="V976" s="9"/>
      <c r="W976" s="9"/>
      <c r="X976" s="9"/>
      <c r="Y976" s="9"/>
      <c r="Z976" s="9"/>
    </row>
    <row r="977" spans="1:26" ht="19.5" customHeight="1" x14ac:dyDescent="0.2">
      <c r="A977" s="3" t="str">
        <f>IFERROR(VLOOKUP(B977,'[1]DADOS (OCULTAR)'!$Q$3:$S$134,3,0),"")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6">
        <f>'[1]TCE - ANEXO IV - Preencher'!J986</f>
        <v>0</v>
      </c>
      <c r="I977" s="7" t="str">
        <f>IF('[1]TCE - ANEXO IV - Preencher'!K986="","",'[1]TCE - ANEXO IV - Preencher'!K986)</f>
        <v/>
      </c>
      <c r="J977" s="6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8">
        <f>'[1]TCE - ANEXO IV - Preencher'!N986</f>
        <v>0</v>
      </c>
      <c r="M977" s="9"/>
      <c r="N977" s="9"/>
      <c r="O977" s="9"/>
      <c r="P977" s="9"/>
      <c r="Q977" s="9"/>
      <c r="R977" s="9"/>
      <c r="S977" s="9"/>
      <c r="T977" s="9"/>
      <c r="U977" s="9"/>
      <c r="V977" s="9"/>
      <c r="W977" s="9"/>
      <c r="X977" s="9"/>
      <c r="Y977" s="9"/>
      <c r="Z977" s="9"/>
    </row>
    <row r="978" spans="1:26" ht="19.5" customHeight="1" x14ac:dyDescent="0.2">
      <c r="A978" s="3" t="str">
        <f>IFERROR(VLOOKUP(B978,'[1]DADOS (OCULTAR)'!$Q$3:$S$134,3,0),"")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6">
        <f>'[1]TCE - ANEXO IV - Preencher'!J987</f>
        <v>0</v>
      </c>
      <c r="I978" s="7" t="str">
        <f>IF('[1]TCE - ANEXO IV - Preencher'!K987="","",'[1]TCE - ANEXO IV - Preencher'!K987)</f>
        <v/>
      </c>
      <c r="J978" s="6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8">
        <f>'[1]TCE - ANEXO IV - Preencher'!N987</f>
        <v>0</v>
      </c>
      <c r="M978" s="9"/>
      <c r="N978" s="9"/>
      <c r="O978" s="9"/>
      <c r="P978" s="9"/>
      <c r="Q978" s="9"/>
      <c r="R978" s="9"/>
      <c r="S978" s="9"/>
      <c r="T978" s="9"/>
      <c r="U978" s="9"/>
      <c r="V978" s="9"/>
      <c r="W978" s="9"/>
      <c r="X978" s="9"/>
      <c r="Y978" s="9"/>
      <c r="Z978" s="9"/>
    </row>
    <row r="979" spans="1:26" ht="19.5" customHeight="1" x14ac:dyDescent="0.2">
      <c r="A979" s="3" t="str">
        <f>IFERROR(VLOOKUP(B979,'[1]DADOS (OCULTAR)'!$Q$3:$S$134,3,0),"")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6">
        <f>'[1]TCE - ANEXO IV - Preencher'!J988</f>
        <v>0</v>
      </c>
      <c r="I979" s="7" t="str">
        <f>IF('[1]TCE - ANEXO IV - Preencher'!K988="","",'[1]TCE - ANEXO IV - Preencher'!K988)</f>
        <v/>
      </c>
      <c r="J979" s="6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8">
        <f>'[1]TCE - ANEXO IV - Preencher'!N988</f>
        <v>0</v>
      </c>
      <c r="M979" s="9"/>
      <c r="N979" s="9"/>
      <c r="O979" s="9"/>
      <c r="P979" s="9"/>
      <c r="Q979" s="9"/>
      <c r="R979" s="9"/>
      <c r="S979" s="9"/>
      <c r="T979" s="9"/>
      <c r="U979" s="9"/>
      <c r="V979" s="9"/>
      <c r="W979" s="9"/>
      <c r="X979" s="9"/>
      <c r="Y979" s="9"/>
      <c r="Z979" s="9"/>
    </row>
    <row r="980" spans="1:26" ht="19.5" customHeight="1" x14ac:dyDescent="0.2">
      <c r="A980" s="3" t="str">
        <f>IFERROR(VLOOKUP(B980,'[1]DADOS (OCULTAR)'!$Q$3:$S$134,3,0),"")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6">
        <f>'[1]TCE - ANEXO IV - Preencher'!J989</f>
        <v>0</v>
      </c>
      <c r="I980" s="7" t="str">
        <f>IF('[1]TCE - ANEXO IV - Preencher'!K989="","",'[1]TCE - ANEXO IV - Preencher'!K989)</f>
        <v/>
      </c>
      <c r="J980" s="6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8">
        <f>'[1]TCE - ANEXO IV - Preencher'!N989</f>
        <v>0</v>
      </c>
      <c r="M980" s="9"/>
      <c r="N980" s="9"/>
      <c r="O980" s="9"/>
      <c r="P980" s="9"/>
      <c r="Q980" s="9"/>
      <c r="R980" s="9"/>
      <c r="S980" s="9"/>
      <c r="T980" s="9"/>
      <c r="U980" s="9"/>
      <c r="V980" s="9"/>
      <c r="W980" s="9"/>
      <c r="X980" s="9"/>
      <c r="Y980" s="9"/>
      <c r="Z980" s="9"/>
    </row>
    <row r="981" spans="1:26" ht="19.5" customHeight="1" x14ac:dyDescent="0.2">
      <c r="A981" s="3" t="str">
        <f>IFERROR(VLOOKUP(B981,'[1]DADOS (OCULTAR)'!$Q$3:$S$134,3,0),"")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6">
        <f>'[1]TCE - ANEXO IV - Preencher'!J990</f>
        <v>0</v>
      </c>
      <c r="I981" s="7" t="str">
        <f>IF('[1]TCE - ANEXO IV - Preencher'!K990="","",'[1]TCE - ANEXO IV - Preencher'!K990)</f>
        <v/>
      </c>
      <c r="J981" s="6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8">
        <f>'[1]TCE - ANEXO IV - Preencher'!N990</f>
        <v>0</v>
      </c>
      <c r="M981" s="9"/>
      <c r="N981" s="9"/>
      <c r="O981" s="9"/>
      <c r="P981" s="9"/>
      <c r="Q981" s="9"/>
      <c r="R981" s="9"/>
      <c r="S981" s="9"/>
      <c r="T981" s="9"/>
      <c r="U981" s="9"/>
      <c r="V981" s="9"/>
      <c r="W981" s="9"/>
      <c r="X981" s="9"/>
      <c r="Y981" s="9"/>
      <c r="Z981" s="9"/>
    </row>
    <row r="982" spans="1:26" ht="19.5" customHeight="1" x14ac:dyDescent="0.2">
      <c r="A982" s="3" t="str">
        <f>IFERROR(VLOOKUP(B982,'[1]DADOS (OCULTAR)'!$Q$3:$S$134,3,0),"")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6">
        <f>'[1]TCE - ANEXO IV - Preencher'!J991</f>
        <v>0</v>
      </c>
      <c r="I982" s="7" t="str">
        <f>IF('[1]TCE - ANEXO IV - Preencher'!K991="","",'[1]TCE - ANEXO IV - Preencher'!K991)</f>
        <v/>
      </c>
      <c r="J982" s="6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8">
        <f>'[1]TCE - ANEXO IV - Preencher'!N991</f>
        <v>0</v>
      </c>
      <c r="M982" s="9"/>
      <c r="N982" s="9"/>
      <c r="O982" s="9"/>
      <c r="P982" s="9"/>
      <c r="Q982" s="9"/>
      <c r="R982" s="9"/>
      <c r="S982" s="9"/>
      <c r="T982" s="9"/>
      <c r="U982" s="9"/>
      <c r="V982" s="9"/>
      <c r="W982" s="9"/>
      <c r="X982" s="9"/>
      <c r="Y982" s="9"/>
      <c r="Z982" s="9"/>
    </row>
    <row r="983" spans="1:26" ht="19.5" customHeight="1" x14ac:dyDescent="0.2">
      <c r="A983" s="3" t="str">
        <f>IFERROR(VLOOKUP(B983,'[1]DADOS (OCULTAR)'!$Q$3:$S$134,3,0),"")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6">
        <f>'[1]TCE - ANEXO IV - Preencher'!J992</f>
        <v>0</v>
      </c>
      <c r="I983" s="7" t="str">
        <f>IF('[1]TCE - ANEXO IV - Preencher'!K992="","",'[1]TCE - ANEXO IV - Preencher'!K992)</f>
        <v/>
      </c>
      <c r="J983" s="6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8">
        <f>'[1]TCE - ANEXO IV - Preencher'!N992</f>
        <v>0</v>
      </c>
      <c r="M983" s="9"/>
      <c r="N983" s="9"/>
      <c r="O983" s="9"/>
      <c r="P983" s="9"/>
      <c r="Q983" s="9"/>
      <c r="R983" s="9"/>
      <c r="S983" s="9"/>
      <c r="T983" s="9"/>
      <c r="U983" s="9"/>
      <c r="V983" s="9"/>
      <c r="W983" s="9"/>
      <c r="X983" s="9"/>
      <c r="Y983" s="9"/>
      <c r="Z983" s="9"/>
    </row>
    <row r="984" spans="1:26" ht="19.5" customHeight="1" x14ac:dyDescent="0.2">
      <c r="A984" s="3" t="str">
        <f>IFERROR(VLOOKUP(B984,'[1]DADOS (OCULTAR)'!$Q$3:$S$134,3,0),"")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6">
        <f>'[1]TCE - ANEXO IV - Preencher'!J993</f>
        <v>0</v>
      </c>
      <c r="I984" s="7" t="str">
        <f>IF('[1]TCE - ANEXO IV - Preencher'!K993="","",'[1]TCE - ANEXO IV - Preencher'!K993)</f>
        <v/>
      </c>
      <c r="J984" s="6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8">
        <f>'[1]TCE - ANEXO IV - Preencher'!N993</f>
        <v>0</v>
      </c>
      <c r="M984" s="9"/>
      <c r="N984" s="9"/>
      <c r="O984" s="9"/>
      <c r="P984" s="9"/>
      <c r="Q984" s="9"/>
      <c r="R984" s="9"/>
      <c r="S984" s="9"/>
      <c r="T984" s="9"/>
      <c r="U984" s="9"/>
      <c r="V984" s="9"/>
      <c r="W984" s="9"/>
      <c r="X984" s="9"/>
      <c r="Y984" s="9"/>
      <c r="Z984" s="9"/>
    </row>
    <row r="985" spans="1:26" ht="19.5" customHeight="1" x14ac:dyDescent="0.2">
      <c r="A985" s="3" t="str">
        <f>IFERROR(VLOOKUP(B985,'[1]DADOS (OCULTAR)'!$Q$3:$S$134,3,0),"")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6">
        <f>'[1]TCE - ANEXO IV - Preencher'!J994</f>
        <v>0</v>
      </c>
      <c r="I985" s="7" t="str">
        <f>IF('[1]TCE - ANEXO IV - Preencher'!K994="","",'[1]TCE - ANEXO IV - Preencher'!K994)</f>
        <v/>
      </c>
      <c r="J985" s="6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8">
        <f>'[1]TCE - ANEXO IV - Preencher'!N994</f>
        <v>0</v>
      </c>
      <c r="M985" s="9"/>
      <c r="N985" s="9"/>
      <c r="O985" s="9"/>
      <c r="P985" s="9"/>
      <c r="Q985" s="9"/>
      <c r="R985" s="9"/>
      <c r="S985" s="9"/>
      <c r="T985" s="9"/>
      <c r="U985" s="9"/>
      <c r="V985" s="9"/>
      <c r="W985" s="9"/>
      <c r="X985" s="9"/>
      <c r="Y985" s="9"/>
      <c r="Z985" s="9"/>
    </row>
    <row r="986" spans="1:26" ht="19.5" customHeight="1" x14ac:dyDescent="0.2">
      <c r="A986" s="3" t="str">
        <f>IFERROR(VLOOKUP(B986,'[1]DADOS (OCULTAR)'!$Q$3:$S$134,3,0),"")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6">
        <f>'[1]TCE - ANEXO IV - Preencher'!J995</f>
        <v>0</v>
      </c>
      <c r="I986" s="7" t="str">
        <f>IF('[1]TCE - ANEXO IV - Preencher'!K995="","",'[1]TCE - ANEXO IV - Preencher'!K995)</f>
        <v/>
      </c>
      <c r="J986" s="6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8">
        <f>'[1]TCE - ANEXO IV - Preencher'!N995</f>
        <v>0</v>
      </c>
      <c r="M986" s="9"/>
      <c r="N986" s="9"/>
      <c r="O986" s="9"/>
      <c r="P986" s="9"/>
      <c r="Q986" s="9"/>
      <c r="R986" s="9"/>
      <c r="S986" s="9"/>
      <c r="T986" s="9"/>
      <c r="U986" s="9"/>
      <c r="V986" s="9"/>
      <c r="W986" s="9"/>
      <c r="X986" s="9"/>
      <c r="Y986" s="9"/>
      <c r="Z986" s="9"/>
    </row>
    <row r="987" spans="1:26" ht="19.5" customHeight="1" x14ac:dyDescent="0.2">
      <c r="A987" s="3" t="str">
        <f>IFERROR(VLOOKUP(B987,'[1]DADOS (OCULTAR)'!$Q$3:$S$134,3,0),"")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6">
        <f>'[1]TCE - ANEXO IV - Preencher'!J996</f>
        <v>0</v>
      </c>
      <c r="I987" s="7" t="str">
        <f>IF('[1]TCE - ANEXO IV - Preencher'!K996="","",'[1]TCE - ANEXO IV - Preencher'!K996)</f>
        <v/>
      </c>
      <c r="J987" s="6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8">
        <f>'[1]TCE - ANEXO IV - Preencher'!N996</f>
        <v>0</v>
      </c>
      <c r="M987" s="9"/>
      <c r="N987" s="9"/>
      <c r="O987" s="9"/>
      <c r="P987" s="9"/>
      <c r="Q987" s="9"/>
      <c r="R987" s="9"/>
      <c r="S987" s="9"/>
      <c r="T987" s="9"/>
      <c r="U987" s="9"/>
      <c r="V987" s="9"/>
      <c r="W987" s="9"/>
      <c r="X987" s="9"/>
      <c r="Y987" s="9"/>
      <c r="Z987" s="9"/>
    </row>
    <row r="988" spans="1:26" ht="19.5" customHeight="1" x14ac:dyDescent="0.2">
      <c r="A988" s="3" t="str">
        <f>IFERROR(VLOOKUP(B988,'[1]DADOS (OCULTAR)'!$Q$3:$S$134,3,0),"")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6">
        <f>'[1]TCE - ANEXO IV - Preencher'!J997</f>
        <v>0</v>
      </c>
      <c r="I988" s="7" t="str">
        <f>IF('[1]TCE - ANEXO IV - Preencher'!K997="","",'[1]TCE - ANEXO IV - Preencher'!K997)</f>
        <v/>
      </c>
      <c r="J988" s="6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8">
        <f>'[1]TCE - ANEXO IV - Preencher'!N997</f>
        <v>0</v>
      </c>
      <c r="M988" s="9"/>
      <c r="N988" s="9"/>
      <c r="O988" s="9"/>
      <c r="P988" s="9"/>
      <c r="Q988" s="9"/>
      <c r="R988" s="9"/>
      <c r="S988" s="9"/>
      <c r="T988" s="9"/>
      <c r="U988" s="9"/>
      <c r="V988" s="9"/>
      <c r="W988" s="9"/>
      <c r="X988" s="9"/>
      <c r="Y988" s="9"/>
      <c r="Z988" s="9"/>
    </row>
    <row r="989" spans="1:26" ht="19.5" customHeight="1" x14ac:dyDescent="0.2">
      <c r="A989" s="3" t="str">
        <f>IFERROR(VLOOKUP(B989,'[1]DADOS (OCULTAR)'!$Q$3:$S$134,3,0),"")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6">
        <f>'[1]TCE - ANEXO IV - Preencher'!J998</f>
        <v>0</v>
      </c>
      <c r="I989" s="7" t="str">
        <f>IF('[1]TCE - ANEXO IV - Preencher'!K998="","",'[1]TCE - ANEXO IV - Preencher'!K998)</f>
        <v/>
      </c>
      <c r="J989" s="6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8">
        <f>'[1]TCE - ANEXO IV - Preencher'!N998</f>
        <v>0</v>
      </c>
      <c r="M989" s="9"/>
      <c r="N989" s="9"/>
      <c r="O989" s="9"/>
      <c r="P989" s="9"/>
      <c r="Q989" s="9"/>
      <c r="R989" s="9"/>
      <c r="S989" s="9"/>
      <c r="T989" s="9"/>
      <c r="U989" s="9"/>
      <c r="V989" s="9"/>
      <c r="W989" s="9"/>
      <c r="X989" s="9"/>
      <c r="Y989" s="9"/>
      <c r="Z989" s="9"/>
    </row>
    <row r="990" spans="1:26" ht="24" customHeight="1" x14ac:dyDescent="0.2">
      <c r="A990" s="3" t="str">
        <f>IFERROR(VLOOKUP(B990,'[1]DADOS (OCULTAR)'!$Q$3:$S$134,3,0),"")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6">
        <f>'[1]TCE - ANEXO IV - Preencher'!J999</f>
        <v>0</v>
      </c>
      <c r="I990" s="7" t="str">
        <f>IF('[1]TCE - ANEXO IV - Preencher'!K999="","",'[1]TCE - ANEXO IV - Preencher'!K999)</f>
        <v/>
      </c>
      <c r="J990" s="6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8">
        <f>'[1]TCE - ANEXO IV - Preencher'!N999</f>
        <v>0</v>
      </c>
      <c r="M990" s="9"/>
      <c r="N990" s="9"/>
      <c r="O990" s="9"/>
      <c r="P990" s="9"/>
      <c r="Q990" s="9"/>
      <c r="R990" s="9"/>
      <c r="S990" s="9"/>
      <c r="T990" s="9"/>
      <c r="U990" s="9"/>
      <c r="V990" s="9"/>
      <c r="W990" s="9"/>
      <c r="X990" s="9"/>
      <c r="Y990" s="9"/>
      <c r="Z990" s="9"/>
    </row>
    <row r="991" spans="1:26" ht="18" customHeight="1" x14ac:dyDescent="0.2">
      <c r="A991" s="3" t="str">
        <f>IFERROR(VLOOKUP(B991,'[1]DADOS (OCULTAR)'!$Q$3:$S$134,3,0),"")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6">
        <f>'[1]TCE - ANEXO IV - Preencher'!J1000</f>
        <v>0</v>
      </c>
      <c r="I991" s="7" t="str">
        <f>IF('[1]TCE - ANEXO IV - Preencher'!K1000="","",'[1]TCE - ANEXO IV - Preencher'!K1000)</f>
        <v/>
      </c>
      <c r="J991" s="6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8">
        <f>'[1]TCE - ANEXO IV - Preencher'!N1000</f>
        <v>0</v>
      </c>
    </row>
    <row r="992" spans="1:26" ht="18" customHeight="1" x14ac:dyDescent="0.2">
      <c r="A992" s="3" t="str">
        <f>IFERROR(VLOOKUP(B992,'[1]DADOS (OCULTAR)'!$Q$3:$S$134,3,0),"")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6">
        <f>'[1]TCE - ANEXO IV - Preencher'!J1001</f>
        <v>0</v>
      </c>
      <c r="I992" s="7" t="str">
        <f>IF('[1]TCE - ANEXO IV - Preencher'!K1001="","",'[1]TCE - ANEXO IV - Preencher'!K1001)</f>
        <v/>
      </c>
      <c r="J992" s="6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8">
        <f>'[1]TCE - ANEXO IV - Preencher'!N1001</f>
        <v>0</v>
      </c>
    </row>
    <row r="993" spans="1:12" ht="18" customHeight="1" x14ac:dyDescent="0.2">
      <c r="A993" s="3" t="str">
        <f>IFERROR(VLOOKUP(B993,'[1]DADOS (OCULTAR)'!$Q$3:$S$134,3,0),"")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6">
        <f>'[1]TCE - ANEXO IV - Preencher'!J1002</f>
        <v>0</v>
      </c>
      <c r="I993" s="7" t="str">
        <f>IF('[1]TCE - ANEXO IV - Preencher'!K1002="","",'[1]TCE - ANEXO IV - Preencher'!K1002)</f>
        <v/>
      </c>
      <c r="J993" s="6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8">
        <f>'[1]TCE - ANEXO IV - Preencher'!N1002</f>
        <v>0</v>
      </c>
    </row>
    <row r="994" spans="1:12" ht="18" customHeight="1" x14ac:dyDescent="0.2">
      <c r="A994" s="3" t="str">
        <f>IFERROR(VLOOKUP(B994,'[1]DADOS (OCULTAR)'!$Q$3:$S$134,3,0),"")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6">
        <f>'[1]TCE - ANEXO IV - Preencher'!J1003</f>
        <v>0</v>
      </c>
      <c r="I994" s="7" t="str">
        <f>IF('[1]TCE - ANEXO IV - Preencher'!K1003="","",'[1]TCE - ANEXO IV - Preencher'!K1003)</f>
        <v/>
      </c>
      <c r="J994" s="6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8">
        <f>'[1]TCE - ANEXO IV - Preencher'!N1003</f>
        <v>0</v>
      </c>
    </row>
    <row r="995" spans="1:12" ht="18" customHeight="1" x14ac:dyDescent="0.2">
      <c r="A995" s="3" t="str">
        <f>IFERROR(VLOOKUP(B995,'[1]DADOS (OCULTAR)'!$Q$3:$S$134,3,0),"")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6">
        <f>'[1]TCE - ANEXO IV - Preencher'!J1004</f>
        <v>0</v>
      </c>
      <c r="I995" s="7" t="str">
        <f>IF('[1]TCE - ANEXO IV - Preencher'!K1004="","",'[1]TCE - ANEXO IV - Preencher'!K1004)</f>
        <v/>
      </c>
      <c r="J995" s="6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8">
        <f>'[1]TCE - ANEXO IV - Preencher'!N1004</f>
        <v>0</v>
      </c>
    </row>
    <row r="996" spans="1:12" ht="18" customHeight="1" x14ac:dyDescent="0.2">
      <c r="A996" s="3" t="str">
        <f>IFERROR(VLOOKUP(B996,'[1]DADOS (OCULTAR)'!$Q$3:$S$134,3,0),"")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6">
        <f>'[1]TCE - ANEXO IV - Preencher'!J1005</f>
        <v>0</v>
      </c>
      <c r="I996" s="7" t="str">
        <f>IF('[1]TCE - ANEXO IV - Preencher'!K1005="","",'[1]TCE - ANEXO IV - Preencher'!K1005)</f>
        <v/>
      </c>
      <c r="J996" s="6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8">
        <f>'[1]TCE - ANEXO IV - Preencher'!N1005</f>
        <v>0</v>
      </c>
    </row>
    <row r="997" spans="1:12" ht="18" customHeight="1" x14ac:dyDescent="0.2">
      <c r="A997" s="3" t="str">
        <f>IFERROR(VLOOKUP(B997,'[1]DADOS (OCULTAR)'!$Q$3:$S$134,3,0),"")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6">
        <f>'[1]TCE - ANEXO IV - Preencher'!J1006</f>
        <v>0</v>
      </c>
      <c r="I997" s="7" t="str">
        <f>IF('[1]TCE - ANEXO IV - Preencher'!K1006="","",'[1]TCE - ANEXO IV - Preencher'!K1006)</f>
        <v/>
      </c>
      <c r="J997" s="6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8">
        <f>'[1]TCE - ANEXO IV - Preencher'!N1006</f>
        <v>0</v>
      </c>
    </row>
    <row r="998" spans="1:12" ht="18" customHeight="1" x14ac:dyDescent="0.2">
      <c r="A998" s="3" t="str">
        <f>IFERROR(VLOOKUP(B998,'[1]DADOS (OCULTAR)'!$Q$3:$S$134,3,0),"")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6">
        <f>'[1]TCE - ANEXO IV - Preencher'!J1007</f>
        <v>0</v>
      </c>
      <c r="I998" s="7" t="str">
        <f>IF('[1]TCE - ANEXO IV - Preencher'!K1007="","",'[1]TCE - ANEXO IV - Preencher'!K1007)</f>
        <v/>
      </c>
      <c r="J998" s="6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8">
        <f>'[1]TCE - ANEXO IV - Preencher'!N1007</f>
        <v>0</v>
      </c>
    </row>
    <row r="999" spans="1:12" ht="18" customHeight="1" x14ac:dyDescent="0.2">
      <c r="A999" s="3" t="str">
        <f>IFERROR(VLOOKUP(B999,'[1]DADOS (OCULTAR)'!$Q$3:$S$134,3,0),"")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6">
        <f>'[1]TCE - ANEXO IV - Preencher'!J1008</f>
        <v>0</v>
      </c>
      <c r="I999" s="7" t="str">
        <f>IF('[1]TCE - ANEXO IV - Preencher'!K1008="","",'[1]TCE - ANEXO IV - Preencher'!K1008)</f>
        <v/>
      </c>
      <c r="J999" s="6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8">
        <f>'[1]TCE - ANEXO IV - Preencher'!N1008</f>
        <v>0</v>
      </c>
    </row>
    <row r="1000" spans="1:12" ht="18" customHeight="1" x14ac:dyDescent="0.2">
      <c r="A1000" s="3" t="str">
        <f>IFERROR(VLOOKUP(B1000,'[1]DADOS (OCULTAR)'!$Q$3:$S$134,3,0),"")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6">
        <f>'[1]TCE - ANEXO IV - Preencher'!J1009</f>
        <v>0</v>
      </c>
      <c r="I1000" s="7" t="str">
        <f>IF('[1]TCE - ANEXO IV - Preencher'!K1009="","",'[1]TCE - ANEXO IV - Preencher'!K1009)</f>
        <v/>
      </c>
      <c r="J1000" s="6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8">
        <f>'[1]TCE - ANEXO IV - Preencher'!N1009</f>
        <v>0</v>
      </c>
    </row>
    <row r="1001" spans="1:12" ht="18" customHeight="1" x14ac:dyDescent="0.2">
      <c r="A1001" s="3" t="str">
        <f>IFERROR(VLOOKUP(B1001,'[1]DADOS (OCULTAR)'!$Q$3:$S$134,3,0),"")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6">
        <f>'[1]TCE - ANEXO IV - Preencher'!J1010</f>
        <v>0</v>
      </c>
      <c r="I1001" s="7" t="str">
        <f>IF('[1]TCE - ANEXO IV - Preencher'!K1010="","",'[1]TCE - ANEXO IV - Preencher'!K1010)</f>
        <v/>
      </c>
      <c r="J1001" s="6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8">
        <f>'[1]TCE - ANEXO IV - Preencher'!N1010</f>
        <v>0</v>
      </c>
    </row>
    <row r="1002" spans="1:12" ht="18" customHeight="1" x14ac:dyDescent="0.2">
      <c r="A1002" s="3" t="str">
        <f>IFERROR(VLOOKUP(B1002,'[1]DADOS (OCULTAR)'!$Q$3:$S$134,3,0),"")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6">
        <f>'[1]TCE - ANEXO IV - Preencher'!J1011</f>
        <v>0</v>
      </c>
      <c r="I1002" s="7" t="str">
        <f>IF('[1]TCE - ANEXO IV - Preencher'!K1011="","",'[1]TCE - ANEXO IV - Preencher'!K1011)</f>
        <v/>
      </c>
      <c r="J1002" s="6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8">
        <f>'[1]TCE - ANEXO IV - Preencher'!N1011</f>
        <v>0</v>
      </c>
    </row>
    <row r="1003" spans="1:12" ht="18" customHeight="1" x14ac:dyDescent="0.2">
      <c r="A1003" s="3" t="str">
        <f>IFERROR(VLOOKUP(B1003,'[1]DADOS (OCULTAR)'!$Q$3:$S$134,3,0),"")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6">
        <f>'[1]TCE - ANEXO IV - Preencher'!J1012</f>
        <v>0</v>
      </c>
      <c r="I1003" s="7" t="str">
        <f>IF('[1]TCE - ANEXO IV - Preencher'!K1012="","",'[1]TCE - ANEXO IV - Preencher'!K1012)</f>
        <v/>
      </c>
      <c r="J1003" s="6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8">
        <f>'[1]TCE - ANEXO IV - Preencher'!N1012</f>
        <v>0</v>
      </c>
    </row>
    <row r="1004" spans="1:12" ht="18" customHeight="1" x14ac:dyDescent="0.2">
      <c r="A1004" s="3" t="str">
        <f>IFERROR(VLOOKUP(B1004,'[1]DADOS (OCULTAR)'!$Q$3:$S$134,3,0),"")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6">
        <f>'[1]TCE - ANEXO IV - Preencher'!J1013</f>
        <v>0</v>
      </c>
      <c r="I1004" s="7" t="str">
        <f>IF('[1]TCE - ANEXO IV - Preencher'!K1013="","",'[1]TCE - ANEXO IV - Preencher'!K1013)</f>
        <v/>
      </c>
      <c r="J1004" s="6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8">
        <f>'[1]TCE - ANEXO IV - Preencher'!N1013</f>
        <v>0</v>
      </c>
    </row>
    <row r="1005" spans="1:12" ht="18" customHeight="1" x14ac:dyDescent="0.2">
      <c r="A1005" s="3" t="str">
        <f>IFERROR(VLOOKUP(B1005,'[1]DADOS (OCULTAR)'!$Q$3:$S$134,3,0),"")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6">
        <f>'[1]TCE - ANEXO IV - Preencher'!J1014</f>
        <v>0</v>
      </c>
      <c r="I1005" s="7" t="str">
        <f>IF('[1]TCE - ANEXO IV - Preencher'!K1014="","",'[1]TCE - ANEXO IV - Preencher'!K1014)</f>
        <v/>
      </c>
      <c r="J1005" s="6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8">
        <f>'[1]TCE - ANEXO IV - Preencher'!N1014</f>
        <v>0</v>
      </c>
    </row>
    <row r="1006" spans="1:12" ht="18" customHeight="1" x14ac:dyDescent="0.2">
      <c r="A1006" s="3" t="str">
        <f>IFERROR(VLOOKUP(B1006,'[1]DADOS (OCULTAR)'!$Q$3:$S$134,3,0),"")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6">
        <f>'[1]TCE - ANEXO IV - Preencher'!J1015</f>
        <v>0</v>
      </c>
      <c r="I1006" s="7" t="str">
        <f>IF('[1]TCE - ANEXO IV - Preencher'!K1015="","",'[1]TCE - ANEXO IV - Preencher'!K1015)</f>
        <v/>
      </c>
      <c r="J1006" s="6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8">
        <f>'[1]TCE - ANEXO IV - Preencher'!N1015</f>
        <v>0</v>
      </c>
    </row>
    <row r="1007" spans="1:12" ht="18" customHeight="1" x14ac:dyDescent="0.2">
      <c r="A1007" s="3" t="str">
        <f>IFERROR(VLOOKUP(B1007,'[1]DADOS (OCULTAR)'!$Q$3:$S$134,3,0),"")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6">
        <f>'[1]TCE - ANEXO IV - Preencher'!J1016</f>
        <v>0</v>
      </c>
      <c r="I1007" s="7" t="str">
        <f>IF('[1]TCE - ANEXO IV - Preencher'!K1016="","",'[1]TCE - ANEXO IV - Preencher'!K1016)</f>
        <v/>
      </c>
      <c r="J1007" s="6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8">
        <f>'[1]TCE - ANEXO IV - Preencher'!N1016</f>
        <v>0</v>
      </c>
    </row>
    <row r="1008" spans="1:12" ht="18" customHeight="1" x14ac:dyDescent="0.2">
      <c r="A1008" s="3" t="str">
        <f>IFERROR(VLOOKUP(B1008,'[1]DADOS (OCULTAR)'!$Q$3:$S$134,3,0),"")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6">
        <f>'[1]TCE - ANEXO IV - Preencher'!J1017</f>
        <v>0</v>
      </c>
      <c r="I1008" s="7" t="str">
        <f>IF('[1]TCE - ANEXO IV - Preencher'!K1017="","",'[1]TCE - ANEXO IV - Preencher'!K1017)</f>
        <v/>
      </c>
      <c r="J1008" s="6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8">
        <f>'[1]TCE - ANEXO IV - Preencher'!N1017</f>
        <v>0</v>
      </c>
    </row>
    <row r="1009" spans="1:12" ht="18" customHeight="1" x14ac:dyDescent="0.2">
      <c r="A1009" s="3" t="str">
        <f>IFERROR(VLOOKUP(B1009,'[1]DADOS (OCULTAR)'!$Q$3:$S$134,3,0),"")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6">
        <f>'[1]TCE - ANEXO IV - Preencher'!J1018</f>
        <v>0</v>
      </c>
      <c r="I1009" s="7" t="str">
        <f>IF('[1]TCE - ANEXO IV - Preencher'!K1018="","",'[1]TCE - ANEXO IV - Preencher'!K1018)</f>
        <v/>
      </c>
      <c r="J1009" s="6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8">
        <f>'[1]TCE - ANEXO IV - Preencher'!N1018</f>
        <v>0</v>
      </c>
    </row>
    <row r="1010" spans="1:12" ht="18" customHeight="1" x14ac:dyDescent="0.2">
      <c r="A1010" s="3" t="str">
        <f>IFERROR(VLOOKUP(B1010,'[1]DADOS (OCULTAR)'!$Q$3:$S$134,3,0),"")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6">
        <f>'[1]TCE - ANEXO IV - Preencher'!J1019</f>
        <v>0</v>
      </c>
      <c r="I1010" s="7" t="str">
        <f>IF('[1]TCE - ANEXO IV - Preencher'!K1019="","",'[1]TCE - ANEXO IV - Preencher'!K1019)</f>
        <v/>
      </c>
      <c r="J1010" s="6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8">
        <f>'[1]TCE - ANEXO IV - Preencher'!N1019</f>
        <v>0</v>
      </c>
    </row>
    <row r="1011" spans="1:12" ht="18" customHeight="1" x14ac:dyDescent="0.2">
      <c r="A1011" s="3" t="str">
        <f>IFERROR(VLOOKUP(B1011,'[1]DADOS (OCULTAR)'!$Q$3:$S$134,3,0),"")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6">
        <f>'[1]TCE - ANEXO IV - Preencher'!J1020</f>
        <v>0</v>
      </c>
      <c r="I1011" s="7" t="str">
        <f>IF('[1]TCE - ANEXO IV - Preencher'!K1020="","",'[1]TCE - ANEXO IV - Preencher'!K1020)</f>
        <v/>
      </c>
      <c r="J1011" s="6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8">
        <f>'[1]TCE - ANEXO IV - Preencher'!N1020</f>
        <v>0</v>
      </c>
    </row>
    <row r="1012" spans="1:12" ht="18" customHeight="1" x14ac:dyDescent="0.2">
      <c r="A1012" s="3" t="str">
        <f>IFERROR(VLOOKUP(B1012,'[1]DADOS (OCULTAR)'!$Q$3:$S$134,3,0),"")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6">
        <f>'[1]TCE - ANEXO IV - Preencher'!J1021</f>
        <v>0</v>
      </c>
      <c r="I1012" s="7" t="str">
        <f>IF('[1]TCE - ANEXO IV - Preencher'!K1021="","",'[1]TCE - ANEXO IV - Preencher'!K1021)</f>
        <v/>
      </c>
      <c r="J1012" s="6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8">
        <f>'[1]TCE - ANEXO IV - Preencher'!N1021</f>
        <v>0</v>
      </c>
    </row>
    <row r="1013" spans="1:12" ht="18" customHeight="1" x14ac:dyDescent="0.2">
      <c r="A1013" s="3" t="str">
        <f>IFERROR(VLOOKUP(B1013,'[1]DADOS (OCULTAR)'!$Q$3:$S$134,3,0),"")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6">
        <f>'[1]TCE - ANEXO IV - Preencher'!J1022</f>
        <v>0</v>
      </c>
      <c r="I1013" s="7" t="str">
        <f>IF('[1]TCE - ANEXO IV - Preencher'!K1022="","",'[1]TCE - ANEXO IV - Preencher'!K1022)</f>
        <v/>
      </c>
      <c r="J1013" s="6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8">
        <f>'[1]TCE - ANEXO IV - Preencher'!N1022</f>
        <v>0</v>
      </c>
    </row>
    <row r="1014" spans="1:12" ht="18" customHeight="1" x14ac:dyDescent="0.2">
      <c r="A1014" s="3" t="str">
        <f>IFERROR(VLOOKUP(B1014,'[1]DADOS (OCULTAR)'!$Q$3:$S$134,3,0),"")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6">
        <f>'[1]TCE - ANEXO IV - Preencher'!J1023</f>
        <v>0</v>
      </c>
      <c r="I1014" s="7" t="str">
        <f>IF('[1]TCE - ANEXO IV - Preencher'!K1023="","",'[1]TCE - ANEXO IV - Preencher'!K1023)</f>
        <v/>
      </c>
      <c r="J1014" s="6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8">
        <f>'[1]TCE - ANEXO IV - Preencher'!N1023</f>
        <v>0</v>
      </c>
    </row>
    <row r="1015" spans="1:12" ht="18" customHeight="1" x14ac:dyDescent="0.2">
      <c r="A1015" s="3" t="str">
        <f>IFERROR(VLOOKUP(B1015,'[1]DADOS (OCULTAR)'!$Q$3:$S$134,3,0),"")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6">
        <f>'[1]TCE - ANEXO IV - Preencher'!J1024</f>
        <v>0</v>
      </c>
      <c r="I1015" s="7" t="str">
        <f>IF('[1]TCE - ANEXO IV - Preencher'!K1024="","",'[1]TCE - ANEXO IV - Preencher'!K1024)</f>
        <v/>
      </c>
      <c r="J1015" s="6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8">
        <f>'[1]TCE - ANEXO IV - Preencher'!N1024</f>
        <v>0</v>
      </c>
    </row>
    <row r="1016" spans="1:12" ht="18" customHeight="1" x14ac:dyDescent="0.2">
      <c r="A1016" s="3" t="str">
        <f>IFERROR(VLOOKUP(B1016,'[1]DADOS (OCULTAR)'!$Q$3:$S$134,3,0),"")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6">
        <f>'[1]TCE - ANEXO IV - Preencher'!J1025</f>
        <v>0</v>
      </c>
      <c r="I1016" s="7" t="str">
        <f>IF('[1]TCE - ANEXO IV - Preencher'!K1025="","",'[1]TCE - ANEXO IV - Preencher'!K1025)</f>
        <v/>
      </c>
      <c r="J1016" s="6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8">
        <f>'[1]TCE - ANEXO IV - Preencher'!N1025</f>
        <v>0</v>
      </c>
    </row>
    <row r="1017" spans="1:12" ht="18" customHeight="1" x14ac:dyDescent="0.2">
      <c r="A1017" s="3" t="str">
        <f>IFERROR(VLOOKUP(B1017,'[1]DADOS (OCULTAR)'!$Q$3:$S$134,3,0),"")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6">
        <f>'[1]TCE - ANEXO IV - Preencher'!J1026</f>
        <v>0</v>
      </c>
      <c r="I1017" s="7" t="str">
        <f>IF('[1]TCE - ANEXO IV - Preencher'!K1026="","",'[1]TCE - ANEXO IV - Preencher'!K1026)</f>
        <v/>
      </c>
      <c r="J1017" s="6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8">
        <f>'[1]TCE - ANEXO IV - Preencher'!N1026</f>
        <v>0</v>
      </c>
    </row>
    <row r="1018" spans="1:12" ht="18" customHeight="1" x14ac:dyDescent="0.2">
      <c r="A1018" s="3" t="str">
        <f>IFERROR(VLOOKUP(B1018,'[1]DADOS (OCULTAR)'!$Q$3:$S$134,3,0),"")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6">
        <f>'[1]TCE - ANEXO IV - Preencher'!J1027</f>
        <v>0</v>
      </c>
      <c r="I1018" s="7" t="str">
        <f>IF('[1]TCE - ANEXO IV - Preencher'!K1027="","",'[1]TCE - ANEXO IV - Preencher'!K1027)</f>
        <v/>
      </c>
      <c r="J1018" s="6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8">
        <f>'[1]TCE - ANEXO IV - Preencher'!N1027</f>
        <v>0</v>
      </c>
    </row>
    <row r="1019" spans="1:12" ht="18" customHeight="1" x14ac:dyDescent="0.2">
      <c r="A1019" s="3" t="str">
        <f>IFERROR(VLOOKUP(B1019,'[1]DADOS (OCULTAR)'!$Q$3:$S$134,3,0),"")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6">
        <f>'[1]TCE - ANEXO IV - Preencher'!J1028</f>
        <v>0</v>
      </c>
      <c r="I1019" s="7" t="str">
        <f>IF('[1]TCE - ANEXO IV - Preencher'!K1028="","",'[1]TCE - ANEXO IV - Preencher'!K1028)</f>
        <v/>
      </c>
      <c r="J1019" s="6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8">
        <f>'[1]TCE - ANEXO IV - Preencher'!N1028</f>
        <v>0</v>
      </c>
    </row>
    <row r="1020" spans="1:12" ht="18" customHeight="1" x14ac:dyDescent="0.2">
      <c r="A1020" s="3" t="str">
        <f>IFERROR(VLOOKUP(B1020,'[1]DADOS (OCULTAR)'!$Q$3:$S$134,3,0),"")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6">
        <f>'[1]TCE - ANEXO IV - Preencher'!J1029</f>
        <v>0</v>
      </c>
      <c r="I1020" s="7" t="str">
        <f>IF('[1]TCE - ANEXO IV - Preencher'!K1029="","",'[1]TCE - ANEXO IV - Preencher'!K1029)</f>
        <v/>
      </c>
      <c r="J1020" s="6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8">
        <f>'[1]TCE - ANEXO IV - Preencher'!N1029</f>
        <v>0</v>
      </c>
    </row>
    <row r="1021" spans="1:12" ht="18" customHeight="1" x14ac:dyDescent="0.2">
      <c r="A1021" s="3" t="str">
        <f>IFERROR(VLOOKUP(B1021,'[1]DADOS (OCULTAR)'!$Q$3:$S$134,3,0),"")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6">
        <f>'[1]TCE - ANEXO IV - Preencher'!J1030</f>
        <v>0</v>
      </c>
      <c r="I1021" s="7" t="str">
        <f>IF('[1]TCE - ANEXO IV - Preencher'!K1030="","",'[1]TCE - ANEXO IV - Preencher'!K1030)</f>
        <v/>
      </c>
      <c r="J1021" s="6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8">
        <f>'[1]TCE - ANEXO IV - Preencher'!N1030</f>
        <v>0</v>
      </c>
    </row>
    <row r="1022" spans="1:12" ht="18" customHeight="1" x14ac:dyDescent="0.2">
      <c r="A1022" s="3" t="str">
        <f>IFERROR(VLOOKUP(B1022,'[1]DADOS (OCULTAR)'!$Q$3:$S$134,3,0),"")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6">
        <f>'[1]TCE - ANEXO IV - Preencher'!J1031</f>
        <v>0</v>
      </c>
      <c r="I1022" s="7" t="str">
        <f>IF('[1]TCE - ANEXO IV - Preencher'!K1031="","",'[1]TCE - ANEXO IV - Preencher'!K1031)</f>
        <v/>
      </c>
      <c r="J1022" s="6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8">
        <f>'[1]TCE - ANEXO IV - Preencher'!N1031</f>
        <v>0</v>
      </c>
    </row>
    <row r="1023" spans="1:12" ht="18" customHeight="1" x14ac:dyDescent="0.2">
      <c r="A1023" s="3" t="str">
        <f>IFERROR(VLOOKUP(B1023,'[1]DADOS (OCULTAR)'!$Q$3:$S$134,3,0),"")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6">
        <f>'[1]TCE - ANEXO IV - Preencher'!J1032</f>
        <v>0</v>
      </c>
      <c r="I1023" s="7" t="str">
        <f>IF('[1]TCE - ANEXO IV - Preencher'!K1032="","",'[1]TCE - ANEXO IV - Preencher'!K1032)</f>
        <v/>
      </c>
      <c r="J1023" s="6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8">
        <f>'[1]TCE - ANEXO IV - Preencher'!N1032</f>
        <v>0</v>
      </c>
    </row>
    <row r="1024" spans="1:12" ht="18" customHeight="1" x14ac:dyDescent="0.2">
      <c r="A1024" s="3" t="str">
        <f>IFERROR(VLOOKUP(B1024,'[1]DADOS (OCULTAR)'!$Q$3:$S$134,3,0),"")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6">
        <f>'[1]TCE - ANEXO IV - Preencher'!J1033</f>
        <v>0</v>
      </c>
      <c r="I1024" s="7" t="str">
        <f>IF('[1]TCE - ANEXO IV - Preencher'!K1033="","",'[1]TCE - ANEXO IV - Preencher'!K1033)</f>
        <v/>
      </c>
      <c r="J1024" s="6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8">
        <f>'[1]TCE - ANEXO IV - Preencher'!N1033</f>
        <v>0</v>
      </c>
    </row>
    <row r="1025" spans="1:12" ht="18" customHeight="1" x14ac:dyDescent="0.2">
      <c r="A1025" s="3" t="str">
        <f>IFERROR(VLOOKUP(B1025,'[1]DADOS (OCULTAR)'!$Q$3:$S$134,3,0),"")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6">
        <f>'[1]TCE - ANEXO IV - Preencher'!J1034</f>
        <v>0</v>
      </c>
      <c r="I1025" s="7" t="str">
        <f>IF('[1]TCE - ANEXO IV - Preencher'!K1034="","",'[1]TCE - ANEXO IV - Preencher'!K1034)</f>
        <v/>
      </c>
      <c r="J1025" s="6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8">
        <f>'[1]TCE - ANEXO IV - Preencher'!N1034</f>
        <v>0</v>
      </c>
    </row>
    <row r="1026" spans="1:12" ht="18" customHeight="1" x14ac:dyDescent="0.2">
      <c r="A1026" s="3" t="str">
        <f>IFERROR(VLOOKUP(B1026,'[1]DADOS (OCULTAR)'!$Q$3:$S$134,3,0),"")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6">
        <f>'[1]TCE - ANEXO IV - Preencher'!J1035</f>
        <v>0</v>
      </c>
      <c r="I1026" s="7" t="str">
        <f>IF('[1]TCE - ANEXO IV - Preencher'!K1035="","",'[1]TCE - ANEXO IV - Preencher'!K1035)</f>
        <v/>
      </c>
      <c r="J1026" s="6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8">
        <f>'[1]TCE - ANEXO IV - Preencher'!N1035</f>
        <v>0</v>
      </c>
    </row>
    <row r="1027" spans="1:12" ht="18" customHeight="1" x14ac:dyDescent="0.2">
      <c r="A1027" s="3" t="str">
        <f>IFERROR(VLOOKUP(B1027,'[1]DADOS (OCULTAR)'!$Q$3:$S$134,3,0),"")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6">
        <f>'[1]TCE - ANEXO IV - Preencher'!J1036</f>
        <v>0</v>
      </c>
      <c r="I1027" s="7" t="str">
        <f>IF('[1]TCE - ANEXO IV - Preencher'!K1036="","",'[1]TCE - ANEXO IV - Preencher'!K1036)</f>
        <v/>
      </c>
      <c r="J1027" s="6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8">
        <f>'[1]TCE - ANEXO IV - Preencher'!N1036</f>
        <v>0</v>
      </c>
    </row>
    <row r="1028" spans="1:12" ht="18" customHeight="1" x14ac:dyDescent="0.2">
      <c r="A1028" s="3" t="str">
        <f>IFERROR(VLOOKUP(B1028,'[1]DADOS (OCULTAR)'!$Q$3:$S$134,3,0),"")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6">
        <f>'[1]TCE - ANEXO IV - Preencher'!J1037</f>
        <v>0</v>
      </c>
      <c r="I1028" s="7" t="str">
        <f>IF('[1]TCE - ANEXO IV - Preencher'!K1037="","",'[1]TCE - ANEXO IV - Preencher'!K1037)</f>
        <v/>
      </c>
      <c r="J1028" s="6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8">
        <f>'[1]TCE - ANEXO IV - Preencher'!N1037</f>
        <v>0</v>
      </c>
    </row>
    <row r="1029" spans="1:12" ht="18" customHeight="1" x14ac:dyDescent="0.2">
      <c r="A1029" s="3" t="str">
        <f>IFERROR(VLOOKUP(B1029,'[1]DADOS (OCULTAR)'!$Q$3:$S$134,3,0),"")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6">
        <f>'[1]TCE - ANEXO IV - Preencher'!J1038</f>
        <v>0</v>
      </c>
      <c r="I1029" s="7" t="str">
        <f>IF('[1]TCE - ANEXO IV - Preencher'!K1038="","",'[1]TCE - ANEXO IV - Preencher'!K1038)</f>
        <v/>
      </c>
      <c r="J1029" s="6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8">
        <f>'[1]TCE - ANEXO IV - Preencher'!N1038</f>
        <v>0</v>
      </c>
    </row>
    <row r="1030" spans="1:12" ht="18" customHeight="1" x14ac:dyDescent="0.2">
      <c r="A1030" s="3" t="str">
        <f>IFERROR(VLOOKUP(B1030,'[1]DADOS (OCULTAR)'!$Q$3:$S$134,3,0),"")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6">
        <f>'[1]TCE - ANEXO IV - Preencher'!J1039</f>
        <v>0</v>
      </c>
      <c r="I1030" s="7" t="str">
        <f>IF('[1]TCE - ANEXO IV - Preencher'!K1039="","",'[1]TCE - ANEXO IV - Preencher'!K1039)</f>
        <v/>
      </c>
      <c r="J1030" s="6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8">
        <f>'[1]TCE - ANEXO IV - Preencher'!N1039</f>
        <v>0</v>
      </c>
    </row>
    <row r="1031" spans="1:12" ht="18" customHeight="1" x14ac:dyDescent="0.2">
      <c r="A1031" s="3" t="str">
        <f>IFERROR(VLOOKUP(B1031,'[1]DADOS (OCULTAR)'!$Q$3:$S$134,3,0),"")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6">
        <f>'[1]TCE - ANEXO IV - Preencher'!J1040</f>
        <v>0</v>
      </c>
      <c r="I1031" s="7" t="str">
        <f>IF('[1]TCE - ANEXO IV - Preencher'!K1040="","",'[1]TCE - ANEXO IV - Preencher'!K1040)</f>
        <v/>
      </c>
      <c r="J1031" s="6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8">
        <f>'[1]TCE - ANEXO IV - Preencher'!N1040</f>
        <v>0</v>
      </c>
    </row>
    <row r="1032" spans="1:12" ht="18" customHeight="1" x14ac:dyDescent="0.2">
      <c r="A1032" s="3" t="str">
        <f>IFERROR(VLOOKUP(B1032,'[1]DADOS (OCULTAR)'!$Q$3:$S$134,3,0),"")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6">
        <f>'[1]TCE - ANEXO IV - Preencher'!J1041</f>
        <v>0</v>
      </c>
      <c r="I1032" s="7" t="str">
        <f>IF('[1]TCE - ANEXO IV - Preencher'!K1041="","",'[1]TCE - ANEXO IV - Preencher'!K1041)</f>
        <v/>
      </c>
      <c r="J1032" s="6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8">
        <f>'[1]TCE - ANEXO IV - Preencher'!N1041</f>
        <v>0</v>
      </c>
    </row>
    <row r="1033" spans="1:12" ht="18" customHeight="1" x14ac:dyDescent="0.2">
      <c r="A1033" s="3" t="str">
        <f>IFERROR(VLOOKUP(B1033,'[1]DADOS (OCULTAR)'!$Q$3:$S$134,3,0),"")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6">
        <f>'[1]TCE - ANEXO IV - Preencher'!J1042</f>
        <v>0</v>
      </c>
      <c r="I1033" s="7" t="str">
        <f>IF('[1]TCE - ANEXO IV - Preencher'!K1042="","",'[1]TCE - ANEXO IV - Preencher'!K1042)</f>
        <v/>
      </c>
      <c r="J1033" s="6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8">
        <f>'[1]TCE - ANEXO IV - Preencher'!N1042</f>
        <v>0</v>
      </c>
    </row>
    <row r="1034" spans="1:12" ht="18" customHeight="1" x14ac:dyDescent="0.2">
      <c r="A1034" s="3" t="str">
        <f>IFERROR(VLOOKUP(B1034,'[1]DADOS (OCULTAR)'!$Q$3:$S$134,3,0),"")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6">
        <f>'[1]TCE - ANEXO IV - Preencher'!J1043</f>
        <v>0</v>
      </c>
      <c r="I1034" s="7" t="str">
        <f>IF('[1]TCE - ANEXO IV - Preencher'!K1043="","",'[1]TCE - ANEXO IV - Preencher'!K1043)</f>
        <v/>
      </c>
      <c r="J1034" s="6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8">
        <f>'[1]TCE - ANEXO IV - Preencher'!N1043</f>
        <v>0</v>
      </c>
    </row>
    <row r="1035" spans="1:12" ht="18" customHeight="1" x14ac:dyDescent="0.2">
      <c r="A1035" s="3" t="str">
        <f>IFERROR(VLOOKUP(B1035,'[1]DADOS (OCULTAR)'!$Q$3:$S$134,3,0),"")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6">
        <f>'[1]TCE - ANEXO IV - Preencher'!J1044</f>
        <v>0</v>
      </c>
      <c r="I1035" s="7" t="str">
        <f>IF('[1]TCE - ANEXO IV - Preencher'!K1044="","",'[1]TCE - ANEXO IV - Preencher'!K1044)</f>
        <v/>
      </c>
      <c r="J1035" s="6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8">
        <f>'[1]TCE - ANEXO IV - Preencher'!N1044</f>
        <v>0</v>
      </c>
    </row>
    <row r="1036" spans="1:12" ht="18" customHeight="1" x14ac:dyDescent="0.2">
      <c r="A1036" s="3" t="str">
        <f>IFERROR(VLOOKUP(B1036,'[1]DADOS (OCULTAR)'!$Q$3:$S$134,3,0),"")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6">
        <f>'[1]TCE - ANEXO IV - Preencher'!J1045</f>
        <v>0</v>
      </c>
      <c r="I1036" s="7" t="str">
        <f>IF('[1]TCE - ANEXO IV - Preencher'!K1045="","",'[1]TCE - ANEXO IV - Preencher'!K1045)</f>
        <v/>
      </c>
      <c r="J1036" s="6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8">
        <f>'[1]TCE - ANEXO IV - Preencher'!N1045</f>
        <v>0</v>
      </c>
    </row>
    <row r="1037" spans="1:12" ht="18" customHeight="1" x14ac:dyDescent="0.2">
      <c r="A1037" s="3" t="str">
        <f>IFERROR(VLOOKUP(B1037,'[1]DADOS (OCULTAR)'!$Q$3:$S$134,3,0),"")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6">
        <f>'[1]TCE - ANEXO IV - Preencher'!J1046</f>
        <v>0</v>
      </c>
      <c r="I1037" s="7" t="str">
        <f>IF('[1]TCE - ANEXO IV - Preencher'!K1046="","",'[1]TCE - ANEXO IV - Preencher'!K1046)</f>
        <v/>
      </c>
      <c r="J1037" s="6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8">
        <f>'[1]TCE - ANEXO IV - Preencher'!N1046</f>
        <v>0</v>
      </c>
    </row>
    <row r="1038" spans="1:12" ht="18" customHeight="1" x14ac:dyDescent="0.2">
      <c r="A1038" s="3" t="str">
        <f>IFERROR(VLOOKUP(B1038,'[1]DADOS (OCULTAR)'!$Q$3:$S$134,3,0),"")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6">
        <f>'[1]TCE - ANEXO IV - Preencher'!J1047</f>
        <v>0</v>
      </c>
      <c r="I1038" s="7" t="str">
        <f>IF('[1]TCE - ANEXO IV - Preencher'!K1047="","",'[1]TCE - ANEXO IV - Preencher'!K1047)</f>
        <v/>
      </c>
      <c r="J1038" s="6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8">
        <f>'[1]TCE - ANEXO IV - Preencher'!N1047</f>
        <v>0</v>
      </c>
    </row>
    <row r="1039" spans="1:12" ht="18" customHeight="1" x14ac:dyDescent="0.2">
      <c r="A1039" s="3" t="str">
        <f>IFERROR(VLOOKUP(B1039,'[1]DADOS (OCULTAR)'!$Q$3:$S$134,3,0),"")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6">
        <f>'[1]TCE - ANEXO IV - Preencher'!J1048</f>
        <v>0</v>
      </c>
      <c r="I1039" s="7" t="str">
        <f>IF('[1]TCE - ANEXO IV - Preencher'!K1048="","",'[1]TCE - ANEXO IV - Preencher'!K1048)</f>
        <v/>
      </c>
      <c r="J1039" s="6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8">
        <f>'[1]TCE - ANEXO IV - Preencher'!N1048</f>
        <v>0</v>
      </c>
    </row>
    <row r="1040" spans="1:12" ht="18" customHeight="1" x14ac:dyDescent="0.2">
      <c r="A1040" s="3" t="str">
        <f>IFERROR(VLOOKUP(B1040,'[1]DADOS (OCULTAR)'!$Q$3:$S$134,3,0),"")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6">
        <f>'[1]TCE - ANEXO IV - Preencher'!J1049</f>
        <v>0</v>
      </c>
      <c r="I1040" s="7" t="str">
        <f>IF('[1]TCE - ANEXO IV - Preencher'!K1049="","",'[1]TCE - ANEXO IV - Preencher'!K1049)</f>
        <v/>
      </c>
      <c r="J1040" s="6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8">
        <f>'[1]TCE - ANEXO IV - Preencher'!N1049</f>
        <v>0</v>
      </c>
    </row>
    <row r="1041" spans="1:12" ht="18" customHeight="1" x14ac:dyDescent="0.2">
      <c r="A1041" s="3" t="str">
        <f>IFERROR(VLOOKUP(B1041,'[1]DADOS (OCULTAR)'!$Q$3:$S$134,3,0),"")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6">
        <f>'[1]TCE - ANEXO IV - Preencher'!J1050</f>
        <v>0</v>
      </c>
      <c r="I1041" s="7" t="str">
        <f>IF('[1]TCE - ANEXO IV - Preencher'!K1050="","",'[1]TCE - ANEXO IV - Preencher'!K1050)</f>
        <v/>
      </c>
      <c r="J1041" s="6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8">
        <f>'[1]TCE - ANEXO IV - Preencher'!N1050</f>
        <v>0</v>
      </c>
    </row>
    <row r="1042" spans="1:12" ht="18" customHeight="1" x14ac:dyDescent="0.2">
      <c r="A1042" s="3" t="str">
        <f>IFERROR(VLOOKUP(B1042,'[1]DADOS (OCULTAR)'!$Q$3:$S$134,3,0),"")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6">
        <f>'[1]TCE - ANEXO IV - Preencher'!J1051</f>
        <v>0</v>
      </c>
      <c r="I1042" s="7" t="str">
        <f>IF('[1]TCE - ANEXO IV - Preencher'!K1051="","",'[1]TCE - ANEXO IV - Preencher'!K1051)</f>
        <v/>
      </c>
      <c r="J1042" s="6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8">
        <f>'[1]TCE - ANEXO IV - Preencher'!N1051</f>
        <v>0</v>
      </c>
    </row>
    <row r="1043" spans="1:12" ht="18" customHeight="1" x14ac:dyDescent="0.2">
      <c r="A1043" s="3" t="str">
        <f>IFERROR(VLOOKUP(B1043,'[1]DADOS (OCULTAR)'!$Q$3:$S$134,3,0),"")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6">
        <f>'[1]TCE - ANEXO IV - Preencher'!J1052</f>
        <v>0</v>
      </c>
      <c r="I1043" s="7" t="str">
        <f>IF('[1]TCE - ANEXO IV - Preencher'!K1052="","",'[1]TCE - ANEXO IV - Preencher'!K1052)</f>
        <v/>
      </c>
      <c r="J1043" s="6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8">
        <f>'[1]TCE - ANEXO IV - Preencher'!N1052</f>
        <v>0</v>
      </c>
    </row>
    <row r="1044" spans="1:12" ht="18" customHeight="1" x14ac:dyDescent="0.2">
      <c r="A1044" s="3" t="str">
        <f>IFERROR(VLOOKUP(B1044,'[1]DADOS (OCULTAR)'!$Q$3:$S$134,3,0),"")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6">
        <f>'[1]TCE - ANEXO IV - Preencher'!J1053</f>
        <v>0</v>
      </c>
      <c r="I1044" s="7" t="str">
        <f>IF('[1]TCE - ANEXO IV - Preencher'!K1053="","",'[1]TCE - ANEXO IV - Preencher'!K1053)</f>
        <v/>
      </c>
      <c r="J1044" s="6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8">
        <f>'[1]TCE - ANEXO IV - Preencher'!N1053</f>
        <v>0</v>
      </c>
    </row>
    <row r="1045" spans="1:12" ht="18" customHeight="1" x14ac:dyDescent="0.2">
      <c r="A1045" s="3" t="str">
        <f>IFERROR(VLOOKUP(B1045,'[1]DADOS (OCULTAR)'!$Q$3:$S$134,3,0),"")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6">
        <f>'[1]TCE - ANEXO IV - Preencher'!J1054</f>
        <v>0</v>
      </c>
      <c r="I1045" s="7" t="str">
        <f>IF('[1]TCE - ANEXO IV - Preencher'!K1054="","",'[1]TCE - ANEXO IV - Preencher'!K1054)</f>
        <v/>
      </c>
      <c r="J1045" s="6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8">
        <f>'[1]TCE - ANEXO IV - Preencher'!N1054</f>
        <v>0</v>
      </c>
    </row>
    <row r="1046" spans="1:12" ht="18" customHeight="1" x14ac:dyDescent="0.2">
      <c r="A1046" s="3" t="str">
        <f>IFERROR(VLOOKUP(B1046,'[1]DADOS (OCULTAR)'!$Q$3:$S$134,3,0),"")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6">
        <f>'[1]TCE - ANEXO IV - Preencher'!J1055</f>
        <v>0</v>
      </c>
      <c r="I1046" s="7" t="str">
        <f>IF('[1]TCE - ANEXO IV - Preencher'!K1055="","",'[1]TCE - ANEXO IV - Preencher'!K1055)</f>
        <v/>
      </c>
      <c r="J1046" s="6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8">
        <f>'[1]TCE - ANEXO IV - Preencher'!N1055</f>
        <v>0</v>
      </c>
    </row>
    <row r="1047" spans="1:12" ht="18" customHeight="1" x14ac:dyDescent="0.2">
      <c r="A1047" s="3" t="str">
        <f>IFERROR(VLOOKUP(B1047,'[1]DADOS (OCULTAR)'!$Q$3:$S$134,3,0),"")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6">
        <f>'[1]TCE - ANEXO IV - Preencher'!J1056</f>
        <v>0</v>
      </c>
      <c r="I1047" s="7" t="str">
        <f>IF('[1]TCE - ANEXO IV - Preencher'!K1056="","",'[1]TCE - ANEXO IV - Preencher'!K1056)</f>
        <v/>
      </c>
      <c r="J1047" s="6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8">
        <f>'[1]TCE - ANEXO IV - Preencher'!N1056</f>
        <v>0</v>
      </c>
    </row>
    <row r="1048" spans="1:12" ht="18" customHeight="1" x14ac:dyDescent="0.2">
      <c r="A1048" s="3" t="str">
        <f>IFERROR(VLOOKUP(B1048,'[1]DADOS (OCULTAR)'!$Q$3:$S$134,3,0),"")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6">
        <f>'[1]TCE - ANEXO IV - Preencher'!J1057</f>
        <v>0</v>
      </c>
      <c r="I1048" s="7" t="str">
        <f>IF('[1]TCE - ANEXO IV - Preencher'!K1057="","",'[1]TCE - ANEXO IV - Preencher'!K1057)</f>
        <v/>
      </c>
      <c r="J1048" s="6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8">
        <f>'[1]TCE - ANEXO IV - Preencher'!N1057</f>
        <v>0</v>
      </c>
    </row>
    <row r="1049" spans="1:12" ht="18" customHeight="1" x14ac:dyDescent="0.2">
      <c r="A1049" s="3" t="str">
        <f>IFERROR(VLOOKUP(B1049,'[1]DADOS (OCULTAR)'!$Q$3:$S$134,3,0),"")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6">
        <f>'[1]TCE - ANEXO IV - Preencher'!J1058</f>
        <v>0</v>
      </c>
      <c r="I1049" s="7" t="str">
        <f>IF('[1]TCE - ANEXO IV - Preencher'!K1058="","",'[1]TCE - ANEXO IV - Preencher'!K1058)</f>
        <v/>
      </c>
      <c r="J1049" s="6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8">
        <f>'[1]TCE - ANEXO IV - Preencher'!N1058</f>
        <v>0</v>
      </c>
    </row>
    <row r="1050" spans="1:12" ht="18" customHeight="1" x14ac:dyDescent="0.2">
      <c r="A1050" s="3" t="str">
        <f>IFERROR(VLOOKUP(B1050,'[1]DADOS (OCULTAR)'!$Q$3:$S$134,3,0),"")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6">
        <f>'[1]TCE - ANEXO IV - Preencher'!J1059</f>
        <v>0</v>
      </c>
      <c r="I1050" s="7" t="str">
        <f>IF('[1]TCE - ANEXO IV - Preencher'!K1059="","",'[1]TCE - ANEXO IV - Preencher'!K1059)</f>
        <v/>
      </c>
      <c r="J1050" s="6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8">
        <f>'[1]TCE - ANEXO IV - Preencher'!N1059</f>
        <v>0</v>
      </c>
    </row>
    <row r="1051" spans="1:12" ht="18" customHeight="1" x14ac:dyDescent="0.2">
      <c r="A1051" s="3" t="str">
        <f>IFERROR(VLOOKUP(B1051,'[1]DADOS (OCULTAR)'!$Q$3:$S$134,3,0),"")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6">
        <f>'[1]TCE - ANEXO IV - Preencher'!J1060</f>
        <v>0</v>
      </c>
      <c r="I1051" s="7" t="str">
        <f>IF('[1]TCE - ANEXO IV - Preencher'!K1060="","",'[1]TCE - ANEXO IV - Preencher'!K1060)</f>
        <v/>
      </c>
      <c r="J1051" s="6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8">
        <f>'[1]TCE - ANEXO IV - Preencher'!N1060</f>
        <v>0</v>
      </c>
    </row>
    <row r="1052" spans="1:12" ht="18" customHeight="1" x14ac:dyDescent="0.2">
      <c r="A1052" s="3" t="str">
        <f>IFERROR(VLOOKUP(B1052,'[1]DADOS (OCULTAR)'!$Q$3:$S$134,3,0),"")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6">
        <f>'[1]TCE - ANEXO IV - Preencher'!J1061</f>
        <v>0</v>
      </c>
      <c r="I1052" s="7" t="str">
        <f>IF('[1]TCE - ANEXO IV - Preencher'!K1061="","",'[1]TCE - ANEXO IV - Preencher'!K1061)</f>
        <v/>
      </c>
      <c r="J1052" s="6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8">
        <f>'[1]TCE - ANEXO IV - Preencher'!N1061</f>
        <v>0</v>
      </c>
    </row>
    <row r="1053" spans="1:12" ht="18" customHeight="1" x14ac:dyDescent="0.2">
      <c r="A1053" s="3" t="str">
        <f>IFERROR(VLOOKUP(B1053,'[1]DADOS (OCULTAR)'!$Q$3:$S$134,3,0),"")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6">
        <f>'[1]TCE - ANEXO IV - Preencher'!J1062</f>
        <v>0</v>
      </c>
      <c r="I1053" s="7" t="str">
        <f>IF('[1]TCE - ANEXO IV - Preencher'!K1062="","",'[1]TCE - ANEXO IV - Preencher'!K1062)</f>
        <v/>
      </c>
      <c r="J1053" s="6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8">
        <f>'[1]TCE - ANEXO IV - Preencher'!N1062</f>
        <v>0</v>
      </c>
    </row>
    <row r="1054" spans="1:12" ht="18" customHeight="1" x14ac:dyDescent="0.2">
      <c r="A1054" s="3" t="str">
        <f>IFERROR(VLOOKUP(B1054,'[1]DADOS (OCULTAR)'!$Q$3:$S$134,3,0),"")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6">
        <f>'[1]TCE - ANEXO IV - Preencher'!J1063</f>
        <v>0</v>
      </c>
      <c r="I1054" s="7" t="str">
        <f>IF('[1]TCE - ANEXO IV - Preencher'!K1063="","",'[1]TCE - ANEXO IV - Preencher'!K1063)</f>
        <v/>
      </c>
      <c r="J1054" s="6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8">
        <f>'[1]TCE - ANEXO IV - Preencher'!N1063</f>
        <v>0</v>
      </c>
    </row>
    <row r="1055" spans="1:12" ht="18" customHeight="1" x14ac:dyDescent="0.2">
      <c r="A1055" s="3" t="str">
        <f>IFERROR(VLOOKUP(B1055,'[1]DADOS (OCULTAR)'!$Q$3:$S$134,3,0),"")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6">
        <f>'[1]TCE - ANEXO IV - Preencher'!J1064</f>
        <v>0</v>
      </c>
      <c r="I1055" s="7" t="str">
        <f>IF('[1]TCE - ANEXO IV - Preencher'!K1064="","",'[1]TCE - ANEXO IV - Preencher'!K1064)</f>
        <v/>
      </c>
      <c r="J1055" s="6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8">
        <f>'[1]TCE - ANEXO IV - Preencher'!N1064</f>
        <v>0</v>
      </c>
    </row>
    <row r="1056" spans="1:12" ht="18" customHeight="1" x14ac:dyDescent="0.2">
      <c r="A1056" s="3" t="str">
        <f>IFERROR(VLOOKUP(B1056,'[1]DADOS (OCULTAR)'!$Q$3:$S$134,3,0),"")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6">
        <f>'[1]TCE - ANEXO IV - Preencher'!J1065</f>
        <v>0</v>
      </c>
      <c r="I1056" s="7" t="str">
        <f>IF('[1]TCE - ANEXO IV - Preencher'!K1065="","",'[1]TCE - ANEXO IV - Preencher'!K1065)</f>
        <v/>
      </c>
      <c r="J1056" s="6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8">
        <f>'[1]TCE - ANEXO IV - Preencher'!N1065</f>
        <v>0</v>
      </c>
    </row>
    <row r="1057" spans="1:12" ht="18" customHeight="1" x14ac:dyDescent="0.2">
      <c r="A1057" s="3" t="str">
        <f>IFERROR(VLOOKUP(B1057,'[1]DADOS (OCULTAR)'!$Q$3:$S$134,3,0),"")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6">
        <f>'[1]TCE - ANEXO IV - Preencher'!J1066</f>
        <v>0</v>
      </c>
      <c r="I1057" s="7" t="str">
        <f>IF('[1]TCE - ANEXO IV - Preencher'!K1066="","",'[1]TCE - ANEXO IV - Preencher'!K1066)</f>
        <v/>
      </c>
      <c r="J1057" s="6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8">
        <f>'[1]TCE - ANEXO IV - Preencher'!N1066</f>
        <v>0</v>
      </c>
    </row>
    <row r="1058" spans="1:12" ht="18" customHeight="1" x14ac:dyDescent="0.2">
      <c r="A1058" s="3" t="str">
        <f>IFERROR(VLOOKUP(B1058,'[1]DADOS (OCULTAR)'!$Q$3:$S$134,3,0),"")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6">
        <f>'[1]TCE - ANEXO IV - Preencher'!J1067</f>
        <v>0</v>
      </c>
      <c r="I1058" s="7" t="str">
        <f>IF('[1]TCE - ANEXO IV - Preencher'!K1067="","",'[1]TCE - ANEXO IV - Preencher'!K1067)</f>
        <v/>
      </c>
      <c r="J1058" s="6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8">
        <f>'[1]TCE - ANEXO IV - Preencher'!N1067</f>
        <v>0</v>
      </c>
    </row>
    <row r="1059" spans="1:12" ht="18" customHeight="1" x14ac:dyDescent="0.2">
      <c r="A1059" s="3" t="str">
        <f>IFERROR(VLOOKUP(B1059,'[1]DADOS (OCULTAR)'!$Q$3:$S$134,3,0),"")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6">
        <f>'[1]TCE - ANEXO IV - Preencher'!J1068</f>
        <v>0</v>
      </c>
      <c r="I1059" s="7" t="str">
        <f>IF('[1]TCE - ANEXO IV - Preencher'!K1068="","",'[1]TCE - ANEXO IV - Preencher'!K1068)</f>
        <v/>
      </c>
      <c r="J1059" s="6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8">
        <f>'[1]TCE - ANEXO IV - Preencher'!N1068</f>
        <v>0</v>
      </c>
    </row>
    <row r="1060" spans="1:12" ht="18" customHeight="1" x14ac:dyDescent="0.2">
      <c r="A1060" s="3" t="str">
        <f>IFERROR(VLOOKUP(B1060,'[1]DADOS (OCULTAR)'!$Q$3:$S$134,3,0),"")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6">
        <f>'[1]TCE - ANEXO IV - Preencher'!J1069</f>
        <v>0</v>
      </c>
      <c r="I1060" s="7" t="str">
        <f>IF('[1]TCE - ANEXO IV - Preencher'!K1069="","",'[1]TCE - ANEXO IV - Preencher'!K1069)</f>
        <v/>
      </c>
      <c r="J1060" s="6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8">
        <f>'[1]TCE - ANEXO IV - Preencher'!N1069</f>
        <v>0</v>
      </c>
    </row>
    <row r="1061" spans="1:12" ht="18" customHeight="1" x14ac:dyDescent="0.2">
      <c r="A1061" s="3" t="str">
        <f>IFERROR(VLOOKUP(B1061,'[1]DADOS (OCULTAR)'!$Q$3:$S$134,3,0),"")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6">
        <f>'[1]TCE - ANEXO IV - Preencher'!J1070</f>
        <v>0</v>
      </c>
      <c r="I1061" s="7" t="str">
        <f>IF('[1]TCE - ANEXO IV - Preencher'!K1070="","",'[1]TCE - ANEXO IV - Preencher'!K1070)</f>
        <v/>
      </c>
      <c r="J1061" s="6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8">
        <f>'[1]TCE - ANEXO IV - Preencher'!N1070</f>
        <v>0</v>
      </c>
    </row>
    <row r="1062" spans="1:12" ht="18" customHeight="1" x14ac:dyDescent="0.2">
      <c r="A1062" s="3" t="str">
        <f>IFERROR(VLOOKUP(B1062,'[1]DADOS (OCULTAR)'!$Q$3:$S$134,3,0),"")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6">
        <f>'[1]TCE - ANEXO IV - Preencher'!J1071</f>
        <v>0</v>
      </c>
      <c r="I1062" s="7" t="str">
        <f>IF('[1]TCE - ANEXO IV - Preencher'!K1071="","",'[1]TCE - ANEXO IV - Preencher'!K1071)</f>
        <v/>
      </c>
      <c r="J1062" s="6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8">
        <f>'[1]TCE - ANEXO IV - Preencher'!N1071</f>
        <v>0</v>
      </c>
    </row>
    <row r="1063" spans="1:12" ht="18" customHeight="1" x14ac:dyDescent="0.2">
      <c r="A1063" s="3" t="str">
        <f>IFERROR(VLOOKUP(B1063,'[1]DADOS (OCULTAR)'!$Q$3:$S$134,3,0),"")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6">
        <f>'[1]TCE - ANEXO IV - Preencher'!J1072</f>
        <v>0</v>
      </c>
      <c r="I1063" s="7" t="str">
        <f>IF('[1]TCE - ANEXO IV - Preencher'!K1072="","",'[1]TCE - ANEXO IV - Preencher'!K1072)</f>
        <v/>
      </c>
      <c r="J1063" s="6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8">
        <f>'[1]TCE - ANEXO IV - Preencher'!N1072</f>
        <v>0</v>
      </c>
    </row>
    <row r="1064" spans="1:12" ht="18" customHeight="1" x14ac:dyDescent="0.2">
      <c r="A1064" s="3" t="str">
        <f>IFERROR(VLOOKUP(B1064,'[1]DADOS (OCULTAR)'!$Q$3:$S$134,3,0),"")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6">
        <f>'[1]TCE - ANEXO IV - Preencher'!J1073</f>
        <v>0</v>
      </c>
      <c r="I1064" s="7" t="str">
        <f>IF('[1]TCE - ANEXO IV - Preencher'!K1073="","",'[1]TCE - ANEXO IV - Preencher'!K1073)</f>
        <v/>
      </c>
      <c r="J1064" s="6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8">
        <f>'[1]TCE - ANEXO IV - Preencher'!N1073</f>
        <v>0</v>
      </c>
    </row>
    <row r="1065" spans="1:12" ht="18" customHeight="1" x14ac:dyDescent="0.2">
      <c r="A1065" s="3" t="str">
        <f>IFERROR(VLOOKUP(B1065,'[1]DADOS (OCULTAR)'!$Q$3:$S$134,3,0),"")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6">
        <f>'[1]TCE - ANEXO IV - Preencher'!J1074</f>
        <v>0</v>
      </c>
      <c r="I1065" s="7" t="str">
        <f>IF('[1]TCE - ANEXO IV - Preencher'!K1074="","",'[1]TCE - ANEXO IV - Preencher'!K1074)</f>
        <v/>
      </c>
      <c r="J1065" s="6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8">
        <f>'[1]TCE - ANEXO IV - Preencher'!N1074</f>
        <v>0</v>
      </c>
    </row>
    <row r="1066" spans="1:12" ht="18" customHeight="1" x14ac:dyDescent="0.2">
      <c r="A1066" s="3" t="str">
        <f>IFERROR(VLOOKUP(B1066,'[1]DADOS (OCULTAR)'!$Q$3:$S$134,3,0),"")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6">
        <f>'[1]TCE - ANEXO IV - Preencher'!J1075</f>
        <v>0</v>
      </c>
      <c r="I1066" s="7" t="str">
        <f>IF('[1]TCE - ANEXO IV - Preencher'!K1075="","",'[1]TCE - ANEXO IV - Preencher'!K1075)</f>
        <v/>
      </c>
      <c r="J1066" s="6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8">
        <f>'[1]TCE - ANEXO IV - Preencher'!N1075</f>
        <v>0</v>
      </c>
    </row>
    <row r="1067" spans="1:12" ht="18" customHeight="1" x14ac:dyDescent="0.2">
      <c r="A1067" s="3" t="str">
        <f>IFERROR(VLOOKUP(B1067,'[1]DADOS (OCULTAR)'!$Q$3:$S$134,3,0),"")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6">
        <f>'[1]TCE - ANEXO IV - Preencher'!J1076</f>
        <v>0</v>
      </c>
      <c r="I1067" s="7" t="str">
        <f>IF('[1]TCE - ANEXO IV - Preencher'!K1076="","",'[1]TCE - ANEXO IV - Preencher'!K1076)</f>
        <v/>
      </c>
      <c r="J1067" s="6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8">
        <f>'[1]TCE - ANEXO IV - Preencher'!N1076</f>
        <v>0</v>
      </c>
    </row>
    <row r="1068" spans="1:12" ht="18" customHeight="1" x14ac:dyDescent="0.2">
      <c r="A1068" s="3" t="str">
        <f>IFERROR(VLOOKUP(B1068,'[1]DADOS (OCULTAR)'!$Q$3:$S$134,3,0),"")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6">
        <f>'[1]TCE - ANEXO IV - Preencher'!J1077</f>
        <v>0</v>
      </c>
      <c r="I1068" s="7" t="str">
        <f>IF('[1]TCE - ANEXO IV - Preencher'!K1077="","",'[1]TCE - ANEXO IV - Preencher'!K1077)</f>
        <v/>
      </c>
      <c r="J1068" s="6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8">
        <f>'[1]TCE - ANEXO IV - Preencher'!N1077</f>
        <v>0</v>
      </c>
    </row>
    <row r="1069" spans="1:12" ht="18" customHeight="1" x14ac:dyDescent="0.2">
      <c r="A1069" s="3" t="str">
        <f>IFERROR(VLOOKUP(B1069,'[1]DADOS (OCULTAR)'!$Q$3:$S$134,3,0),"")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6">
        <f>'[1]TCE - ANEXO IV - Preencher'!J1078</f>
        <v>0</v>
      </c>
      <c r="I1069" s="7" t="str">
        <f>IF('[1]TCE - ANEXO IV - Preencher'!K1078="","",'[1]TCE - ANEXO IV - Preencher'!K1078)</f>
        <v/>
      </c>
      <c r="J1069" s="6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8">
        <f>'[1]TCE - ANEXO IV - Preencher'!N1078</f>
        <v>0</v>
      </c>
    </row>
    <row r="1070" spans="1:12" ht="18" customHeight="1" x14ac:dyDescent="0.2">
      <c r="A1070" s="3" t="str">
        <f>IFERROR(VLOOKUP(B1070,'[1]DADOS (OCULTAR)'!$Q$3:$S$134,3,0),"")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6">
        <f>'[1]TCE - ANEXO IV - Preencher'!J1079</f>
        <v>0</v>
      </c>
      <c r="I1070" s="7" t="str">
        <f>IF('[1]TCE - ANEXO IV - Preencher'!K1079="","",'[1]TCE - ANEXO IV - Preencher'!K1079)</f>
        <v/>
      </c>
      <c r="J1070" s="6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8">
        <f>'[1]TCE - ANEXO IV - Preencher'!N1079</f>
        <v>0</v>
      </c>
    </row>
    <row r="1071" spans="1:12" ht="18" customHeight="1" x14ac:dyDescent="0.2">
      <c r="A1071" s="3" t="str">
        <f>IFERROR(VLOOKUP(B1071,'[1]DADOS (OCULTAR)'!$Q$3:$S$134,3,0),"")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6">
        <f>'[1]TCE - ANEXO IV - Preencher'!J1080</f>
        <v>0</v>
      </c>
      <c r="I1071" s="7" t="str">
        <f>IF('[1]TCE - ANEXO IV - Preencher'!K1080="","",'[1]TCE - ANEXO IV - Preencher'!K1080)</f>
        <v/>
      </c>
      <c r="J1071" s="6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8">
        <f>'[1]TCE - ANEXO IV - Preencher'!N1080</f>
        <v>0</v>
      </c>
    </row>
    <row r="1072" spans="1:12" ht="18" customHeight="1" x14ac:dyDescent="0.2">
      <c r="A1072" s="3" t="str">
        <f>IFERROR(VLOOKUP(B1072,'[1]DADOS (OCULTAR)'!$Q$3:$S$134,3,0),"")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6">
        <f>'[1]TCE - ANEXO IV - Preencher'!J1081</f>
        <v>0</v>
      </c>
      <c r="I1072" s="7" t="str">
        <f>IF('[1]TCE - ANEXO IV - Preencher'!K1081="","",'[1]TCE - ANEXO IV - Preencher'!K1081)</f>
        <v/>
      </c>
      <c r="J1072" s="6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8">
        <f>'[1]TCE - ANEXO IV - Preencher'!N1081</f>
        <v>0</v>
      </c>
    </row>
    <row r="1073" spans="1:12" ht="18" customHeight="1" x14ac:dyDescent="0.2">
      <c r="A1073" s="3" t="str">
        <f>IFERROR(VLOOKUP(B1073,'[1]DADOS (OCULTAR)'!$Q$3:$S$134,3,0),"")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6">
        <f>'[1]TCE - ANEXO IV - Preencher'!J1082</f>
        <v>0</v>
      </c>
      <c r="I1073" s="7" t="str">
        <f>IF('[1]TCE - ANEXO IV - Preencher'!K1082="","",'[1]TCE - ANEXO IV - Preencher'!K1082)</f>
        <v/>
      </c>
      <c r="J1073" s="6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8">
        <f>'[1]TCE - ANEXO IV - Preencher'!N1082</f>
        <v>0</v>
      </c>
    </row>
    <row r="1074" spans="1:12" ht="18" customHeight="1" x14ac:dyDescent="0.2">
      <c r="A1074" s="3" t="str">
        <f>IFERROR(VLOOKUP(B1074,'[1]DADOS (OCULTAR)'!$Q$3:$S$134,3,0),"")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6">
        <f>'[1]TCE - ANEXO IV - Preencher'!J1083</f>
        <v>0</v>
      </c>
      <c r="I1074" s="7" t="str">
        <f>IF('[1]TCE - ANEXO IV - Preencher'!K1083="","",'[1]TCE - ANEXO IV - Preencher'!K1083)</f>
        <v/>
      </c>
      <c r="J1074" s="6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8">
        <f>'[1]TCE - ANEXO IV - Preencher'!N1083</f>
        <v>0</v>
      </c>
    </row>
    <row r="1075" spans="1:12" ht="18" customHeight="1" x14ac:dyDescent="0.2">
      <c r="A1075" s="3" t="str">
        <f>IFERROR(VLOOKUP(B1075,'[1]DADOS (OCULTAR)'!$Q$3:$S$134,3,0),"")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6">
        <f>'[1]TCE - ANEXO IV - Preencher'!J1084</f>
        <v>0</v>
      </c>
      <c r="I1075" s="7" t="str">
        <f>IF('[1]TCE - ANEXO IV - Preencher'!K1084="","",'[1]TCE - ANEXO IV - Preencher'!K1084)</f>
        <v/>
      </c>
      <c r="J1075" s="6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8">
        <f>'[1]TCE - ANEXO IV - Preencher'!N1084</f>
        <v>0</v>
      </c>
    </row>
    <row r="1076" spans="1:12" ht="18" customHeight="1" x14ac:dyDescent="0.2">
      <c r="A1076" s="3" t="str">
        <f>IFERROR(VLOOKUP(B1076,'[1]DADOS (OCULTAR)'!$Q$3:$S$134,3,0),"")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6">
        <f>'[1]TCE - ANEXO IV - Preencher'!J1085</f>
        <v>0</v>
      </c>
      <c r="I1076" s="7" t="str">
        <f>IF('[1]TCE - ANEXO IV - Preencher'!K1085="","",'[1]TCE - ANEXO IV - Preencher'!K1085)</f>
        <v/>
      </c>
      <c r="J1076" s="6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8">
        <f>'[1]TCE - ANEXO IV - Preencher'!N1085</f>
        <v>0</v>
      </c>
    </row>
    <row r="1077" spans="1:12" ht="18" customHeight="1" x14ac:dyDescent="0.2">
      <c r="A1077" s="3" t="str">
        <f>IFERROR(VLOOKUP(B1077,'[1]DADOS (OCULTAR)'!$Q$3:$S$134,3,0),"")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6">
        <f>'[1]TCE - ANEXO IV - Preencher'!J1086</f>
        <v>0</v>
      </c>
      <c r="I1077" s="7" t="str">
        <f>IF('[1]TCE - ANEXO IV - Preencher'!K1086="","",'[1]TCE - ANEXO IV - Preencher'!K1086)</f>
        <v/>
      </c>
      <c r="J1077" s="6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8">
        <f>'[1]TCE - ANEXO IV - Preencher'!N1086</f>
        <v>0</v>
      </c>
    </row>
    <row r="1078" spans="1:12" ht="18" customHeight="1" x14ac:dyDescent="0.2">
      <c r="A1078" s="3" t="str">
        <f>IFERROR(VLOOKUP(B1078,'[1]DADOS (OCULTAR)'!$Q$3:$S$134,3,0),"")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6">
        <f>'[1]TCE - ANEXO IV - Preencher'!J1087</f>
        <v>0</v>
      </c>
      <c r="I1078" s="7" t="str">
        <f>IF('[1]TCE - ANEXO IV - Preencher'!K1087="","",'[1]TCE - ANEXO IV - Preencher'!K1087)</f>
        <v/>
      </c>
      <c r="J1078" s="6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8">
        <f>'[1]TCE - ANEXO IV - Preencher'!N1087</f>
        <v>0</v>
      </c>
    </row>
    <row r="1079" spans="1:12" ht="18" customHeight="1" x14ac:dyDescent="0.2">
      <c r="A1079" s="3" t="str">
        <f>IFERROR(VLOOKUP(B1079,'[1]DADOS (OCULTAR)'!$Q$3:$S$134,3,0),"")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6">
        <f>'[1]TCE - ANEXO IV - Preencher'!J1088</f>
        <v>0</v>
      </c>
      <c r="I1079" s="7" t="str">
        <f>IF('[1]TCE - ANEXO IV - Preencher'!K1088="","",'[1]TCE - ANEXO IV - Preencher'!K1088)</f>
        <v/>
      </c>
      <c r="J1079" s="6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8">
        <f>'[1]TCE - ANEXO IV - Preencher'!N1088</f>
        <v>0</v>
      </c>
    </row>
    <row r="1080" spans="1:12" ht="18" customHeight="1" x14ac:dyDescent="0.2">
      <c r="A1080" s="3" t="str">
        <f>IFERROR(VLOOKUP(B1080,'[1]DADOS (OCULTAR)'!$Q$3:$S$134,3,0),"")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6">
        <f>'[1]TCE - ANEXO IV - Preencher'!J1089</f>
        <v>0</v>
      </c>
      <c r="I1080" s="7" t="str">
        <f>IF('[1]TCE - ANEXO IV - Preencher'!K1089="","",'[1]TCE - ANEXO IV - Preencher'!K1089)</f>
        <v/>
      </c>
      <c r="J1080" s="6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8">
        <f>'[1]TCE - ANEXO IV - Preencher'!N1089</f>
        <v>0</v>
      </c>
    </row>
    <row r="1081" spans="1:12" ht="18" customHeight="1" x14ac:dyDescent="0.2">
      <c r="A1081" s="3" t="str">
        <f>IFERROR(VLOOKUP(B1081,'[1]DADOS (OCULTAR)'!$Q$3:$S$134,3,0),"")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6">
        <f>'[1]TCE - ANEXO IV - Preencher'!J1090</f>
        <v>0</v>
      </c>
      <c r="I1081" s="7" t="str">
        <f>IF('[1]TCE - ANEXO IV - Preencher'!K1090="","",'[1]TCE - ANEXO IV - Preencher'!K1090)</f>
        <v/>
      </c>
      <c r="J1081" s="6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8">
        <f>'[1]TCE - ANEXO IV - Preencher'!N1090</f>
        <v>0</v>
      </c>
    </row>
    <row r="1082" spans="1:12" ht="18" customHeight="1" x14ac:dyDescent="0.2">
      <c r="A1082" s="3" t="str">
        <f>IFERROR(VLOOKUP(B1082,'[1]DADOS (OCULTAR)'!$Q$3:$S$134,3,0),"")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6">
        <f>'[1]TCE - ANEXO IV - Preencher'!J1091</f>
        <v>0</v>
      </c>
      <c r="I1082" s="7" t="str">
        <f>IF('[1]TCE - ANEXO IV - Preencher'!K1091="","",'[1]TCE - ANEXO IV - Preencher'!K1091)</f>
        <v/>
      </c>
      <c r="J1082" s="6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8">
        <f>'[1]TCE - ANEXO IV - Preencher'!N1091</f>
        <v>0</v>
      </c>
    </row>
    <row r="1083" spans="1:12" ht="18" customHeight="1" x14ac:dyDescent="0.2">
      <c r="A1083" s="3" t="str">
        <f>IFERROR(VLOOKUP(B1083,'[1]DADOS (OCULTAR)'!$Q$3:$S$134,3,0),"")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6">
        <f>'[1]TCE - ANEXO IV - Preencher'!J1092</f>
        <v>0</v>
      </c>
      <c r="I1083" s="7" t="str">
        <f>IF('[1]TCE - ANEXO IV - Preencher'!K1092="","",'[1]TCE - ANEXO IV - Preencher'!K1092)</f>
        <v/>
      </c>
      <c r="J1083" s="6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8">
        <f>'[1]TCE - ANEXO IV - Preencher'!N1092</f>
        <v>0</v>
      </c>
    </row>
    <row r="1084" spans="1:12" ht="18" customHeight="1" x14ac:dyDescent="0.2">
      <c r="A1084" s="3" t="str">
        <f>IFERROR(VLOOKUP(B1084,'[1]DADOS (OCULTAR)'!$Q$3:$S$134,3,0),"")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6">
        <f>'[1]TCE - ANEXO IV - Preencher'!J1093</f>
        <v>0</v>
      </c>
      <c r="I1084" s="7" t="str">
        <f>IF('[1]TCE - ANEXO IV - Preencher'!K1093="","",'[1]TCE - ANEXO IV - Preencher'!K1093)</f>
        <v/>
      </c>
      <c r="J1084" s="6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8">
        <f>'[1]TCE - ANEXO IV - Preencher'!N1093</f>
        <v>0</v>
      </c>
    </row>
    <row r="1085" spans="1:12" ht="18" customHeight="1" x14ac:dyDescent="0.2">
      <c r="A1085" s="3" t="str">
        <f>IFERROR(VLOOKUP(B1085,'[1]DADOS (OCULTAR)'!$Q$3:$S$134,3,0),"")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6">
        <f>'[1]TCE - ANEXO IV - Preencher'!J1094</f>
        <v>0</v>
      </c>
      <c r="I1085" s="7" t="str">
        <f>IF('[1]TCE - ANEXO IV - Preencher'!K1094="","",'[1]TCE - ANEXO IV - Preencher'!K1094)</f>
        <v/>
      </c>
      <c r="J1085" s="6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8">
        <f>'[1]TCE - ANEXO IV - Preencher'!N1094</f>
        <v>0</v>
      </c>
    </row>
    <row r="1086" spans="1:12" ht="18" customHeight="1" x14ac:dyDescent="0.2">
      <c r="A1086" s="3" t="str">
        <f>IFERROR(VLOOKUP(B1086,'[1]DADOS (OCULTAR)'!$Q$3:$S$134,3,0),"")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6">
        <f>'[1]TCE - ANEXO IV - Preencher'!J1095</f>
        <v>0</v>
      </c>
      <c r="I1086" s="7" t="str">
        <f>IF('[1]TCE - ANEXO IV - Preencher'!K1095="","",'[1]TCE - ANEXO IV - Preencher'!K1095)</f>
        <v/>
      </c>
      <c r="J1086" s="6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8">
        <f>'[1]TCE - ANEXO IV - Preencher'!N1095</f>
        <v>0</v>
      </c>
    </row>
    <row r="1087" spans="1:12" ht="18" customHeight="1" x14ac:dyDescent="0.2">
      <c r="A1087" s="3" t="str">
        <f>IFERROR(VLOOKUP(B1087,'[1]DADOS (OCULTAR)'!$Q$3:$S$134,3,0),"")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6">
        <f>'[1]TCE - ANEXO IV - Preencher'!J1096</f>
        <v>0</v>
      </c>
      <c r="I1087" s="7" t="str">
        <f>IF('[1]TCE - ANEXO IV - Preencher'!K1096="","",'[1]TCE - ANEXO IV - Preencher'!K1096)</f>
        <v/>
      </c>
      <c r="J1087" s="6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8">
        <f>'[1]TCE - ANEXO IV - Preencher'!N1096</f>
        <v>0</v>
      </c>
    </row>
    <row r="1088" spans="1:12" ht="18" customHeight="1" x14ac:dyDescent="0.2">
      <c r="A1088" s="3" t="str">
        <f>IFERROR(VLOOKUP(B1088,'[1]DADOS (OCULTAR)'!$Q$3:$S$134,3,0),"")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6">
        <f>'[1]TCE - ANEXO IV - Preencher'!J1097</f>
        <v>0</v>
      </c>
      <c r="I1088" s="7" t="str">
        <f>IF('[1]TCE - ANEXO IV - Preencher'!K1097="","",'[1]TCE - ANEXO IV - Preencher'!K1097)</f>
        <v/>
      </c>
      <c r="J1088" s="6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8">
        <f>'[1]TCE - ANEXO IV - Preencher'!N1097</f>
        <v>0</v>
      </c>
    </row>
    <row r="1089" spans="1:12" ht="18" customHeight="1" x14ac:dyDescent="0.2">
      <c r="A1089" s="3" t="str">
        <f>IFERROR(VLOOKUP(B1089,'[1]DADOS (OCULTAR)'!$Q$3:$S$134,3,0),"")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6">
        <f>'[1]TCE - ANEXO IV - Preencher'!J1098</f>
        <v>0</v>
      </c>
      <c r="I1089" s="7" t="str">
        <f>IF('[1]TCE - ANEXO IV - Preencher'!K1098="","",'[1]TCE - ANEXO IV - Preencher'!K1098)</f>
        <v/>
      </c>
      <c r="J1089" s="6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8">
        <f>'[1]TCE - ANEXO IV - Preencher'!N1098</f>
        <v>0</v>
      </c>
    </row>
    <row r="1090" spans="1:12" ht="18" customHeight="1" x14ac:dyDescent="0.2">
      <c r="A1090" s="3" t="str">
        <f>IFERROR(VLOOKUP(B1090,'[1]DADOS (OCULTAR)'!$Q$3:$S$134,3,0),"")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6">
        <f>'[1]TCE - ANEXO IV - Preencher'!J1099</f>
        <v>0</v>
      </c>
      <c r="I1090" s="7" t="str">
        <f>IF('[1]TCE - ANEXO IV - Preencher'!K1099="","",'[1]TCE - ANEXO IV - Preencher'!K1099)</f>
        <v/>
      </c>
      <c r="J1090" s="6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8">
        <f>'[1]TCE - ANEXO IV - Preencher'!N1099</f>
        <v>0</v>
      </c>
    </row>
    <row r="1091" spans="1:12" ht="18" customHeight="1" x14ac:dyDescent="0.2">
      <c r="A1091" s="3" t="str">
        <f>IFERROR(VLOOKUP(B1091,'[1]DADOS (OCULTAR)'!$Q$3:$S$134,3,0),"")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6">
        <f>'[1]TCE - ANEXO IV - Preencher'!J1100</f>
        <v>0</v>
      </c>
      <c r="I1091" s="7" t="str">
        <f>IF('[1]TCE - ANEXO IV - Preencher'!K1100="","",'[1]TCE - ANEXO IV - Preencher'!K1100)</f>
        <v/>
      </c>
      <c r="J1091" s="6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8">
        <f>'[1]TCE - ANEXO IV - Preencher'!N1100</f>
        <v>0</v>
      </c>
    </row>
    <row r="1092" spans="1:12" ht="18" customHeight="1" x14ac:dyDescent="0.2">
      <c r="A1092" s="3" t="str">
        <f>IFERROR(VLOOKUP(B1092,'[1]DADOS (OCULTAR)'!$Q$3:$S$134,3,0),"")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6">
        <f>'[1]TCE - ANEXO IV - Preencher'!J1101</f>
        <v>0</v>
      </c>
      <c r="I1092" s="7" t="str">
        <f>IF('[1]TCE - ANEXO IV - Preencher'!K1101="","",'[1]TCE - ANEXO IV - Preencher'!K1101)</f>
        <v/>
      </c>
      <c r="J1092" s="6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8">
        <f>'[1]TCE - ANEXO IV - Preencher'!N1101</f>
        <v>0</v>
      </c>
    </row>
    <row r="1093" spans="1:12" ht="18" customHeight="1" x14ac:dyDescent="0.2">
      <c r="A1093" s="3" t="str">
        <f>IFERROR(VLOOKUP(B1093,'[1]DADOS (OCULTAR)'!$Q$3:$S$134,3,0),"")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6">
        <f>'[1]TCE - ANEXO IV - Preencher'!J1102</f>
        <v>0</v>
      </c>
      <c r="I1093" s="7" t="str">
        <f>IF('[1]TCE - ANEXO IV - Preencher'!K1102="","",'[1]TCE - ANEXO IV - Preencher'!K1102)</f>
        <v/>
      </c>
      <c r="J1093" s="6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8">
        <f>'[1]TCE - ANEXO IV - Preencher'!N1102</f>
        <v>0</v>
      </c>
    </row>
    <row r="1094" spans="1:12" ht="18" customHeight="1" x14ac:dyDescent="0.2">
      <c r="A1094" s="3" t="str">
        <f>IFERROR(VLOOKUP(B1094,'[1]DADOS (OCULTAR)'!$Q$3:$S$134,3,0),"")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6">
        <f>'[1]TCE - ANEXO IV - Preencher'!J1103</f>
        <v>0</v>
      </c>
      <c r="I1094" s="7" t="str">
        <f>IF('[1]TCE - ANEXO IV - Preencher'!K1103="","",'[1]TCE - ANEXO IV - Preencher'!K1103)</f>
        <v/>
      </c>
      <c r="J1094" s="6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8">
        <f>'[1]TCE - ANEXO IV - Preencher'!N1103</f>
        <v>0</v>
      </c>
    </row>
    <row r="1095" spans="1:12" ht="18" customHeight="1" x14ac:dyDescent="0.2">
      <c r="A1095" s="3" t="str">
        <f>IFERROR(VLOOKUP(B1095,'[1]DADOS (OCULTAR)'!$Q$3:$S$134,3,0),"")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6">
        <f>'[1]TCE - ANEXO IV - Preencher'!J1104</f>
        <v>0</v>
      </c>
      <c r="I1095" s="7" t="str">
        <f>IF('[1]TCE - ANEXO IV - Preencher'!K1104="","",'[1]TCE - ANEXO IV - Preencher'!K1104)</f>
        <v/>
      </c>
      <c r="J1095" s="6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8">
        <f>'[1]TCE - ANEXO IV - Preencher'!N1104</f>
        <v>0</v>
      </c>
    </row>
    <row r="1096" spans="1:12" ht="18" customHeight="1" x14ac:dyDescent="0.2">
      <c r="A1096" s="3" t="str">
        <f>IFERROR(VLOOKUP(B1096,'[1]DADOS (OCULTAR)'!$Q$3:$S$134,3,0),"")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6">
        <f>'[1]TCE - ANEXO IV - Preencher'!J1105</f>
        <v>0</v>
      </c>
      <c r="I1096" s="7" t="str">
        <f>IF('[1]TCE - ANEXO IV - Preencher'!K1105="","",'[1]TCE - ANEXO IV - Preencher'!K1105)</f>
        <v/>
      </c>
      <c r="J1096" s="6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8">
        <f>'[1]TCE - ANEXO IV - Preencher'!N1105</f>
        <v>0</v>
      </c>
    </row>
    <row r="1097" spans="1:12" ht="18" customHeight="1" x14ac:dyDescent="0.2">
      <c r="A1097" s="3" t="str">
        <f>IFERROR(VLOOKUP(B1097,'[1]DADOS (OCULTAR)'!$Q$3:$S$134,3,0),"")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6">
        <f>'[1]TCE - ANEXO IV - Preencher'!J1106</f>
        <v>0</v>
      </c>
      <c r="I1097" s="7" t="str">
        <f>IF('[1]TCE - ANEXO IV - Preencher'!K1106="","",'[1]TCE - ANEXO IV - Preencher'!K1106)</f>
        <v/>
      </c>
      <c r="J1097" s="6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8">
        <f>'[1]TCE - ANEXO IV - Preencher'!N1106</f>
        <v>0</v>
      </c>
    </row>
    <row r="1098" spans="1:12" ht="18" customHeight="1" x14ac:dyDescent="0.2">
      <c r="A1098" s="3" t="str">
        <f>IFERROR(VLOOKUP(B1098,'[1]DADOS (OCULTAR)'!$Q$3:$S$134,3,0),"")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6">
        <f>'[1]TCE - ANEXO IV - Preencher'!J1107</f>
        <v>0</v>
      </c>
      <c r="I1098" s="7" t="str">
        <f>IF('[1]TCE - ANEXO IV - Preencher'!K1107="","",'[1]TCE - ANEXO IV - Preencher'!K1107)</f>
        <v/>
      </c>
      <c r="J1098" s="6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8">
        <f>'[1]TCE - ANEXO IV - Preencher'!N1107</f>
        <v>0</v>
      </c>
    </row>
    <row r="1099" spans="1:12" ht="18" customHeight="1" x14ac:dyDescent="0.2">
      <c r="A1099" s="3" t="str">
        <f>IFERROR(VLOOKUP(B1099,'[1]DADOS (OCULTAR)'!$Q$3:$S$134,3,0),"")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6">
        <f>'[1]TCE - ANEXO IV - Preencher'!J1108</f>
        <v>0</v>
      </c>
      <c r="I1099" s="7" t="str">
        <f>IF('[1]TCE - ANEXO IV - Preencher'!K1108="","",'[1]TCE - ANEXO IV - Preencher'!K1108)</f>
        <v/>
      </c>
      <c r="J1099" s="6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8">
        <f>'[1]TCE - ANEXO IV - Preencher'!N1108</f>
        <v>0</v>
      </c>
    </row>
    <row r="1100" spans="1:12" ht="18" customHeight="1" x14ac:dyDescent="0.2">
      <c r="A1100" s="3" t="str">
        <f>IFERROR(VLOOKUP(B1100,'[1]DADOS (OCULTAR)'!$Q$3:$S$134,3,0),"")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6">
        <f>'[1]TCE - ANEXO IV - Preencher'!J1109</f>
        <v>0</v>
      </c>
      <c r="I1100" s="7" t="str">
        <f>IF('[1]TCE - ANEXO IV - Preencher'!K1109="","",'[1]TCE - ANEXO IV - Preencher'!K1109)</f>
        <v/>
      </c>
      <c r="J1100" s="6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8">
        <f>'[1]TCE - ANEXO IV - Preencher'!N1109</f>
        <v>0</v>
      </c>
    </row>
    <row r="1101" spans="1:12" ht="18" customHeight="1" x14ac:dyDescent="0.2">
      <c r="A1101" s="3" t="str">
        <f>IFERROR(VLOOKUP(B1101,'[1]DADOS (OCULTAR)'!$Q$3:$S$134,3,0),"")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6">
        <f>'[1]TCE - ANEXO IV - Preencher'!J1110</f>
        <v>0</v>
      </c>
      <c r="I1101" s="7" t="str">
        <f>IF('[1]TCE - ANEXO IV - Preencher'!K1110="","",'[1]TCE - ANEXO IV - Preencher'!K1110)</f>
        <v/>
      </c>
      <c r="J1101" s="6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8">
        <f>'[1]TCE - ANEXO IV - Preencher'!N1110</f>
        <v>0</v>
      </c>
    </row>
    <row r="1102" spans="1:12" ht="18" customHeight="1" x14ac:dyDescent="0.2">
      <c r="A1102" s="3" t="str">
        <f>IFERROR(VLOOKUP(B1102,'[1]DADOS (OCULTAR)'!$Q$3:$S$134,3,0),"")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6">
        <f>'[1]TCE - ANEXO IV - Preencher'!J1111</f>
        <v>0</v>
      </c>
      <c r="I1102" s="7" t="str">
        <f>IF('[1]TCE - ANEXO IV - Preencher'!K1111="","",'[1]TCE - ANEXO IV - Preencher'!K1111)</f>
        <v/>
      </c>
      <c r="J1102" s="6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8">
        <f>'[1]TCE - ANEXO IV - Preencher'!N1111</f>
        <v>0</v>
      </c>
    </row>
    <row r="1103" spans="1:12" ht="18" customHeight="1" x14ac:dyDescent="0.2">
      <c r="A1103" s="3" t="str">
        <f>IFERROR(VLOOKUP(B1103,'[1]DADOS (OCULTAR)'!$Q$3:$S$134,3,0),"")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6">
        <f>'[1]TCE - ANEXO IV - Preencher'!J1112</f>
        <v>0</v>
      </c>
      <c r="I1103" s="7" t="str">
        <f>IF('[1]TCE - ANEXO IV - Preencher'!K1112="","",'[1]TCE - ANEXO IV - Preencher'!K1112)</f>
        <v/>
      </c>
      <c r="J1103" s="6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8">
        <f>'[1]TCE - ANEXO IV - Preencher'!N1112</f>
        <v>0</v>
      </c>
    </row>
    <row r="1104" spans="1:12" ht="18" customHeight="1" x14ac:dyDescent="0.2">
      <c r="A1104" s="3" t="str">
        <f>IFERROR(VLOOKUP(B1104,'[1]DADOS (OCULTAR)'!$Q$3:$S$134,3,0),"")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6">
        <f>'[1]TCE - ANEXO IV - Preencher'!J1113</f>
        <v>0</v>
      </c>
      <c r="I1104" s="7" t="str">
        <f>IF('[1]TCE - ANEXO IV - Preencher'!K1113="","",'[1]TCE - ANEXO IV - Preencher'!K1113)</f>
        <v/>
      </c>
      <c r="J1104" s="6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8">
        <f>'[1]TCE - ANEXO IV - Preencher'!N1113</f>
        <v>0</v>
      </c>
    </row>
    <row r="1105" spans="1:12" ht="18" customHeight="1" x14ac:dyDescent="0.2">
      <c r="A1105" s="3" t="str">
        <f>IFERROR(VLOOKUP(B1105,'[1]DADOS (OCULTAR)'!$Q$3:$S$134,3,0),"")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6">
        <f>'[1]TCE - ANEXO IV - Preencher'!J1114</f>
        <v>0</v>
      </c>
      <c r="I1105" s="7" t="str">
        <f>IF('[1]TCE - ANEXO IV - Preencher'!K1114="","",'[1]TCE - ANEXO IV - Preencher'!K1114)</f>
        <v/>
      </c>
      <c r="J1105" s="6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8">
        <f>'[1]TCE - ANEXO IV - Preencher'!N1114</f>
        <v>0</v>
      </c>
    </row>
    <row r="1106" spans="1:12" ht="18" customHeight="1" x14ac:dyDescent="0.2">
      <c r="A1106" s="3" t="str">
        <f>IFERROR(VLOOKUP(B1106,'[1]DADOS (OCULTAR)'!$Q$3:$S$134,3,0),"")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6">
        <f>'[1]TCE - ANEXO IV - Preencher'!J1115</f>
        <v>0</v>
      </c>
      <c r="I1106" s="7" t="str">
        <f>IF('[1]TCE - ANEXO IV - Preencher'!K1115="","",'[1]TCE - ANEXO IV - Preencher'!K1115)</f>
        <v/>
      </c>
      <c r="J1106" s="6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8">
        <f>'[1]TCE - ANEXO IV - Preencher'!N1115</f>
        <v>0</v>
      </c>
    </row>
    <row r="1107" spans="1:12" ht="18" customHeight="1" x14ac:dyDescent="0.2">
      <c r="A1107" s="3" t="str">
        <f>IFERROR(VLOOKUP(B1107,'[1]DADOS (OCULTAR)'!$Q$3:$S$134,3,0),"")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6">
        <f>'[1]TCE - ANEXO IV - Preencher'!J1116</f>
        <v>0</v>
      </c>
      <c r="I1107" s="7" t="str">
        <f>IF('[1]TCE - ANEXO IV - Preencher'!K1116="","",'[1]TCE - ANEXO IV - Preencher'!K1116)</f>
        <v/>
      </c>
      <c r="J1107" s="6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8">
        <f>'[1]TCE - ANEXO IV - Preencher'!N1116</f>
        <v>0</v>
      </c>
    </row>
    <row r="1108" spans="1:12" ht="18" customHeight="1" x14ac:dyDescent="0.2">
      <c r="A1108" s="3" t="str">
        <f>IFERROR(VLOOKUP(B1108,'[1]DADOS (OCULTAR)'!$Q$3:$S$134,3,0),"")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6">
        <f>'[1]TCE - ANEXO IV - Preencher'!J1117</f>
        <v>0</v>
      </c>
      <c r="I1108" s="7" t="str">
        <f>IF('[1]TCE - ANEXO IV - Preencher'!K1117="","",'[1]TCE - ANEXO IV - Preencher'!K1117)</f>
        <v/>
      </c>
      <c r="J1108" s="6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8">
        <f>'[1]TCE - ANEXO IV - Preencher'!N1117</f>
        <v>0</v>
      </c>
    </row>
    <row r="1109" spans="1:12" ht="18" customHeight="1" x14ac:dyDescent="0.2">
      <c r="A1109" s="3" t="str">
        <f>IFERROR(VLOOKUP(B1109,'[1]DADOS (OCULTAR)'!$Q$3:$S$134,3,0),"")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6">
        <f>'[1]TCE - ANEXO IV - Preencher'!J1118</f>
        <v>0</v>
      </c>
      <c r="I1109" s="7" t="str">
        <f>IF('[1]TCE - ANEXO IV - Preencher'!K1118="","",'[1]TCE - ANEXO IV - Preencher'!K1118)</f>
        <v/>
      </c>
      <c r="J1109" s="6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8">
        <f>'[1]TCE - ANEXO IV - Preencher'!N1118</f>
        <v>0</v>
      </c>
    </row>
    <row r="1110" spans="1:12" ht="18" customHeight="1" x14ac:dyDescent="0.2">
      <c r="A1110" s="3" t="str">
        <f>IFERROR(VLOOKUP(B1110,'[1]DADOS (OCULTAR)'!$Q$3:$S$134,3,0),"")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6">
        <f>'[1]TCE - ANEXO IV - Preencher'!J1119</f>
        <v>0</v>
      </c>
      <c r="I1110" s="7" t="str">
        <f>IF('[1]TCE - ANEXO IV - Preencher'!K1119="","",'[1]TCE - ANEXO IV - Preencher'!K1119)</f>
        <v/>
      </c>
      <c r="J1110" s="6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8">
        <f>'[1]TCE - ANEXO IV - Preencher'!N1119</f>
        <v>0</v>
      </c>
    </row>
    <row r="1111" spans="1:12" ht="18" customHeight="1" x14ac:dyDescent="0.2">
      <c r="A1111" s="3" t="str">
        <f>IFERROR(VLOOKUP(B1111,'[1]DADOS (OCULTAR)'!$Q$3:$S$134,3,0),"")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6">
        <f>'[1]TCE - ANEXO IV - Preencher'!J1120</f>
        <v>0</v>
      </c>
      <c r="I1111" s="7" t="str">
        <f>IF('[1]TCE - ANEXO IV - Preencher'!K1120="","",'[1]TCE - ANEXO IV - Preencher'!K1120)</f>
        <v/>
      </c>
      <c r="J1111" s="6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8">
        <f>'[1]TCE - ANEXO IV - Preencher'!N1120</f>
        <v>0</v>
      </c>
    </row>
    <row r="1112" spans="1:12" ht="18" customHeight="1" x14ac:dyDescent="0.2">
      <c r="A1112" s="3" t="str">
        <f>IFERROR(VLOOKUP(B1112,'[1]DADOS (OCULTAR)'!$Q$3:$S$134,3,0),"")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6">
        <f>'[1]TCE - ANEXO IV - Preencher'!J1121</f>
        <v>0</v>
      </c>
      <c r="I1112" s="7" t="str">
        <f>IF('[1]TCE - ANEXO IV - Preencher'!K1121="","",'[1]TCE - ANEXO IV - Preencher'!K1121)</f>
        <v/>
      </c>
      <c r="J1112" s="6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8">
        <f>'[1]TCE - ANEXO IV - Preencher'!N1121</f>
        <v>0</v>
      </c>
    </row>
    <row r="1113" spans="1:12" ht="18" customHeight="1" x14ac:dyDescent="0.2">
      <c r="A1113" s="3" t="str">
        <f>IFERROR(VLOOKUP(B1113,'[1]DADOS (OCULTAR)'!$Q$3:$S$134,3,0),"")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6">
        <f>'[1]TCE - ANEXO IV - Preencher'!J1122</f>
        <v>0</v>
      </c>
      <c r="I1113" s="7" t="str">
        <f>IF('[1]TCE - ANEXO IV - Preencher'!K1122="","",'[1]TCE - ANEXO IV - Preencher'!K1122)</f>
        <v/>
      </c>
      <c r="J1113" s="6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8">
        <f>'[1]TCE - ANEXO IV - Preencher'!N1122</f>
        <v>0</v>
      </c>
    </row>
    <row r="1114" spans="1:12" ht="18" customHeight="1" x14ac:dyDescent="0.2">
      <c r="A1114" s="3" t="str">
        <f>IFERROR(VLOOKUP(B1114,'[1]DADOS (OCULTAR)'!$Q$3:$S$134,3,0),"")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6">
        <f>'[1]TCE - ANEXO IV - Preencher'!J1123</f>
        <v>0</v>
      </c>
      <c r="I1114" s="7" t="str">
        <f>IF('[1]TCE - ANEXO IV - Preencher'!K1123="","",'[1]TCE - ANEXO IV - Preencher'!K1123)</f>
        <v/>
      </c>
      <c r="J1114" s="6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8">
        <f>'[1]TCE - ANEXO IV - Preencher'!N1123</f>
        <v>0</v>
      </c>
    </row>
    <row r="1115" spans="1:12" ht="18" customHeight="1" x14ac:dyDescent="0.2">
      <c r="A1115" s="3" t="str">
        <f>IFERROR(VLOOKUP(B1115,'[1]DADOS (OCULTAR)'!$Q$3:$S$134,3,0),"")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6">
        <f>'[1]TCE - ANEXO IV - Preencher'!J1124</f>
        <v>0</v>
      </c>
      <c r="I1115" s="7" t="str">
        <f>IF('[1]TCE - ANEXO IV - Preencher'!K1124="","",'[1]TCE - ANEXO IV - Preencher'!K1124)</f>
        <v/>
      </c>
      <c r="J1115" s="6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8">
        <f>'[1]TCE - ANEXO IV - Preencher'!N1124</f>
        <v>0</v>
      </c>
    </row>
    <row r="1116" spans="1:12" ht="18" customHeight="1" x14ac:dyDescent="0.2">
      <c r="A1116" s="3" t="str">
        <f>IFERROR(VLOOKUP(B1116,'[1]DADOS (OCULTAR)'!$Q$3:$S$134,3,0),"")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6">
        <f>'[1]TCE - ANEXO IV - Preencher'!J1125</f>
        <v>0</v>
      </c>
      <c r="I1116" s="7" t="str">
        <f>IF('[1]TCE - ANEXO IV - Preencher'!K1125="","",'[1]TCE - ANEXO IV - Preencher'!K1125)</f>
        <v/>
      </c>
      <c r="J1116" s="6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8">
        <f>'[1]TCE - ANEXO IV - Preencher'!N1125</f>
        <v>0</v>
      </c>
    </row>
    <row r="1117" spans="1:12" ht="18" customHeight="1" x14ac:dyDescent="0.2">
      <c r="A1117" s="3" t="str">
        <f>IFERROR(VLOOKUP(B1117,'[1]DADOS (OCULTAR)'!$Q$3:$S$134,3,0),"")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6">
        <f>'[1]TCE - ANEXO IV - Preencher'!J1126</f>
        <v>0</v>
      </c>
      <c r="I1117" s="7" t="str">
        <f>IF('[1]TCE - ANEXO IV - Preencher'!K1126="","",'[1]TCE - ANEXO IV - Preencher'!K1126)</f>
        <v/>
      </c>
      <c r="J1117" s="6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8">
        <f>'[1]TCE - ANEXO IV - Preencher'!N1126</f>
        <v>0</v>
      </c>
    </row>
    <row r="1118" spans="1:12" ht="18" customHeight="1" x14ac:dyDescent="0.2">
      <c r="A1118" s="3" t="str">
        <f>IFERROR(VLOOKUP(B1118,'[1]DADOS (OCULTAR)'!$Q$3:$S$134,3,0),"")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6">
        <f>'[1]TCE - ANEXO IV - Preencher'!J1127</f>
        <v>0</v>
      </c>
      <c r="I1118" s="7" t="str">
        <f>IF('[1]TCE - ANEXO IV - Preencher'!K1127="","",'[1]TCE - ANEXO IV - Preencher'!K1127)</f>
        <v/>
      </c>
      <c r="J1118" s="6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8">
        <f>'[1]TCE - ANEXO IV - Preencher'!N1127</f>
        <v>0</v>
      </c>
    </row>
    <row r="1119" spans="1:12" ht="18" customHeight="1" x14ac:dyDescent="0.2">
      <c r="A1119" s="3" t="str">
        <f>IFERROR(VLOOKUP(B1119,'[1]DADOS (OCULTAR)'!$Q$3:$S$134,3,0),"")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6">
        <f>'[1]TCE - ANEXO IV - Preencher'!J1128</f>
        <v>0</v>
      </c>
      <c r="I1119" s="7" t="str">
        <f>IF('[1]TCE - ANEXO IV - Preencher'!K1128="","",'[1]TCE - ANEXO IV - Preencher'!K1128)</f>
        <v/>
      </c>
      <c r="J1119" s="6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8">
        <f>'[1]TCE - ANEXO IV - Preencher'!N1128</f>
        <v>0</v>
      </c>
    </row>
    <row r="1120" spans="1:12" ht="18" customHeight="1" x14ac:dyDescent="0.2">
      <c r="A1120" s="3" t="str">
        <f>IFERROR(VLOOKUP(B1120,'[1]DADOS (OCULTAR)'!$Q$3:$S$134,3,0),"")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6">
        <f>'[1]TCE - ANEXO IV - Preencher'!J1129</f>
        <v>0</v>
      </c>
      <c r="I1120" s="7" t="str">
        <f>IF('[1]TCE - ANEXO IV - Preencher'!K1129="","",'[1]TCE - ANEXO IV - Preencher'!K1129)</f>
        <v/>
      </c>
      <c r="J1120" s="6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8">
        <f>'[1]TCE - ANEXO IV - Preencher'!N1129</f>
        <v>0</v>
      </c>
    </row>
    <row r="1121" spans="1:12" ht="18" customHeight="1" x14ac:dyDescent="0.2">
      <c r="A1121" s="3" t="str">
        <f>IFERROR(VLOOKUP(B1121,'[1]DADOS (OCULTAR)'!$Q$3:$S$134,3,0),"")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6">
        <f>'[1]TCE - ANEXO IV - Preencher'!J1130</f>
        <v>0</v>
      </c>
      <c r="I1121" s="7" t="str">
        <f>IF('[1]TCE - ANEXO IV - Preencher'!K1130="","",'[1]TCE - ANEXO IV - Preencher'!K1130)</f>
        <v/>
      </c>
      <c r="J1121" s="6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8">
        <f>'[1]TCE - ANEXO IV - Preencher'!N1130</f>
        <v>0</v>
      </c>
    </row>
    <row r="1122" spans="1:12" ht="18" customHeight="1" x14ac:dyDescent="0.2">
      <c r="A1122" s="3" t="str">
        <f>IFERROR(VLOOKUP(B1122,'[1]DADOS (OCULTAR)'!$Q$3:$S$134,3,0),"")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6">
        <f>'[1]TCE - ANEXO IV - Preencher'!J1131</f>
        <v>0</v>
      </c>
      <c r="I1122" s="7" t="str">
        <f>IF('[1]TCE - ANEXO IV - Preencher'!K1131="","",'[1]TCE - ANEXO IV - Preencher'!K1131)</f>
        <v/>
      </c>
      <c r="J1122" s="6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8">
        <f>'[1]TCE - ANEXO IV - Preencher'!N1131</f>
        <v>0</v>
      </c>
    </row>
    <row r="1123" spans="1:12" ht="18" customHeight="1" x14ac:dyDescent="0.2">
      <c r="A1123" s="3" t="str">
        <f>IFERROR(VLOOKUP(B1123,'[1]DADOS (OCULTAR)'!$Q$3:$S$134,3,0),"")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6">
        <f>'[1]TCE - ANEXO IV - Preencher'!J1132</f>
        <v>0</v>
      </c>
      <c r="I1123" s="7" t="str">
        <f>IF('[1]TCE - ANEXO IV - Preencher'!K1132="","",'[1]TCE - ANEXO IV - Preencher'!K1132)</f>
        <v/>
      </c>
      <c r="J1123" s="6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8">
        <f>'[1]TCE - ANEXO IV - Preencher'!N1132</f>
        <v>0</v>
      </c>
    </row>
    <row r="1124" spans="1:12" ht="18" customHeight="1" x14ac:dyDescent="0.2">
      <c r="A1124" s="3" t="str">
        <f>IFERROR(VLOOKUP(B1124,'[1]DADOS (OCULTAR)'!$Q$3:$S$134,3,0),"")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6">
        <f>'[1]TCE - ANEXO IV - Preencher'!J1133</f>
        <v>0</v>
      </c>
      <c r="I1124" s="7" t="str">
        <f>IF('[1]TCE - ANEXO IV - Preencher'!K1133="","",'[1]TCE - ANEXO IV - Preencher'!K1133)</f>
        <v/>
      </c>
      <c r="J1124" s="6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8">
        <f>'[1]TCE - ANEXO IV - Preencher'!N1133</f>
        <v>0</v>
      </c>
    </row>
    <row r="1125" spans="1:12" ht="18" customHeight="1" x14ac:dyDescent="0.2">
      <c r="A1125" s="3" t="str">
        <f>IFERROR(VLOOKUP(B1125,'[1]DADOS (OCULTAR)'!$Q$3:$S$134,3,0),"")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6">
        <f>'[1]TCE - ANEXO IV - Preencher'!J1134</f>
        <v>0</v>
      </c>
      <c r="I1125" s="7" t="str">
        <f>IF('[1]TCE - ANEXO IV - Preencher'!K1134="","",'[1]TCE - ANEXO IV - Preencher'!K1134)</f>
        <v/>
      </c>
      <c r="J1125" s="6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8">
        <f>'[1]TCE - ANEXO IV - Preencher'!N1134</f>
        <v>0</v>
      </c>
    </row>
    <row r="1126" spans="1:12" ht="18" customHeight="1" x14ac:dyDescent="0.2">
      <c r="A1126" s="3" t="str">
        <f>IFERROR(VLOOKUP(B1126,'[1]DADOS (OCULTAR)'!$Q$3:$S$134,3,0),"")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6">
        <f>'[1]TCE - ANEXO IV - Preencher'!J1135</f>
        <v>0</v>
      </c>
      <c r="I1126" s="7" t="str">
        <f>IF('[1]TCE - ANEXO IV - Preencher'!K1135="","",'[1]TCE - ANEXO IV - Preencher'!K1135)</f>
        <v/>
      </c>
      <c r="J1126" s="6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8">
        <f>'[1]TCE - ANEXO IV - Preencher'!N1135</f>
        <v>0</v>
      </c>
    </row>
    <row r="1127" spans="1:12" ht="18" customHeight="1" x14ac:dyDescent="0.2">
      <c r="A1127" s="3" t="str">
        <f>IFERROR(VLOOKUP(B1127,'[1]DADOS (OCULTAR)'!$Q$3:$S$134,3,0),"")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6">
        <f>'[1]TCE - ANEXO IV - Preencher'!J1136</f>
        <v>0</v>
      </c>
      <c r="I1127" s="7" t="str">
        <f>IF('[1]TCE - ANEXO IV - Preencher'!K1136="","",'[1]TCE - ANEXO IV - Preencher'!K1136)</f>
        <v/>
      </c>
      <c r="J1127" s="6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8">
        <f>'[1]TCE - ANEXO IV - Preencher'!N1136</f>
        <v>0</v>
      </c>
    </row>
    <row r="1128" spans="1:12" ht="18" customHeight="1" x14ac:dyDescent="0.2">
      <c r="A1128" s="3" t="str">
        <f>IFERROR(VLOOKUP(B1128,'[1]DADOS (OCULTAR)'!$Q$3:$S$134,3,0),"")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6">
        <f>'[1]TCE - ANEXO IV - Preencher'!J1137</f>
        <v>0</v>
      </c>
      <c r="I1128" s="7" t="str">
        <f>IF('[1]TCE - ANEXO IV - Preencher'!K1137="","",'[1]TCE - ANEXO IV - Preencher'!K1137)</f>
        <v/>
      </c>
      <c r="J1128" s="6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8">
        <f>'[1]TCE - ANEXO IV - Preencher'!N1137</f>
        <v>0</v>
      </c>
    </row>
    <row r="1129" spans="1:12" ht="18" customHeight="1" x14ac:dyDescent="0.2">
      <c r="A1129" s="3" t="str">
        <f>IFERROR(VLOOKUP(B1129,'[1]DADOS (OCULTAR)'!$Q$3:$S$134,3,0),"")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6">
        <f>'[1]TCE - ANEXO IV - Preencher'!J1138</f>
        <v>0</v>
      </c>
      <c r="I1129" s="7" t="str">
        <f>IF('[1]TCE - ANEXO IV - Preencher'!K1138="","",'[1]TCE - ANEXO IV - Preencher'!K1138)</f>
        <v/>
      </c>
      <c r="J1129" s="6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8">
        <f>'[1]TCE - ANEXO IV - Preencher'!N1138</f>
        <v>0</v>
      </c>
    </row>
    <row r="1130" spans="1:12" ht="18" customHeight="1" x14ac:dyDescent="0.2">
      <c r="A1130" s="3" t="str">
        <f>IFERROR(VLOOKUP(B1130,'[1]DADOS (OCULTAR)'!$Q$3:$S$134,3,0),"")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6">
        <f>'[1]TCE - ANEXO IV - Preencher'!J1139</f>
        <v>0</v>
      </c>
      <c r="I1130" s="7" t="str">
        <f>IF('[1]TCE - ANEXO IV - Preencher'!K1139="","",'[1]TCE - ANEXO IV - Preencher'!K1139)</f>
        <v/>
      </c>
      <c r="J1130" s="6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8">
        <f>'[1]TCE - ANEXO IV - Preencher'!N1139</f>
        <v>0</v>
      </c>
    </row>
    <row r="1131" spans="1:12" ht="18" customHeight="1" x14ac:dyDescent="0.2">
      <c r="A1131" s="3" t="str">
        <f>IFERROR(VLOOKUP(B1131,'[1]DADOS (OCULTAR)'!$Q$3:$S$134,3,0),"")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6">
        <f>'[1]TCE - ANEXO IV - Preencher'!J1140</f>
        <v>0</v>
      </c>
      <c r="I1131" s="7" t="str">
        <f>IF('[1]TCE - ANEXO IV - Preencher'!K1140="","",'[1]TCE - ANEXO IV - Preencher'!K1140)</f>
        <v/>
      </c>
      <c r="J1131" s="6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8">
        <f>'[1]TCE - ANEXO IV - Preencher'!N1140</f>
        <v>0</v>
      </c>
    </row>
    <row r="1132" spans="1:12" ht="18" customHeight="1" x14ac:dyDescent="0.2">
      <c r="A1132" s="3" t="str">
        <f>IFERROR(VLOOKUP(B1132,'[1]DADOS (OCULTAR)'!$Q$3:$S$134,3,0),"")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6">
        <f>'[1]TCE - ANEXO IV - Preencher'!J1141</f>
        <v>0</v>
      </c>
      <c r="I1132" s="7" t="str">
        <f>IF('[1]TCE - ANEXO IV - Preencher'!K1141="","",'[1]TCE - ANEXO IV - Preencher'!K1141)</f>
        <v/>
      </c>
      <c r="J1132" s="6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8">
        <f>'[1]TCE - ANEXO IV - Preencher'!N1141</f>
        <v>0</v>
      </c>
    </row>
    <row r="1133" spans="1:12" ht="18" customHeight="1" x14ac:dyDescent="0.2">
      <c r="A1133" s="3" t="str">
        <f>IFERROR(VLOOKUP(B1133,'[1]DADOS (OCULTAR)'!$Q$3:$S$134,3,0),"")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6">
        <f>'[1]TCE - ANEXO IV - Preencher'!J1142</f>
        <v>0</v>
      </c>
      <c r="I1133" s="7" t="str">
        <f>IF('[1]TCE - ANEXO IV - Preencher'!K1142="","",'[1]TCE - ANEXO IV - Preencher'!K1142)</f>
        <v/>
      </c>
      <c r="J1133" s="6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8">
        <f>'[1]TCE - ANEXO IV - Preencher'!N1142</f>
        <v>0</v>
      </c>
    </row>
    <row r="1134" spans="1:12" ht="18" customHeight="1" x14ac:dyDescent="0.2">
      <c r="A1134" s="3" t="str">
        <f>IFERROR(VLOOKUP(B1134,'[1]DADOS (OCULTAR)'!$Q$3:$S$134,3,0),"")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6">
        <f>'[1]TCE - ANEXO IV - Preencher'!J1143</f>
        <v>0</v>
      </c>
      <c r="I1134" s="7" t="str">
        <f>IF('[1]TCE - ANEXO IV - Preencher'!K1143="","",'[1]TCE - ANEXO IV - Preencher'!K1143)</f>
        <v/>
      </c>
      <c r="J1134" s="6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8">
        <f>'[1]TCE - ANEXO IV - Preencher'!N1143</f>
        <v>0</v>
      </c>
    </row>
    <row r="1135" spans="1:12" ht="18" customHeight="1" x14ac:dyDescent="0.2">
      <c r="A1135" s="3" t="str">
        <f>IFERROR(VLOOKUP(B1135,'[1]DADOS (OCULTAR)'!$Q$3:$S$134,3,0),"")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6">
        <f>'[1]TCE - ANEXO IV - Preencher'!J1144</f>
        <v>0</v>
      </c>
      <c r="I1135" s="7" t="str">
        <f>IF('[1]TCE - ANEXO IV - Preencher'!K1144="","",'[1]TCE - ANEXO IV - Preencher'!K1144)</f>
        <v/>
      </c>
      <c r="J1135" s="6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8">
        <f>'[1]TCE - ANEXO IV - Preencher'!N1144</f>
        <v>0</v>
      </c>
    </row>
    <row r="1136" spans="1:12" ht="18" customHeight="1" x14ac:dyDescent="0.2">
      <c r="A1136" s="3" t="str">
        <f>IFERROR(VLOOKUP(B1136,'[1]DADOS (OCULTAR)'!$Q$3:$S$134,3,0),"")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6">
        <f>'[1]TCE - ANEXO IV - Preencher'!J1145</f>
        <v>0</v>
      </c>
      <c r="I1136" s="7" t="str">
        <f>IF('[1]TCE - ANEXO IV - Preencher'!K1145="","",'[1]TCE - ANEXO IV - Preencher'!K1145)</f>
        <v/>
      </c>
      <c r="J1136" s="6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8">
        <f>'[1]TCE - ANEXO IV - Preencher'!N1145</f>
        <v>0</v>
      </c>
    </row>
    <row r="1137" spans="1:12" ht="18" customHeight="1" x14ac:dyDescent="0.2">
      <c r="A1137" s="3" t="str">
        <f>IFERROR(VLOOKUP(B1137,'[1]DADOS (OCULTAR)'!$Q$3:$S$134,3,0),"")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6">
        <f>'[1]TCE - ANEXO IV - Preencher'!J1146</f>
        <v>0</v>
      </c>
      <c r="I1137" s="7" t="str">
        <f>IF('[1]TCE - ANEXO IV - Preencher'!K1146="","",'[1]TCE - ANEXO IV - Preencher'!K1146)</f>
        <v/>
      </c>
      <c r="J1137" s="6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8">
        <f>'[1]TCE - ANEXO IV - Preencher'!N1146</f>
        <v>0</v>
      </c>
    </row>
    <row r="1138" spans="1:12" ht="18" customHeight="1" x14ac:dyDescent="0.2">
      <c r="A1138" s="3" t="str">
        <f>IFERROR(VLOOKUP(B1138,'[1]DADOS (OCULTAR)'!$Q$3:$S$134,3,0),"")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6">
        <f>'[1]TCE - ANEXO IV - Preencher'!J1147</f>
        <v>0</v>
      </c>
      <c r="I1138" s="7" t="str">
        <f>IF('[1]TCE - ANEXO IV - Preencher'!K1147="","",'[1]TCE - ANEXO IV - Preencher'!K1147)</f>
        <v/>
      </c>
      <c r="J1138" s="6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8">
        <f>'[1]TCE - ANEXO IV - Preencher'!N1147</f>
        <v>0</v>
      </c>
    </row>
    <row r="1139" spans="1:12" ht="18" customHeight="1" x14ac:dyDescent="0.2">
      <c r="A1139" s="3" t="str">
        <f>IFERROR(VLOOKUP(B1139,'[1]DADOS (OCULTAR)'!$Q$3:$S$134,3,0),"")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6">
        <f>'[1]TCE - ANEXO IV - Preencher'!J1148</f>
        <v>0</v>
      </c>
      <c r="I1139" s="7" t="str">
        <f>IF('[1]TCE - ANEXO IV - Preencher'!K1148="","",'[1]TCE - ANEXO IV - Preencher'!K1148)</f>
        <v/>
      </c>
      <c r="J1139" s="6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8">
        <f>'[1]TCE - ANEXO IV - Preencher'!N1148</f>
        <v>0</v>
      </c>
    </row>
    <row r="1140" spans="1:12" ht="18" customHeight="1" x14ac:dyDescent="0.2">
      <c r="A1140" s="3" t="str">
        <f>IFERROR(VLOOKUP(B1140,'[1]DADOS (OCULTAR)'!$Q$3:$S$134,3,0),"")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6">
        <f>'[1]TCE - ANEXO IV - Preencher'!J1149</f>
        <v>0</v>
      </c>
      <c r="I1140" s="7" t="str">
        <f>IF('[1]TCE - ANEXO IV - Preencher'!K1149="","",'[1]TCE - ANEXO IV - Preencher'!K1149)</f>
        <v/>
      </c>
      <c r="J1140" s="6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8">
        <f>'[1]TCE - ANEXO IV - Preencher'!N1149</f>
        <v>0</v>
      </c>
    </row>
    <row r="1141" spans="1:12" ht="18" customHeight="1" x14ac:dyDescent="0.2">
      <c r="A1141" s="3" t="str">
        <f>IFERROR(VLOOKUP(B1141,'[1]DADOS (OCULTAR)'!$Q$3:$S$134,3,0),"")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6">
        <f>'[1]TCE - ANEXO IV - Preencher'!J1150</f>
        <v>0</v>
      </c>
      <c r="I1141" s="7" t="str">
        <f>IF('[1]TCE - ANEXO IV - Preencher'!K1150="","",'[1]TCE - ANEXO IV - Preencher'!K1150)</f>
        <v/>
      </c>
      <c r="J1141" s="6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8">
        <f>'[1]TCE - ANEXO IV - Preencher'!N1150</f>
        <v>0</v>
      </c>
    </row>
    <row r="1142" spans="1:12" ht="18" customHeight="1" x14ac:dyDescent="0.2">
      <c r="A1142" s="3" t="str">
        <f>IFERROR(VLOOKUP(B1142,'[1]DADOS (OCULTAR)'!$Q$3:$S$134,3,0),"")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6">
        <f>'[1]TCE - ANEXO IV - Preencher'!J1151</f>
        <v>0</v>
      </c>
      <c r="I1142" s="7" t="str">
        <f>IF('[1]TCE - ANEXO IV - Preencher'!K1151="","",'[1]TCE - ANEXO IV - Preencher'!K1151)</f>
        <v/>
      </c>
      <c r="J1142" s="6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8">
        <f>'[1]TCE - ANEXO IV - Preencher'!N1151</f>
        <v>0</v>
      </c>
    </row>
    <row r="1143" spans="1:12" ht="18" customHeight="1" x14ac:dyDescent="0.2">
      <c r="A1143" s="3" t="str">
        <f>IFERROR(VLOOKUP(B1143,'[1]DADOS (OCULTAR)'!$Q$3:$S$134,3,0),"")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6">
        <f>'[1]TCE - ANEXO IV - Preencher'!J1152</f>
        <v>0</v>
      </c>
      <c r="I1143" s="7" t="str">
        <f>IF('[1]TCE - ANEXO IV - Preencher'!K1152="","",'[1]TCE - ANEXO IV - Preencher'!K1152)</f>
        <v/>
      </c>
      <c r="J1143" s="6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8">
        <f>'[1]TCE - ANEXO IV - Preencher'!N1152</f>
        <v>0</v>
      </c>
    </row>
    <row r="1144" spans="1:12" ht="18" customHeight="1" x14ac:dyDescent="0.2">
      <c r="A1144" s="3" t="str">
        <f>IFERROR(VLOOKUP(B1144,'[1]DADOS (OCULTAR)'!$Q$3:$S$134,3,0),"")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6">
        <f>'[1]TCE - ANEXO IV - Preencher'!J1153</f>
        <v>0</v>
      </c>
      <c r="I1144" s="7" t="str">
        <f>IF('[1]TCE - ANEXO IV - Preencher'!K1153="","",'[1]TCE - ANEXO IV - Preencher'!K1153)</f>
        <v/>
      </c>
      <c r="J1144" s="6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8">
        <f>'[1]TCE - ANEXO IV - Preencher'!N1153</f>
        <v>0</v>
      </c>
    </row>
    <row r="1145" spans="1:12" ht="18" customHeight="1" x14ac:dyDescent="0.2">
      <c r="A1145" s="3" t="str">
        <f>IFERROR(VLOOKUP(B1145,'[1]DADOS (OCULTAR)'!$Q$3:$S$134,3,0),"")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6">
        <f>'[1]TCE - ANEXO IV - Preencher'!J1154</f>
        <v>0</v>
      </c>
      <c r="I1145" s="7" t="str">
        <f>IF('[1]TCE - ANEXO IV - Preencher'!K1154="","",'[1]TCE - ANEXO IV - Preencher'!K1154)</f>
        <v/>
      </c>
      <c r="J1145" s="6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8">
        <f>'[1]TCE - ANEXO IV - Preencher'!N1154</f>
        <v>0</v>
      </c>
    </row>
    <row r="1146" spans="1:12" ht="18" customHeight="1" x14ac:dyDescent="0.2">
      <c r="A1146" s="3" t="str">
        <f>IFERROR(VLOOKUP(B1146,'[1]DADOS (OCULTAR)'!$Q$3:$S$134,3,0),"")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6">
        <f>'[1]TCE - ANEXO IV - Preencher'!J1155</f>
        <v>0</v>
      </c>
      <c r="I1146" s="7" t="str">
        <f>IF('[1]TCE - ANEXO IV - Preencher'!K1155="","",'[1]TCE - ANEXO IV - Preencher'!K1155)</f>
        <v/>
      </c>
      <c r="J1146" s="6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8">
        <f>'[1]TCE - ANEXO IV - Preencher'!N1155</f>
        <v>0</v>
      </c>
    </row>
    <row r="1147" spans="1:12" ht="18" customHeight="1" x14ac:dyDescent="0.2">
      <c r="A1147" s="3" t="str">
        <f>IFERROR(VLOOKUP(B1147,'[1]DADOS (OCULTAR)'!$Q$3:$S$134,3,0),"")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6">
        <f>'[1]TCE - ANEXO IV - Preencher'!J1156</f>
        <v>0</v>
      </c>
      <c r="I1147" s="7" t="str">
        <f>IF('[1]TCE - ANEXO IV - Preencher'!K1156="","",'[1]TCE - ANEXO IV - Preencher'!K1156)</f>
        <v/>
      </c>
      <c r="J1147" s="6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8">
        <f>'[1]TCE - ANEXO IV - Preencher'!N1156</f>
        <v>0</v>
      </c>
    </row>
    <row r="1148" spans="1:12" ht="18" customHeight="1" x14ac:dyDescent="0.2">
      <c r="A1148" s="3" t="str">
        <f>IFERROR(VLOOKUP(B1148,'[1]DADOS (OCULTAR)'!$Q$3:$S$134,3,0),"")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6">
        <f>'[1]TCE - ANEXO IV - Preencher'!J1157</f>
        <v>0</v>
      </c>
      <c r="I1148" s="7" t="str">
        <f>IF('[1]TCE - ANEXO IV - Preencher'!K1157="","",'[1]TCE - ANEXO IV - Preencher'!K1157)</f>
        <v/>
      </c>
      <c r="J1148" s="6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8">
        <f>'[1]TCE - ANEXO IV - Preencher'!N1157</f>
        <v>0</v>
      </c>
    </row>
    <row r="1149" spans="1:12" ht="18" customHeight="1" x14ac:dyDescent="0.2">
      <c r="A1149" s="3" t="str">
        <f>IFERROR(VLOOKUP(B1149,'[1]DADOS (OCULTAR)'!$Q$3:$S$134,3,0),"")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6">
        <f>'[1]TCE - ANEXO IV - Preencher'!J1158</f>
        <v>0</v>
      </c>
      <c r="I1149" s="7" t="str">
        <f>IF('[1]TCE - ANEXO IV - Preencher'!K1158="","",'[1]TCE - ANEXO IV - Preencher'!K1158)</f>
        <v/>
      </c>
      <c r="J1149" s="6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8">
        <f>'[1]TCE - ANEXO IV - Preencher'!N1158</f>
        <v>0</v>
      </c>
    </row>
    <row r="1150" spans="1:12" ht="18" customHeight="1" x14ac:dyDescent="0.2">
      <c r="A1150" s="3" t="str">
        <f>IFERROR(VLOOKUP(B1150,'[1]DADOS (OCULTAR)'!$Q$3:$S$134,3,0),"")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6">
        <f>'[1]TCE - ANEXO IV - Preencher'!J1159</f>
        <v>0</v>
      </c>
      <c r="I1150" s="7" t="str">
        <f>IF('[1]TCE - ANEXO IV - Preencher'!K1159="","",'[1]TCE - ANEXO IV - Preencher'!K1159)</f>
        <v/>
      </c>
      <c r="J1150" s="6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8">
        <f>'[1]TCE - ANEXO IV - Preencher'!N1159</f>
        <v>0</v>
      </c>
    </row>
    <row r="1151" spans="1:12" ht="18" customHeight="1" x14ac:dyDescent="0.2">
      <c r="A1151" s="3" t="str">
        <f>IFERROR(VLOOKUP(B1151,'[1]DADOS (OCULTAR)'!$Q$3:$S$134,3,0),"")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6">
        <f>'[1]TCE - ANEXO IV - Preencher'!J1160</f>
        <v>0</v>
      </c>
      <c r="I1151" s="7" t="str">
        <f>IF('[1]TCE - ANEXO IV - Preencher'!K1160="","",'[1]TCE - ANEXO IV - Preencher'!K1160)</f>
        <v/>
      </c>
      <c r="J1151" s="6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8">
        <f>'[1]TCE - ANEXO IV - Preencher'!N1160</f>
        <v>0</v>
      </c>
    </row>
    <row r="1152" spans="1:12" ht="18" customHeight="1" x14ac:dyDescent="0.2">
      <c r="A1152" s="3" t="str">
        <f>IFERROR(VLOOKUP(B1152,'[1]DADOS (OCULTAR)'!$Q$3:$S$134,3,0),"")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6">
        <f>'[1]TCE - ANEXO IV - Preencher'!J1161</f>
        <v>0</v>
      </c>
      <c r="I1152" s="7" t="str">
        <f>IF('[1]TCE - ANEXO IV - Preencher'!K1161="","",'[1]TCE - ANEXO IV - Preencher'!K1161)</f>
        <v/>
      </c>
      <c r="J1152" s="6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8">
        <f>'[1]TCE - ANEXO IV - Preencher'!N1161</f>
        <v>0</v>
      </c>
    </row>
    <row r="1153" spans="1:12" ht="18" customHeight="1" x14ac:dyDescent="0.2">
      <c r="A1153" s="3" t="str">
        <f>IFERROR(VLOOKUP(B1153,'[1]DADOS (OCULTAR)'!$Q$3:$S$134,3,0),"")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6">
        <f>'[1]TCE - ANEXO IV - Preencher'!J1162</f>
        <v>0</v>
      </c>
      <c r="I1153" s="7" t="str">
        <f>IF('[1]TCE - ANEXO IV - Preencher'!K1162="","",'[1]TCE - ANEXO IV - Preencher'!K1162)</f>
        <v/>
      </c>
      <c r="J1153" s="6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8">
        <f>'[1]TCE - ANEXO IV - Preencher'!N1162</f>
        <v>0</v>
      </c>
    </row>
    <row r="1154" spans="1:12" ht="18" customHeight="1" x14ac:dyDescent="0.2">
      <c r="A1154" s="3" t="str">
        <f>IFERROR(VLOOKUP(B1154,'[1]DADOS (OCULTAR)'!$Q$3:$S$134,3,0),"")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6">
        <f>'[1]TCE - ANEXO IV - Preencher'!J1163</f>
        <v>0</v>
      </c>
      <c r="I1154" s="7" t="str">
        <f>IF('[1]TCE - ANEXO IV - Preencher'!K1163="","",'[1]TCE - ANEXO IV - Preencher'!K1163)</f>
        <v/>
      </c>
      <c r="J1154" s="6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8">
        <f>'[1]TCE - ANEXO IV - Preencher'!N1163</f>
        <v>0</v>
      </c>
    </row>
    <row r="1155" spans="1:12" ht="18" customHeight="1" x14ac:dyDescent="0.2">
      <c r="A1155" s="3" t="str">
        <f>IFERROR(VLOOKUP(B1155,'[1]DADOS (OCULTAR)'!$Q$3:$S$134,3,0),"")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6">
        <f>'[1]TCE - ANEXO IV - Preencher'!J1164</f>
        <v>0</v>
      </c>
      <c r="I1155" s="7" t="str">
        <f>IF('[1]TCE - ANEXO IV - Preencher'!K1164="","",'[1]TCE - ANEXO IV - Preencher'!K1164)</f>
        <v/>
      </c>
      <c r="J1155" s="6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8">
        <f>'[1]TCE - ANEXO IV - Preencher'!N1164</f>
        <v>0</v>
      </c>
    </row>
    <row r="1156" spans="1:12" ht="18" customHeight="1" x14ac:dyDescent="0.2">
      <c r="A1156" s="3" t="str">
        <f>IFERROR(VLOOKUP(B1156,'[1]DADOS (OCULTAR)'!$Q$3:$S$134,3,0),"")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6">
        <f>'[1]TCE - ANEXO IV - Preencher'!J1165</f>
        <v>0</v>
      </c>
      <c r="I1156" s="7" t="str">
        <f>IF('[1]TCE - ANEXO IV - Preencher'!K1165="","",'[1]TCE - ANEXO IV - Preencher'!K1165)</f>
        <v/>
      </c>
      <c r="J1156" s="6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8">
        <f>'[1]TCE - ANEXO IV - Preencher'!N1165</f>
        <v>0</v>
      </c>
    </row>
    <row r="1157" spans="1:12" ht="18" customHeight="1" x14ac:dyDescent="0.2">
      <c r="A1157" s="3" t="str">
        <f>IFERROR(VLOOKUP(B1157,'[1]DADOS (OCULTAR)'!$Q$3:$S$134,3,0),"")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6">
        <f>'[1]TCE - ANEXO IV - Preencher'!J1166</f>
        <v>0</v>
      </c>
      <c r="I1157" s="7" t="str">
        <f>IF('[1]TCE - ANEXO IV - Preencher'!K1166="","",'[1]TCE - ANEXO IV - Preencher'!K1166)</f>
        <v/>
      </c>
      <c r="J1157" s="6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8">
        <f>'[1]TCE - ANEXO IV - Preencher'!N1166</f>
        <v>0</v>
      </c>
    </row>
    <row r="1158" spans="1:12" ht="18" customHeight="1" x14ac:dyDescent="0.2">
      <c r="A1158" s="3" t="str">
        <f>IFERROR(VLOOKUP(B1158,'[1]DADOS (OCULTAR)'!$Q$3:$S$134,3,0),"")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6">
        <f>'[1]TCE - ANEXO IV - Preencher'!J1167</f>
        <v>0</v>
      </c>
      <c r="I1158" s="7" t="str">
        <f>IF('[1]TCE - ANEXO IV - Preencher'!K1167="","",'[1]TCE - ANEXO IV - Preencher'!K1167)</f>
        <v/>
      </c>
      <c r="J1158" s="6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8">
        <f>'[1]TCE - ANEXO IV - Preencher'!N1167</f>
        <v>0</v>
      </c>
    </row>
    <row r="1159" spans="1:12" ht="18" customHeight="1" x14ac:dyDescent="0.2">
      <c r="A1159" s="3" t="str">
        <f>IFERROR(VLOOKUP(B1159,'[1]DADOS (OCULTAR)'!$Q$3:$S$134,3,0),"")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6">
        <f>'[1]TCE - ANEXO IV - Preencher'!J1168</f>
        <v>0</v>
      </c>
      <c r="I1159" s="7" t="str">
        <f>IF('[1]TCE - ANEXO IV - Preencher'!K1168="","",'[1]TCE - ANEXO IV - Preencher'!K1168)</f>
        <v/>
      </c>
      <c r="J1159" s="6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8">
        <f>'[1]TCE - ANEXO IV - Preencher'!N1168</f>
        <v>0</v>
      </c>
    </row>
    <row r="1160" spans="1:12" ht="18" customHeight="1" x14ac:dyDescent="0.2">
      <c r="A1160" s="3" t="str">
        <f>IFERROR(VLOOKUP(B1160,'[1]DADOS (OCULTAR)'!$Q$3:$S$134,3,0),"")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6">
        <f>'[1]TCE - ANEXO IV - Preencher'!J1169</f>
        <v>0</v>
      </c>
      <c r="I1160" s="7" t="str">
        <f>IF('[1]TCE - ANEXO IV - Preencher'!K1169="","",'[1]TCE - ANEXO IV - Preencher'!K1169)</f>
        <v/>
      </c>
      <c r="J1160" s="6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8">
        <f>'[1]TCE - ANEXO IV - Preencher'!N1169</f>
        <v>0</v>
      </c>
    </row>
    <row r="1161" spans="1:12" ht="18" customHeight="1" x14ac:dyDescent="0.2">
      <c r="A1161" s="3" t="str">
        <f>IFERROR(VLOOKUP(B1161,'[1]DADOS (OCULTAR)'!$Q$3:$S$134,3,0),"")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6">
        <f>'[1]TCE - ANEXO IV - Preencher'!J1170</f>
        <v>0</v>
      </c>
      <c r="I1161" s="7" t="str">
        <f>IF('[1]TCE - ANEXO IV - Preencher'!K1170="","",'[1]TCE - ANEXO IV - Preencher'!K1170)</f>
        <v/>
      </c>
      <c r="J1161" s="6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8">
        <f>'[1]TCE - ANEXO IV - Preencher'!N1170</f>
        <v>0</v>
      </c>
    </row>
    <row r="1162" spans="1:12" ht="18" customHeight="1" x14ac:dyDescent="0.2">
      <c r="A1162" s="3" t="str">
        <f>IFERROR(VLOOKUP(B1162,'[1]DADOS (OCULTAR)'!$Q$3:$S$134,3,0),"")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6">
        <f>'[1]TCE - ANEXO IV - Preencher'!J1171</f>
        <v>0</v>
      </c>
      <c r="I1162" s="7" t="str">
        <f>IF('[1]TCE - ANEXO IV - Preencher'!K1171="","",'[1]TCE - ANEXO IV - Preencher'!K1171)</f>
        <v/>
      </c>
      <c r="J1162" s="6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8">
        <f>'[1]TCE - ANEXO IV - Preencher'!N1171</f>
        <v>0</v>
      </c>
    </row>
    <row r="1163" spans="1:12" ht="18" customHeight="1" x14ac:dyDescent="0.2">
      <c r="A1163" s="3" t="str">
        <f>IFERROR(VLOOKUP(B1163,'[1]DADOS (OCULTAR)'!$Q$3:$S$134,3,0),"")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6">
        <f>'[1]TCE - ANEXO IV - Preencher'!J1172</f>
        <v>0</v>
      </c>
      <c r="I1163" s="7" t="str">
        <f>IF('[1]TCE - ANEXO IV - Preencher'!K1172="","",'[1]TCE - ANEXO IV - Preencher'!K1172)</f>
        <v/>
      </c>
      <c r="J1163" s="6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8">
        <f>'[1]TCE - ANEXO IV - Preencher'!N1172</f>
        <v>0</v>
      </c>
    </row>
    <row r="1164" spans="1:12" ht="18" customHeight="1" x14ac:dyDescent="0.2">
      <c r="A1164" s="3" t="str">
        <f>IFERROR(VLOOKUP(B1164,'[1]DADOS (OCULTAR)'!$Q$3:$S$134,3,0),"")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6">
        <f>'[1]TCE - ANEXO IV - Preencher'!J1173</f>
        <v>0</v>
      </c>
      <c r="I1164" s="7" t="str">
        <f>IF('[1]TCE - ANEXO IV - Preencher'!K1173="","",'[1]TCE - ANEXO IV - Preencher'!K1173)</f>
        <v/>
      </c>
      <c r="J1164" s="6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8">
        <f>'[1]TCE - ANEXO IV - Preencher'!N1173</f>
        <v>0</v>
      </c>
    </row>
    <row r="1165" spans="1:12" ht="18" customHeight="1" x14ac:dyDescent="0.2">
      <c r="A1165" s="3" t="str">
        <f>IFERROR(VLOOKUP(B1165,'[1]DADOS (OCULTAR)'!$Q$3:$S$134,3,0),"")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6">
        <f>'[1]TCE - ANEXO IV - Preencher'!J1174</f>
        <v>0</v>
      </c>
      <c r="I1165" s="7" t="str">
        <f>IF('[1]TCE - ANEXO IV - Preencher'!K1174="","",'[1]TCE - ANEXO IV - Preencher'!K1174)</f>
        <v/>
      </c>
      <c r="J1165" s="6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8">
        <f>'[1]TCE - ANEXO IV - Preencher'!N1174</f>
        <v>0</v>
      </c>
    </row>
    <row r="1166" spans="1:12" ht="18" customHeight="1" x14ac:dyDescent="0.2">
      <c r="A1166" s="3" t="str">
        <f>IFERROR(VLOOKUP(B1166,'[1]DADOS (OCULTAR)'!$Q$3:$S$134,3,0),"")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6">
        <f>'[1]TCE - ANEXO IV - Preencher'!J1175</f>
        <v>0</v>
      </c>
      <c r="I1166" s="7" t="str">
        <f>IF('[1]TCE - ANEXO IV - Preencher'!K1175="","",'[1]TCE - ANEXO IV - Preencher'!K1175)</f>
        <v/>
      </c>
      <c r="J1166" s="6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8">
        <f>'[1]TCE - ANEXO IV - Preencher'!N1175</f>
        <v>0</v>
      </c>
    </row>
    <row r="1167" spans="1:12" ht="18" customHeight="1" x14ac:dyDescent="0.2">
      <c r="A1167" s="3" t="str">
        <f>IFERROR(VLOOKUP(B1167,'[1]DADOS (OCULTAR)'!$Q$3:$S$134,3,0),"")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6">
        <f>'[1]TCE - ANEXO IV - Preencher'!J1176</f>
        <v>0</v>
      </c>
      <c r="I1167" s="7" t="str">
        <f>IF('[1]TCE - ANEXO IV - Preencher'!K1176="","",'[1]TCE - ANEXO IV - Preencher'!K1176)</f>
        <v/>
      </c>
      <c r="J1167" s="6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8">
        <f>'[1]TCE - ANEXO IV - Preencher'!N1176</f>
        <v>0</v>
      </c>
    </row>
    <row r="1168" spans="1:12" ht="18" customHeight="1" x14ac:dyDescent="0.2">
      <c r="A1168" s="3" t="str">
        <f>IFERROR(VLOOKUP(B1168,'[1]DADOS (OCULTAR)'!$Q$3:$S$134,3,0),"")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6">
        <f>'[1]TCE - ANEXO IV - Preencher'!J1177</f>
        <v>0</v>
      </c>
      <c r="I1168" s="7" t="str">
        <f>IF('[1]TCE - ANEXO IV - Preencher'!K1177="","",'[1]TCE - ANEXO IV - Preencher'!K1177)</f>
        <v/>
      </c>
      <c r="J1168" s="6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8">
        <f>'[1]TCE - ANEXO IV - Preencher'!N1177</f>
        <v>0</v>
      </c>
    </row>
    <row r="1169" spans="1:12" ht="18" customHeight="1" x14ac:dyDescent="0.2">
      <c r="A1169" s="3" t="str">
        <f>IFERROR(VLOOKUP(B1169,'[1]DADOS (OCULTAR)'!$Q$3:$S$134,3,0),"")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6">
        <f>'[1]TCE - ANEXO IV - Preencher'!J1178</f>
        <v>0</v>
      </c>
      <c r="I1169" s="7" t="str">
        <f>IF('[1]TCE - ANEXO IV - Preencher'!K1178="","",'[1]TCE - ANEXO IV - Preencher'!K1178)</f>
        <v/>
      </c>
      <c r="J1169" s="6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8">
        <f>'[1]TCE - ANEXO IV - Preencher'!N1178</f>
        <v>0</v>
      </c>
    </row>
    <row r="1170" spans="1:12" ht="18" customHeight="1" x14ac:dyDescent="0.2">
      <c r="A1170" s="3" t="str">
        <f>IFERROR(VLOOKUP(B1170,'[1]DADOS (OCULTAR)'!$Q$3:$S$134,3,0),"")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6">
        <f>'[1]TCE - ANEXO IV - Preencher'!J1179</f>
        <v>0</v>
      </c>
      <c r="I1170" s="7" t="str">
        <f>IF('[1]TCE - ANEXO IV - Preencher'!K1179="","",'[1]TCE - ANEXO IV - Preencher'!K1179)</f>
        <v/>
      </c>
      <c r="J1170" s="6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8">
        <f>'[1]TCE - ANEXO IV - Preencher'!N1179</f>
        <v>0</v>
      </c>
    </row>
    <row r="1171" spans="1:12" ht="18" customHeight="1" x14ac:dyDescent="0.2">
      <c r="A1171" s="3" t="str">
        <f>IFERROR(VLOOKUP(B1171,'[1]DADOS (OCULTAR)'!$Q$3:$S$134,3,0),"")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6">
        <f>'[1]TCE - ANEXO IV - Preencher'!J1180</f>
        <v>0</v>
      </c>
      <c r="I1171" s="7" t="str">
        <f>IF('[1]TCE - ANEXO IV - Preencher'!K1180="","",'[1]TCE - ANEXO IV - Preencher'!K1180)</f>
        <v/>
      </c>
      <c r="J1171" s="6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8">
        <f>'[1]TCE - ANEXO IV - Preencher'!N1180</f>
        <v>0</v>
      </c>
    </row>
    <row r="1172" spans="1:12" ht="18" customHeight="1" x14ac:dyDescent="0.2">
      <c r="A1172" s="3" t="str">
        <f>IFERROR(VLOOKUP(B1172,'[1]DADOS (OCULTAR)'!$Q$3:$S$134,3,0),"")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6">
        <f>'[1]TCE - ANEXO IV - Preencher'!J1181</f>
        <v>0</v>
      </c>
      <c r="I1172" s="7" t="str">
        <f>IF('[1]TCE - ANEXO IV - Preencher'!K1181="","",'[1]TCE - ANEXO IV - Preencher'!K1181)</f>
        <v/>
      </c>
      <c r="J1172" s="6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8">
        <f>'[1]TCE - ANEXO IV - Preencher'!N1181</f>
        <v>0</v>
      </c>
    </row>
    <row r="1173" spans="1:12" ht="18" customHeight="1" x14ac:dyDescent="0.2">
      <c r="A1173" s="3" t="str">
        <f>IFERROR(VLOOKUP(B1173,'[1]DADOS (OCULTAR)'!$Q$3:$S$134,3,0),"")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6">
        <f>'[1]TCE - ANEXO IV - Preencher'!J1182</f>
        <v>0</v>
      </c>
      <c r="I1173" s="7" t="str">
        <f>IF('[1]TCE - ANEXO IV - Preencher'!K1182="","",'[1]TCE - ANEXO IV - Preencher'!K1182)</f>
        <v/>
      </c>
      <c r="J1173" s="6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8">
        <f>'[1]TCE - ANEXO IV - Preencher'!N1182</f>
        <v>0</v>
      </c>
    </row>
    <row r="1174" spans="1:12" ht="18" customHeight="1" x14ac:dyDescent="0.2">
      <c r="A1174" s="3" t="str">
        <f>IFERROR(VLOOKUP(B1174,'[1]DADOS (OCULTAR)'!$Q$3:$S$134,3,0),"")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6">
        <f>'[1]TCE - ANEXO IV - Preencher'!J1183</f>
        <v>0</v>
      </c>
      <c r="I1174" s="7" t="str">
        <f>IF('[1]TCE - ANEXO IV - Preencher'!K1183="","",'[1]TCE - ANEXO IV - Preencher'!K1183)</f>
        <v/>
      </c>
      <c r="J1174" s="6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8">
        <f>'[1]TCE - ANEXO IV - Preencher'!N1183</f>
        <v>0</v>
      </c>
    </row>
    <row r="1175" spans="1:12" ht="18" customHeight="1" x14ac:dyDescent="0.2">
      <c r="A1175" s="3" t="str">
        <f>IFERROR(VLOOKUP(B1175,'[1]DADOS (OCULTAR)'!$Q$3:$S$134,3,0),"")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6">
        <f>'[1]TCE - ANEXO IV - Preencher'!J1184</f>
        <v>0</v>
      </c>
      <c r="I1175" s="7" t="str">
        <f>IF('[1]TCE - ANEXO IV - Preencher'!K1184="","",'[1]TCE - ANEXO IV - Preencher'!K1184)</f>
        <v/>
      </c>
      <c r="J1175" s="6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8">
        <f>'[1]TCE - ANEXO IV - Preencher'!N1184</f>
        <v>0</v>
      </c>
    </row>
    <row r="1176" spans="1:12" ht="18" customHeight="1" x14ac:dyDescent="0.2">
      <c r="A1176" s="3" t="str">
        <f>IFERROR(VLOOKUP(B1176,'[1]DADOS (OCULTAR)'!$Q$3:$S$134,3,0),"")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6">
        <f>'[1]TCE - ANEXO IV - Preencher'!J1185</f>
        <v>0</v>
      </c>
      <c r="I1176" s="7" t="str">
        <f>IF('[1]TCE - ANEXO IV - Preencher'!K1185="","",'[1]TCE - ANEXO IV - Preencher'!K1185)</f>
        <v/>
      </c>
      <c r="J1176" s="6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8">
        <f>'[1]TCE - ANEXO IV - Preencher'!N1185</f>
        <v>0</v>
      </c>
    </row>
    <row r="1177" spans="1:12" ht="18" customHeight="1" x14ac:dyDescent="0.2">
      <c r="A1177" s="3" t="str">
        <f>IFERROR(VLOOKUP(B1177,'[1]DADOS (OCULTAR)'!$Q$3:$S$134,3,0),"")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6">
        <f>'[1]TCE - ANEXO IV - Preencher'!J1186</f>
        <v>0</v>
      </c>
      <c r="I1177" s="7" t="str">
        <f>IF('[1]TCE - ANEXO IV - Preencher'!K1186="","",'[1]TCE - ANEXO IV - Preencher'!K1186)</f>
        <v/>
      </c>
      <c r="J1177" s="6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8">
        <f>'[1]TCE - ANEXO IV - Preencher'!N1186</f>
        <v>0</v>
      </c>
    </row>
    <row r="1178" spans="1:12" ht="18" customHeight="1" x14ac:dyDescent="0.2">
      <c r="A1178" s="3" t="str">
        <f>IFERROR(VLOOKUP(B1178,'[1]DADOS (OCULTAR)'!$Q$3:$S$134,3,0),"")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6">
        <f>'[1]TCE - ANEXO IV - Preencher'!J1187</f>
        <v>0</v>
      </c>
      <c r="I1178" s="7" t="str">
        <f>IF('[1]TCE - ANEXO IV - Preencher'!K1187="","",'[1]TCE - ANEXO IV - Preencher'!K1187)</f>
        <v/>
      </c>
      <c r="J1178" s="6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8">
        <f>'[1]TCE - ANEXO IV - Preencher'!N1187</f>
        <v>0</v>
      </c>
    </row>
    <row r="1179" spans="1:12" ht="18" customHeight="1" x14ac:dyDescent="0.2">
      <c r="A1179" s="3" t="str">
        <f>IFERROR(VLOOKUP(B1179,'[1]DADOS (OCULTAR)'!$Q$3:$S$134,3,0),"")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6">
        <f>'[1]TCE - ANEXO IV - Preencher'!J1188</f>
        <v>0</v>
      </c>
      <c r="I1179" s="7" t="str">
        <f>IF('[1]TCE - ANEXO IV - Preencher'!K1188="","",'[1]TCE - ANEXO IV - Preencher'!K1188)</f>
        <v/>
      </c>
      <c r="J1179" s="6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8">
        <f>'[1]TCE - ANEXO IV - Preencher'!N1188</f>
        <v>0</v>
      </c>
    </row>
    <row r="1180" spans="1:12" ht="18" customHeight="1" x14ac:dyDescent="0.2">
      <c r="A1180" s="3" t="str">
        <f>IFERROR(VLOOKUP(B1180,'[1]DADOS (OCULTAR)'!$Q$3:$S$134,3,0),"")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6">
        <f>'[1]TCE - ANEXO IV - Preencher'!J1189</f>
        <v>0</v>
      </c>
      <c r="I1180" s="7" t="str">
        <f>IF('[1]TCE - ANEXO IV - Preencher'!K1189="","",'[1]TCE - ANEXO IV - Preencher'!K1189)</f>
        <v/>
      </c>
      <c r="J1180" s="6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8">
        <f>'[1]TCE - ANEXO IV - Preencher'!N1189</f>
        <v>0</v>
      </c>
    </row>
    <row r="1181" spans="1:12" ht="18" customHeight="1" x14ac:dyDescent="0.2">
      <c r="A1181" s="3" t="str">
        <f>IFERROR(VLOOKUP(B1181,'[1]DADOS (OCULTAR)'!$Q$3:$S$134,3,0),"")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6">
        <f>'[1]TCE - ANEXO IV - Preencher'!J1190</f>
        <v>0</v>
      </c>
      <c r="I1181" s="7" t="str">
        <f>IF('[1]TCE - ANEXO IV - Preencher'!K1190="","",'[1]TCE - ANEXO IV - Preencher'!K1190)</f>
        <v/>
      </c>
      <c r="J1181" s="6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8">
        <f>'[1]TCE - ANEXO IV - Preencher'!N1190</f>
        <v>0</v>
      </c>
    </row>
    <row r="1182" spans="1:12" ht="18" customHeight="1" x14ac:dyDescent="0.2">
      <c r="A1182" s="3" t="str">
        <f>IFERROR(VLOOKUP(B1182,'[1]DADOS (OCULTAR)'!$Q$3:$S$134,3,0),"")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6">
        <f>'[1]TCE - ANEXO IV - Preencher'!J1191</f>
        <v>0</v>
      </c>
      <c r="I1182" s="7" t="str">
        <f>IF('[1]TCE - ANEXO IV - Preencher'!K1191="","",'[1]TCE - ANEXO IV - Preencher'!K1191)</f>
        <v/>
      </c>
      <c r="J1182" s="6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8">
        <f>'[1]TCE - ANEXO IV - Preencher'!N1191</f>
        <v>0</v>
      </c>
    </row>
    <row r="1183" spans="1:12" ht="18" customHeight="1" x14ac:dyDescent="0.2">
      <c r="A1183" s="3" t="str">
        <f>IFERROR(VLOOKUP(B1183,'[1]DADOS (OCULTAR)'!$Q$3:$S$134,3,0),"")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6">
        <f>'[1]TCE - ANEXO IV - Preencher'!J1192</f>
        <v>0</v>
      </c>
      <c r="I1183" s="7" t="str">
        <f>IF('[1]TCE - ANEXO IV - Preencher'!K1192="","",'[1]TCE - ANEXO IV - Preencher'!K1192)</f>
        <v/>
      </c>
      <c r="J1183" s="6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8">
        <f>'[1]TCE - ANEXO IV - Preencher'!N1192</f>
        <v>0</v>
      </c>
    </row>
    <row r="1184" spans="1:12" ht="18" customHeight="1" x14ac:dyDescent="0.2">
      <c r="A1184" s="3" t="str">
        <f>IFERROR(VLOOKUP(B1184,'[1]DADOS (OCULTAR)'!$Q$3:$S$134,3,0),"")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6">
        <f>'[1]TCE - ANEXO IV - Preencher'!J1193</f>
        <v>0</v>
      </c>
      <c r="I1184" s="7" t="str">
        <f>IF('[1]TCE - ANEXO IV - Preencher'!K1193="","",'[1]TCE - ANEXO IV - Preencher'!K1193)</f>
        <v/>
      </c>
      <c r="J1184" s="6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8">
        <f>'[1]TCE - ANEXO IV - Preencher'!N1193</f>
        <v>0</v>
      </c>
    </row>
    <row r="1185" spans="1:12" ht="18" customHeight="1" x14ac:dyDescent="0.2">
      <c r="A1185" s="3" t="str">
        <f>IFERROR(VLOOKUP(B1185,'[1]DADOS (OCULTAR)'!$Q$3:$S$134,3,0),"")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6">
        <f>'[1]TCE - ANEXO IV - Preencher'!J1194</f>
        <v>0</v>
      </c>
      <c r="I1185" s="7" t="str">
        <f>IF('[1]TCE - ANEXO IV - Preencher'!K1194="","",'[1]TCE - ANEXO IV - Preencher'!K1194)</f>
        <v/>
      </c>
      <c r="J1185" s="6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8">
        <f>'[1]TCE - ANEXO IV - Preencher'!N1194</f>
        <v>0</v>
      </c>
    </row>
    <row r="1186" spans="1:12" ht="18" customHeight="1" x14ac:dyDescent="0.2">
      <c r="A1186" s="3" t="str">
        <f>IFERROR(VLOOKUP(B1186,'[1]DADOS (OCULTAR)'!$Q$3:$S$134,3,0),"")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6">
        <f>'[1]TCE - ANEXO IV - Preencher'!J1195</f>
        <v>0</v>
      </c>
      <c r="I1186" s="7" t="str">
        <f>IF('[1]TCE - ANEXO IV - Preencher'!K1195="","",'[1]TCE - ANEXO IV - Preencher'!K1195)</f>
        <v/>
      </c>
      <c r="J1186" s="6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8">
        <f>'[1]TCE - ANEXO IV - Preencher'!N1195</f>
        <v>0</v>
      </c>
    </row>
    <row r="1187" spans="1:12" ht="18" customHeight="1" x14ac:dyDescent="0.2">
      <c r="A1187" s="3" t="str">
        <f>IFERROR(VLOOKUP(B1187,'[1]DADOS (OCULTAR)'!$Q$3:$S$134,3,0),"")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6">
        <f>'[1]TCE - ANEXO IV - Preencher'!J1196</f>
        <v>0</v>
      </c>
      <c r="I1187" s="7" t="str">
        <f>IF('[1]TCE - ANEXO IV - Preencher'!K1196="","",'[1]TCE - ANEXO IV - Preencher'!K1196)</f>
        <v/>
      </c>
      <c r="J1187" s="6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8">
        <f>'[1]TCE - ANEXO IV - Preencher'!N1196</f>
        <v>0</v>
      </c>
    </row>
    <row r="1188" spans="1:12" ht="18" customHeight="1" x14ac:dyDescent="0.2">
      <c r="A1188" s="3" t="str">
        <f>IFERROR(VLOOKUP(B1188,'[1]DADOS (OCULTAR)'!$Q$3:$S$134,3,0),"")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6">
        <f>'[1]TCE - ANEXO IV - Preencher'!J1197</f>
        <v>0</v>
      </c>
      <c r="I1188" s="7" t="str">
        <f>IF('[1]TCE - ANEXO IV - Preencher'!K1197="","",'[1]TCE - ANEXO IV - Preencher'!K1197)</f>
        <v/>
      </c>
      <c r="J1188" s="6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8">
        <f>'[1]TCE - ANEXO IV - Preencher'!N1197</f>
        <v>0</v>
      </c>
    </row>
    <row r="1189" spans="1:12" ht="18" customHeight="1" x14ac:dyDescent="0.2">
      <c r="A1189" s="3" t="str">
        <f>IFERROR(VLOOKUP(B1189,'[1]DADOS (OCULTAR)'!$Q$3:$S$134,3,0),"")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6">
        <f>'[1]TCE - ANEXO IV - Preencher'!J1198</f>
        <v>0</v>
      </c>
      <c r="I1189" s="7" t="str">
        <f>IF('[1]TCE - ANEXO IV - Preencher'!K1198="","",'[1]TCE - ANEXO IV - Preencher'!K1198)</f>
        <v/>
      </c>
      <c r="J1189" s="6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8">
        <f>'[1]TCE - ANEXO IV - Preencher'!N1198</f>
        <v>0</v>
      </c>
    </row>
    <row r="1190" spans="1:12" ht="18" customHeight="1" x14ac:dyDescent="0.2">
      <c r="A1190" s="3" t="str">
        <f>IFERROR(VLOOKUP(B1190,'[1]DADOS (OCULTAR)'!$Q$3:$S$134,3,0),"")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6">
        <f>'[1]TCE - ANEXO IV - Preencher'!J1199</f>
        <v>0</v>
      </c>
      <c r="I1190" s="7" t="str">
        <f>IF('[1]TCE - ANEXO IV - Preencher'!K1199="","",'[1]TCE - ANEXO IV - Preencher'!K1199)</f>
        <v/>
      </c>
      <c r="J1190" s="6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8">
        <f>'[1]TCE - ANEXO IV - Preencher'!N1199</f>
        <v>0</v>
      </c>
    </row>
    <row r="1191" spans="1:12" ht="18" customHeight="1" x14ac:dyDescent="0.2">
      <c r="A1191" s="3" t="str">
        <f>IFERROR(VLOOKUP(B1191,'[1]DADOS (OCULTAR)'!$Q$3:$S$134,3,0),"")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6">
        <f>'[1]TCE - ANEXO IV - Preencher'!J1200</f>
        <v>0</v>
      </c>
      <c r="I1191" s="7" t="str">
        <f>IF('[1]TCE - ANEXO IV - Preencher'!K1200="","",'[1]TCE - ANEXO IV - Preencher'!K1200)</f>
        <v/>
      </c>
      <c r="J1191" s="6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8">
        <f>'[1]TCE - ANEXO IV - Preencher'!N1200</f>
        <v>0</v>
      </c>
    </row>
    <row r="1192" spans="1:12" ht="18" customHeight="1" x14ac:dyDescent="0.2">
      <c r="A1192" s="3" t="str">
        <f>IFERROR(VLOOKUP(B1192,'[1]DADOS (OCULTAR)'!$Q$3:$S$134,3,0),"")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6">
        <f>'[1]TCE - ANEXO IV - Preencher'!J1201</f>
        <v>0</v>
      </c>
      <c r="I1192" s="7" t="str">
        <f>IF('[1]TCE - ANEXO IV - Preencher'!K1201="","",'[1]TCE - ANEXO IV - Preencher'!K1201)</f>
        <v/>
      </c>
      <c r="J1192" s="6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8">
        <f>'[1]TCE - ANEXO IV - Preencher'!N1201</f>
        <v>0</v>
      </c>
    </row>
    <row r="1193" spans="1:12" ht="18" customHeight="1" x14ac:dyDescent="0.2">
      <c r="A1193" s="3" t="str">
        <f>IFERROR(VLOOKUP(B1193,'[1]DADOS (OCULTAR)'!$Q$3:$S$134,3,0),"")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6">
        <f>'[1]TCE - ANEXO IV - Preencher'!J1202</f>
        <v>0</v>
      </c>
      <c r="I1193" s="7" t="str">
        <f>IF('[1]TCE - ANEXO IV - Preencher'!K1202="","",'[1]TCE - ANEXO IV - Preencher'!K1202)</f>
        <v/>
      </c>
      <c r="J1193" s="6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8">
        <f>'[1]TCE - ANEXO IV - Preencher'!N1202</f>
        <v>0</v>
      </c>
    </row>
    <row r="1194" spans="1:12" ht="18" customHeight="1" x14ac:dyDescent="0.2">
      <c r="A1194" s="3" t="str">
        <f>IFERROR(VLOOKUP(B1194,'[1]DADOS (OCULTAR)'!$Q$3:$S$134,3,0),"")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6">
        <f>'[1]TCE - ANEXO IV - Preencher'!J1203</f>
        <v>0</v>
      </c>
      <c r="I1194" s="7" t="str">
        <f>IF('[1]TCE - ANEXO IV - Preencher'!K1203="","",'[1]TCE - ANEXO IV - Preencher'!K1203)</f>
        <v/>
      </c>
      <c r="J1194" s="6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8">
        <f>'[1]TCE - ANEXO IV - Preencher'!N1203</f>
        <v>0</v>
      </c>
    </row>
    <row r="1195" spans="1:12" ht="18" customHeight="1" x14ac:dyDescent="0.2">
      <c r="A1195" s="3" t="str">
        <f>IFERROR(VLOOKUP(B1195,'[1]DADOS (OCULTAR)'!$Q$3:$S$134,3,0),"")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6">
        <f>'[1]TCE - ANEXO IV - Preencher'!J1204</f>
        <v>0</v>
      </c>
      <c r="I1195" s="7" t="str">
        <f>IF('[1]TCE - ANEXO IV - Preencher'!K1204="","",'[1]TCE - ANEXO IV - Preencher'!K1204)</f>
        <v/>
      </c>
      <c r="J1195" s="6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8">
        <f>'[1]TCE - ANEXO IV - Preencher'!N1204</f>
        <v>0</v>
      </c>
    </row>
    <row r="1196" spans="1:12" ht="18" customHeight="1" x14ac:dyDescent="0.2">
      <c r="A1196" s="3" t="str">
        <f>IFERROR(VLOOKUP(B1196,'[1]DADOS (OCULTAR)'!$Q$3:$S$134,3,0),"")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6">
        <f>'[1]TCE - ANEXO IV - Preencher'!J1205</f>
        <v>0</v>
      </c>
      <c r="I1196" s="7" t="str">
        <f>IF('[1]TCE - ANEXO IV - Preencher'!K1205="","",'[1]TCE - ANEXO IV - Preencher'!K1205)</f>
        <v/>
      </c>
      <c r="J1196" s="6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8">
        <f>'[1]TCE - ANEXO IV - Preencher'!N1205</f>
        <v>0</v>
      </c>
    </row>
    <row r="1197" spans="1:12" ht="18" customHeight="1" x14ac:dyDescent="0.2">
      <c r="A1197" s="3" t="str">
        <f>IFERROR(VLOOKUP(B1197,'[1]DADOS (OCULTAR)'!$Q$3:$S$134,3,0),"")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6">
        <f>'[1]TCE - ANEXO IV - Preencher'!J1206</f>
        <v>0</v>
      </c>
      <c r="I1197" s="7" t="str">
        <f>IF('[1]TCE - ANEXO IV - Preencher'!K1206="","",'[1]TCE - ANEXO IV - Preencher'!K1206)</f>
        <v/>
      </c>
      <c r="J1197" s="6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8">
        <f>'[1]TCE - ANEXO IV - Preencher'!N1206</f>
        <v>0</v>
      </c>
    </row>
    <row r="1198" spans="1:12" ht="18" customHeight="1" x14ac:dyDescent="0.2">
      <c r="A1198" s="3" t="str">
        <f>IFERROR(VLOOKUP(B1198,'[1]DADOS (OCULTAR)'!$Q$3:$S$134,3,0),"")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6">
        <f>'[1]TCE - ANEXO IV - Preencher'!J1207</f>
        <v>0</v>
      </c>
      <c r="I1198" s="7" t="str">
        <f>IF('[1]TCE - ANEXO IV - Preencher'!K1207="","",'[1]TCE - ANEXO IV - Preencher'!K1207)</f>
        <v/>
      </c>
      <c r="J1198" s="6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8">
        <f>'[1]TCE - ANEXO IV - Preencher'!N1207</f>
        <v>0</v>
      </c>
    </row>
    <row r="1199" spans="1:12" ht="18" customHeight="1" x14ac:dyDescent="0.2">
      <c r="A1199" s="3" t="str">
        <f>IFERROR(VLOOKUP(B1199,'[1]DADOS (OCULTAR)'!$Q$3:$S$134,3,0),"")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6">
        <f>'[1]TCE - ANEXO IV - Preencher'!J1208</f>
        <v>0</v>
      </c>
      <c r="I1199" s="7" t="str">
        <f>IF('[1]TCE - ANEXO IV - Preencher'!K1208="","",'[1]TCE - ANEXO IV - Preencher'!K1208)</f>
        <v/>
      </c>
      <c r="J1199" s="6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8">
        <f>'[1]TCE - ANEXO IV - Preencher'!N1208</f>
        <v>0</v>
      </c>
    </row>
    <row r="1200" spans="1:12" ht="18" customHeight="1" x14ac:dyDescent="0.2">
      <c r="A1200" s="3" t="str">
        <f>IFERROR(VLOOKUP(B1200,'[1]DADOS (OCULTAR)'!$Q$3:$S$134,3,0),"")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6">
        <f>'[1]TCE - ANEXO IV - Preencher'!J1209</f>
        <v>0</v>
      </c>
      <c r="I1200" s="7" t="str">
        <f>IF('[1]TCE - ANEXO IV - Preencher'!K1209="","",'[1]TCE - ANEXO IV - Preencher'!K1209)</f>
        <v/>
      </c>
      <c r="J1200" s="6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8">
        <f>'[1]TCE - ANEXO IV - Preencher'!N1209</f>
        <v>0</v>
      </c>
    </row>
    <row r="1201" spans="1:12" ht="18" customHeight="1" x14ac:dyDescent="0.2">
      <c r="A1201" s="3" t="str">
        <f>IFERROR(VLOOKUP(B1201,'[1]DADOS (OCULTAR)'!$Q$3:$S$134,3,0),"")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6">
        <f>'[1]TCE - ANEXO IV - Preencher'!J1210</f>
        <v>0</v>
      </c>
      <c r="I1201" s="7" t="str">
        <f>IF('[1]TCE - ANEXO IV - Preencher'!K1210="","",'[1]TCE - ANEXO IV - Preencher'!K1210)</f>
        <v/>
      </c>
      <c r="J1201" s="6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8">
        <f>'[1]TCE - ANEXO IV - Preencher'!N1210</f>
        <v>0</v>
      </c>
    </row>
    <row r="1202" spans="1:12" ht="18" customHeight="1" x14ac:dyDescent="0.2">
      <c r="A1202" s="3" t="str">
        <f>IFERROR(VLOOKUP(B1202,'[1]DADOS (OCULTAR)'!$Q$3:$S$134,3,0),"")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6">
        <f>'[1]TCE - ANEXO IV - Preencher'!J1211</f>
        <v>0</v>
      </c>
      <c r="I1202" s="7" t="str">
        <f>IF('[1]TCE - ANEXO IV - Preencher'!K1211="","",'[1]TCE - ANEXO IV - Preencher'!K1211)</f>
        <v/>
      </c>
      <c r="J1202" s="6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8">
        <f>'[1]TCE - ANEXO IV - Preencher'!N1211</f>
        <v>0</v>
      </c>
    </row>
    <row r="1203" spans="1:12" ht="18" customHeight="1" x14ac:dyDescent="0.2">
      <c r="A1203" s="3" t="str">
        <f>IFERROR(VLOOKUP(B1203,'[1]DADOS (OCULTAR)'!$Q$3:$S$134,3,0),"")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6">
        <f>'[1]TCE - ANEXO IV - Preencher'!J1212</f>
        <v>0</v>
      </c>
      <c r="I1203" s="7" t="str">
        <f>IF('[1]TCE - ANEXO IV - Preencher'!K1212="","",'[1]TCE - ANEXO IV - Preencher'!K1212)</f>
        <v/>
      </c>
      <c r="J1203" s="6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8">
        <f>'[1]TCE - ANEXO IV - Preencher'!N1212</f>
        <v>0</v>
      </c>
    </row>
    <row r="1204" spans="1:12" ht="18" customHeight="1" x14ac:dyDescent="0.2">
      <c r="A1204" s="3" t="str">
        <f>IFERROR(VLOOKUP(B1204,'[1]DADOS (OCULTAR)'!$Q$3:$S$134,3,0),"")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6">
        <f>'[1]TCE - ANEXO IV - Preencher'!J1213</f>
        <v>0</v>
      </c>
      <c r="I1204" s="7" t="str">
        <f>IF('[1]TCE - ANEXO IV - Preencher'!K1213="","",'[1]TCE - ANEXO IV - Preencher'!K1213)</f>
        <v/>
      </c>
      <c r="J1204" s="6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8">
        <f>'[1]TCE - ANEXO IV - Preencher'!N1213</f>
        <v>0</v>
      </c>
    </row>
    <row r="1205" spans="1:12" ht="18" customHeight="1" x14ac:dyDescent="0.2">
      <c r="A1205" s="3" t="str">
        <f>IFERROR(VLOOKUP(B1205,'[1]DADOS (OCULTAR)'!$Q$3:$S$134,3,0),"")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6">
        <f>'[1]TCE - ANEXO IV - Preencher'!J1214</f>
        <v>0</v>
      </c>
      <c r="I1205" s="7" t="str">
        <f>IF('[1]TCE - ANEXO IV - Preencher'!K1214="","",'[1]TCE - ANEXO IV - Preencher'!K1214)</f>
        <v/>
      </c>
      <c r="J1205" s="6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8">
        <f>'[1]TCE - ANEXO IV - Preencher'!N1214</f>
        <v>0</v>
      </c>
    </row>
    <row r="1206" spans="1:12" ht="18" customHeight="1" x14ac:dyDescent="0.2">
      <c r="A1206" s="3" t="str">
        <f>IFERROR(VLOOKUP(B1206,'[1]DADOS (OCULTAR)'!$Q$3:$S$134,3,0),"")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6">
        <f>'[1]TCE - ANEXO IV - Preencher'!J1215</f>
        <v>0</v>
      </c>
      <c r="I1206" s="7" t="str">
        <f>IF('[1]TCE - ANEXO IV - Preencher'!K1215="","",'[1]TCE - ANEXO IV - Preencher'!K1215)</f>
        <v/>
      </c>
      <c r="J1206" s="6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8">
        <f>'[1]TCE - ANEXO IV - Preencher'!N1215</f>
        <v>0</v>
      </c>
    </row>
    <row r="1207" spans="1:12" ht="18" customHeight="1" x14ac:dyDescent="0.2">
      <c r="A1207" s="3" t="str">
        <f>IFERROR(VLOOKUP(B1207,'[1]DADOS (OCULTAR)'!$Q$3:$S$134,3,0),"")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6">
        <f>'[1]TCE - ANEXO IV - Preencher'!J1216</f>
        <v>0</v>
      </c>
      <c r="I1207" s="7" t="str">
        <f>IF('[1]TCE - ANEXO IV - Preencher'!K1216="","",'[1]TCE - ANEXO IV - Preencher'!K1216)</f>
        <v/>
      </c>
      <c r="J1207" s="6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8">
        <f>'[1]TCE - ANEXO IV - Preencher'!N1216</f>
        <v>0</v>
      </c>
    </row>
    <row r="1208" spans="1:12" ht="18" customHeight="1" x14ac:dyDescent="0.2">
      <c r="A1208" s="3" t="str">
        <f>IFERROR(VLOOKUP(B1208,'[1]DADOS (OCULTAR)'!$Q$3:$S$134,3,0),"")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6">
        <f>'[1]TCE - ANEXO IV - Preencher'!J1217</f>
        <v>0</v>
      </c>
      <c r="I1208" s="7" t="str">
        <f>IF('[1]TCE - ANEXO IV - Preencher'!K1217="","",'[1]TCE - ANEXO IV - Preencher'!K1217)</f>
        <v/>
      </c>
      <c r="J1208" s="6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8">
        <f>'[1]TCE - ANEXO IV - Preencher'!N1217</f>
        <v>0</v>
      </c>
    </row>
    <row r="1209" spans="1:12" ht="18" customHeight="1" x14ac:dyDescent="0.2">
      <c r="A1209" s="3" t="str">
        <f>IFERROR(VLOOKUP(B1209,'[1]DADOS (OCULTAR)'!$Q$3:$S$134,3,0),"")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6">
        <f>'[1]TCE - ANEXO IV - Preencher'!J1218</f>
        <v>0</v>
      </c>
      <c r="I1209" s="7" t="str">
        <f>IF('[1]TCE - ANEXO IV - Preencher'!K1218="","",'[1]TCE - ANEXO IV - Preencher'!K1218)</f>
        <v/>
      </c>
      <c r="J1209" s="6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8">
        <f>'[1]TCE - ANEXO IV - Preencher'!N1218</f>
        <v>0</v>
      </c>
    </row>
    <row r="1210" spans="1:12" ht="18" customHeight="1" x14ac:dyDescent="0.2">
      <c r="A1210" s="3" t="str">
        <f>IFERROR(VLOOKUP(B1210,'[1]DADOS (OCULTAR)'!$Q$3:$S$134,3,0),"")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6">
        <f>'[1]TCE - ANEXO IV - Preencher'!J1219</f>
        <v>0</v>
      </c>
      <c r="I1210" s="7" t="str">
        <f>IF('[1]TCE - ANEXO IV - Preencher'!K1219="","",'[1]TCE - ANEXO IV - Preencher'!K1219)</f>
        <v/>
      </c>
      <c r="J1210" s="6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8">
        <f>'[1]TCE - ANEXO IV - Preencher'!N1219</f>
        <v>0</v>
      </c>
    </row>
    <row r="1211" spans="1:12" ht="18" customHeight="1" x14ac:dyDescent="0.2">
      <c r="A1211" s="3" t="str">
        <f>IFERROR(VLOOKUP(B1211,'[1]DADOS (OCULTAR)'!$Q$3:$S$134,3,0),"")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6">
        <f>'[1]TCE - ANEXO IV - Preencher'!J1220</f>
        <v>0</v>
      </c>
      <c r="I1211" s="7" t="str">
        <f>IF('[1]TCE - ANEXO IV - Preencher'!K1220="","",'[1]TCE - ANEXO IV - Preencher'!K1220)</f>
        <v/>
      </c>
      <c r="J1211" s="6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8">
        <f>'[1]TCE - ANEXO IV - Preencher'!N1220</f>
        <v>0</v>
      </c>
    </row>
    <row r="1212" spans="1:12" ht="18" customHeight="1" x14ac:dyDescent="0.2">
      <c r="A1212" s="3" t="str">
        <f>IFERROR(VLOOKUP(B1212,'[1]DADOS (OCULTAR)'!$Q$3:$S$134,3,0),"")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6">
        <f>'[1]TCE - ANEXO IV - Preencher'!J1221</f>
        <v>0</v>
      </c>
      <c r="I1212" s="7" t="str">
        <f>IF('[1]TCE - ANEXO IV - Preencher'!K1221="","",'[1]TCE - ANEXO IV - Preencher'!K1221)</f>
        <v/>
      </c>
      <c r="J1212" s="6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8">
        <f>'[1]TCE - ANEXO IV - Preencher'!N1221</f>
        <v>0</v>
      </c>
    </row>
    <row r="1213" spans="1:12" ht="18" customHeight="1" x14ac:dyDescent="0.2">
      <c r="A1213" s="3" t="str">
        <f>IFERROR(VLOOKUP(B1213,'[1]DADOS (OCULTAR)'!$Q$3:$S$134,3,0),"")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6">
        <f>'[1]TCE - ANEXO IV - Preencher'!J1222</f>
        <v>0</v>
      </c>
      <c r="I1213" s="7" t="str">
        <f>IF('[1]TCE - ANEXO IV - Preencher'!K1222="","",'[1]TCE - ANEXO IV - Preencher'!K1222)</f>
        <v/>
      </c>
      <c r="J1213" s="6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8">
        <f>'[1]TCE - ANEXO IV - Preencher'!N1222</f>
        <v>0</v>
      </c>
    </row>
    <row r="1214" spans="1:12" ht="18" customHeight="1" x14ac:dyDescent="0.2">
      <c r="A1214" s="3" t="str">
        <f>IFERROR(VLOOKUP(B1214,'[1]DADOS (OCULTAR)'!$Q$3:$S$134,3,0),"")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6">
        <f>'[1]TCE - ANEXO IV - Preencher'!J1223</f>
        <v>0</v>
      </c>
      <c r="I1214" s="7" t="str">
        <f>IF('[1]TCE - ANEXO IV - Preencher'!K1223="","",'[1]TCE - ANEXO IV - Preencher'!K1223)</f>
        <v/>
      </c>
      <c r="J1214" s="6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8">
        <f>'[1]TCE - ANEXO IV - Preencher'!N1223</f>
        <v>0</v>
      </c>
    </row>
    <row r="1215" spans="1:12" ht="18" customHeight="1" x14ac:dyDescent="0.2">
      <c r="A1215" s="3" t="str">
        <f>IFERROR(VLOOKUP(B1215,'[1]DADOS (OCULTAR)'!$Q$3:$S$134,3,0),"")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6">
        <f>'[1]TCE - ANEXO IV - Preencher'!J1224</f>
        <v>0</v>
      </c>
      <c r="I1215" s="7" t="str">
        <f>IF('[1]TCE - ANEXO IV - Preencher'!K1224="","",'[1]TCE - ANEXO IV - Preencher'!K1224)</f>
        <v/>
      </c>
      <c r="J1215" s="6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8">
        <f>'[1]TCE - ANEXO IV - Preencher'!N1224</f>
        <v>0</v>
      </c>
    </row>
    <row r="1216" spans="1:12" ht="18" customHeight="1" x14ac:dyDescent="0.2">
      <c r="A1216" s="3" t="str">
        <f>IFERROR(VLOOKUP(B1216,'[1]DADOS (OCULTAR)'!$Q$3:$S$134,3,0),"")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6">
        <f>'[1]TCE - ANEXO IV - Preencher'!J1225</f>
        <v>0</v>
      </c>
      <c r="I1216" s="7" t="str">
        <f>IF('[1]TCE - ANEXO IV - Preencher'!K1225="","",'[1]TCE - ANEXO IV - Preencher'!K1225)</f>
        <v/>
      </c>
      <c r="J1216" s="6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8">
        <f>'[1]TCE - ANEXO IV - Preencher'!N1225</f>
        <v>0</v>
      </c>
    </row>
    <row r="1217" spans="1:12" ht="18" customHeight="1" x14ac:dyDescent="0.2">
      <c r="A1217" s="3" t="str">
        <f>IFERROR(VLOOKUP(B1217,'[1]DADOS (OCULTAR)'!$Q$3:$S$134,3,0),"")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6">
        <f>'[1]TCE - ANEXO IV - Preencher'!J1226</f>
        <v>0</v>
      </c>
      <c r="I1217" s="7" t="str">
        <f>IF('[1]TCE - ANEXO IV - Preencher'!K1226="","",'[1]TCE - ANEXO IV - Preencher'!K1226)</f>
        <v/>
      </c>
      <c r="J1217" s="6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8">
        <f>'[1]TCE - ANEXO IV - Preencher'!N1226</f>
        <v>0</v>
      </c>
    </row>
    <row r="1218" spans="1:12" ht="18" customHeight="1" x14ac:dyDescent="0.2">
      <c r="A1218" s="3" t="str">
        <f>IFERROR(VLOOKUP(B1218,'[1]DADOS (OCULTAR)'!$Q$3:$S$134,3,0),"")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6">
        <f>'[1]TCE - ANEXO IV - Preencher'!J1227</f>
        <v>0</v>
      </c>
      <c r="I1218" s="7" t="str">
        <f>IF('[1]TCE - ANEXO IV - Preencher'!K1227="","",'[1]TCE - ANEXO IV - Preencher'!K1227)</f>
        <v/>
      </c>
      <c r="J1218" s="6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8">
        <f>'[1]TCE - ANEXO IV - Preencher'!N1227</f>
        <v>0</v>
      </c>
    </row>
    <row r="1219" spans="1:12" ht="18" customHeight="1" x14ac:dyDescent="0.2">
      <c r="A1219" s="3" t="str">
        <f>IFERROR(VLOOKUP(B1219,'[1]DADOS (OCULTAR)'!$Q$3:$S$134,3,0),"")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6">
        <f>'[1]TCE - ANEXO IV - Preencher'!J1228</f>
        <v>0</v>
      </c>
      <c r="I1219" s="7" t="str">
        <f>IF('[1]TCE - ANEXO IV - Preencher'!K1228="","",'[1]TCE - ANEXO IV - Preencher'!K1228)</f>
        <v/>
      </c>
      <c r="J1219" s="6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8">
        <f>'[1]TCE - ANEXO IV - Preencher'!N1228</f>
        <v>0</v>
      </c>
    </row>
    <row r="1220" spans="1:12" ht="18" customHeight="1" x14ac:dyDescent="0.2">
      <c r="A1220" s="3" t="str">
        <f>IFERROR(VLOOKUP(B1220,'[1]DADOS (OCULTAR)'!$Q$3:$S$134,3,0),"")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6">
        <f>'[1]TCE - ANEXO IV - Preencher'!J1229</f>
        <v>0</v>
      </c>
      <c r="I1220" s="7" t="str">
        <f>IF('[1]TCE - ANEXO IV - Preencher'!K1229="","",'[1]TCE - ANEXO IV - Preencher'!K1229)</f>
        <v/>
      </c>
      <c r="J1220" s="6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8">
        <f>'[1]TCE - ANEXO IV - Preencher'!N1229</f>
        <v>0</v>
      </c>
    </row>
    <row r="1221" spans="1:12" ht="18" customHeight="1" x14ac:dyDescent="0.2">
      <c r="A1221" s="3" t="str">
        <f>IFERROR(VLOOKUP(B1221,'[1]DADOS (OCULTAR)'!$Q$3:$S$134,3,0),"")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6">
        <f>'[1]TCE - ANEXO IV - Preencher'!J1230</f>
        <v>0</v>
      </c>
      <c r="I1221" s="7" t="str">
        <f>IF('[1]TCE - ANEXO IV - Preencher'!K1230="","",'[1]TCE - ANEXO IV - Preencher'!K1230)</f>
        <v/>
      </c>
      <c r="J1221" s="6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8">
        <f>'[1]TCE - ANEXO IV - Preencher'!N1230</f>
        <v>0</v>
      </c>
    </row>
    <row r="1222" spans="1:12" ht="18" customHeight="1" x14ac:dyDescent="0.2">
      <c r="A1222" s="3" t="str">
        <f>IFERROR(VLOOKUP(B1222,'[1]DADOS (OCULTAR)'!$Q$3:$S$134,3,0),"")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6">
        <f>'[1]TCE - ANEXO IV - Preencher'!J1231</f>
        <v>0</v>
      </c>
      <c r="I1222" s="7" t="str">
        <f>IF('[1]TCE - ANEXO IV - Preencher'!K1231="","",'[1]TCE - ANEXO IV - Preencher'!K1231)</f>
        <v/>
      </c>
      <c r="J1222" s="6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8">
        <f>'[1]TCE - ANEXO IV - Preencher'!N1231</f>
        <v>0</v>
      </c>
    </row>
    <row r="1223" spans="1:12" ht="18" customHeight="1" x14ac:dyDescent="0.2">
      <c r="A1223" s="3" t="str">
        <f>IFERROR(VLOOKUP(B1223,'[1]DADOS (OCULTAR)'!$Q$3:$S$134,3,0),"")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6">
        <f>'[1]TCE - ANEXO IV - Preencher'!J1232</f>
        <v>0</v>
      </c>
      <c r="I1223" s="7" t="str">
        <f>IF('[1]TCE - ANEXO IV - Preencher'!K1232="","",'[1]TCE - ANEXO IV - Preencher'!K1232)</f>
        <v/>
      </c>
      <c r="J1223" s="6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8">
        <f>'[1]TCE - ANEXO IV - Preencher'!N1232</f>
        <v>0</v>
      </c>
    </row>
    <row r="1224" spans="1:12" ht="18" customHeight="1" x14ac:dyDescent="0.2">
      <c r="A1224" s="3" t="str">
        <f>IFERROR(VLOOKUP(B1224,'[1]DADOS (OCULTAR)'!$Q$3:$S$134,3,0),"")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6">
        <f>'[1]TCE - ANEXO IV - Preencher'!J1233</f>
        <v>0</v>
      </c>
      <c r="I1224" s="7" t="str">
        <f>IF('[1]TCE - ANEXO IV - Preencher'!K1233="","",'[1]TCE - ANEXO IV - Preencher'!K1233)</f>
        <v/>
      </c>
      <c r="J1224" s="6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8">
        <f>'[1]TCE - ANEXO IV - Preencher'!N1233</f>
        <v>0</v>
      </c>
    </row>
    <row r="1225" spans="1:12" ht="18" customHeight="1" x14ac:dyDescent="0.2">
      <c r="A1225" s="3" t="str">
        <f>IFERROR(VLOOKUP(B1225,'[1]DADOS (OCULTAR)'!$Q$3:$S$134,3,0),"")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6">
        <f>'[1]TCE - ANEXO IV - Preencher'!J1234</f>
        <v>0</v>
      </c>
      <c r="I1225" s="7" t="str">
        <f>IF('[1]TCE - ANEXO IV - Preencher'!K1234="","",'[1]TCE - ANEXO IV - Preencher'!K1234)</f>
        <v/>
      </c>
      <c r="J1225" s="6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8">
        <f>'[1]TCE - ANEXO IV - Preencher'!N1234</f>
        <v>0</v>
      </c>
    </row>
    <row r="1226" spans="1:12" ht="18" customHeight="1" x14ac:dyDescent="0.2">
      <c r="A1226" s="3" t="str">
        <f>IFERROR(VLOOKUP(B1226,'[1]DADOS (OCULTAR)'!$Q$3:$S$134,3,0),"")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6">
        <f>'[1]TCE - ANEXO IV - Preencher'!J1235</f>
        <v>0</v>
      </c>
      <c r="I1226" s="7" t="str">
        <f>IF('[1]TCE - ANEXO IV - Preencher'!K1235="","",'[1]TCE - ANEXO IV - Preencher'!K1235)</f>
        <v/>
      </c>
      <c r="J1226" s="6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8">
        <f>'[1]TCE - ANEXO IV - Preencher'!N1235</f>
        <v>0</v>
      </c>
    </row>
    <row r="1227" spans="1:12" ht="18" customHeight="1" x14ac:dyDescent="0.2">
      <c r="A1227" s="3" t="str">
        <f>IFERROR(VLOOKUP(B1227,'[1]DADOS (OCULTAR)'!$Q$3:$S$134,3,0),"")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6">
        <f>'[1]TCE - ANEXO IV - Preencher'!J1236</f>
        <v>0</v>
      </c>
      <c r="I1227" s="7" t="str">
        <f>IF('[1]TCE - ANEXO IV - Preencher'!K1236="","",'[1]TCE - ANEXO IV - Preencher'!K1236)</f>
        <v/>
      </c>
      <c r="J1227" s="6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8">
        <f>'[1]TCE - ANEXO IV - Preencher'!N1236</f>
        <v>0</v>
      </c>
    </row>
    <row r="1228" spans="1:12" ht="18" customHeight="1" x14ac:dyDescent="0.2">
      <c r="A1228" s="3" t="str">
        <f>IFERROR(VLOOKUP(B1228,'[1]DADOS (OCULTAR)'!$Q$3:$S$134,3,0),"")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6">
        <f>'[1]TCE - ANEXO IV - Preencher'!J1237</f>
        <v>0</v>
      </c>
      <c r="I1228" s="7" t="str">
        <f>IF('[1]TCE - ANEXO IV - Preencher'!K1237="","",'[1]TCE - ANEXO IV - Preencher'!K1237)</f>
        <v/>
      </c>
      <c r="J1228" s="6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8">
        <f>'[1]TCE - ANEXO IV - Preencher'!N1237</f>
        <v>0</v>
      </c>
    </row>
    <row r="1229" spans="1:12" ht="18" customHeight="1" x14ac:dyDescent="0.2">
      <c r="A1229" s="3" t="str">
        <f>IFERROR(VLOOKUP(B1229,'[1]DADOS (OCULTAR)'!$Q$3:$S$134,3,0),"")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6">
        <f>'[1]TCE - ANEXO IV - Preencher'!J1238</f>
        <v>0</v>
      </c>
      <c r="I1229" s="7" t="str">
        <f>IF('[1]TCE - ANEXO IV - Preencher'!K1238="","",'[1]TCE - ANEXO IV - Preencher'!K1238)</f>
        <v/>
      </c>
      <c r="J1229" s="6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8">
        <f>'[1]TCE - ANEXO IV - Preencher'!N1238</f>
        <v>0</v>
      </c>
    </row>
    <row r="1230" spans="1:12" ht="18" customHeight="1" x14ac:dyDescent="0.2">
      <c r="A1230" s="3" t="str">
        <f>IFERROR(VLOOKUP(B1230,'[1]DADOS (OCULTAR)'!$Q$3:$S$134,3,0),"")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6">
        <f>'[1]TCE - ANEXO IV - Preencher'!J1239</f>
        <v>0</v>
      </c>
      <c r="I1230" s="7" t="str">
        <f>IF('[1]TCE - ANEXO IV - Preencher'!K1239="","",'[1]TCE - ANEXO IV - Preencher'!K1239)</f>
        <v/>
      </c>
      <c r="J1230" s="6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8">
        <f>'[1]TCE - ANEXO IV - Preencher'!N1239</f>
        <v>0</v>
      </c>
    </row>
    <row r="1231" spans="1:12" ht="18" customHeight="1" x14ac:dyDescent="0.2">
      <c r="A1231" s="3" t="str">
        <f>IFERROR(VLOOKUP(B1231,'[1]DADOS (OCULTAR)'!$Q$3:$S$134,3,0),"")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6">
        <f>'[1]TCE - ANEXO IV - Preencher'!J1240</f>
        <v>0</v>
      </c>
      <c r="I1231" s="7" t="str">
        <f>IF('[1]TCE - ANEXO IV - Preencher'!K1240="","",'[1]TCE - ANEXO IV - Preencher'!K1240)</f>
        <v/>
      </c>
      <c r="J1231" s="6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8">
        <f>'[1]TCE - ANEXO IV - Preencher'!N1240</f>
        <v>0</v>
      </c>
    </row>
    <row r="1232" spans="1:12" ht="18" customHeight="1" x14ac:dyDescent="0.2">
      <c r="A1232" s="3" t="str">
        <f>IFERROR(VLOOKUP(B1232,'[1]DADOS (OCULTAR)'!$Q$3:$S$134,3,0),"")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6">
        <f>'[1]TCE - ANEXO IV - Preencher'!J1241</f>
        <v>0</v>
      </c>
      <c r="I1232" s="7" t="str">
        <f>IF('[1]TCE - ANEXO IV - Preencher'!K1241="","",'[1]TCE - ANEXO IV - Preencher'!K1241)</f>
        <v/>
      </c>
      <c r="J1232" s="6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8">
        <f>'[1]TCE - ANEXO IV - Preencher'!N1241</f>
        <v>0</v>
      </c>
    </row>
    <row r="1233" spans="1:12" ht="18" customHeight="1" x14ac:dyDescent="0.2">
      <c r="A1233" s="3" t="str">
        <f>IFERROR(VLOOKUP(B1233,'[1]DADOS (OCULTAR)'!$Q$3:$S$134,3,0),"")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6">
        <f>'[1]TCE - ANEXO IV - Preencher'!J1242</f>
        <v>0</v>
      </c>
      <c r="I1233" s="7" t="str">
        <f>IF('[1]TCE - ANEXO IV - Preencher'!K1242="","",'[1]TCE - ANEXO IV - Preencher'!K1242)</f>
        <v/>
      </c>
      <c r="J1233" s="6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8">
        <f>'[1]TCE - ANEXO IV - Preencher'!N1242</f>
        <v>0</v>
      </c>
    </row>
    <row r="1234" spans="1:12" ht="18" customHeight="1" x14ac:dyDescent="0.2">
      <c r="A1234" s="3" t="str">
        <f>IFERROR(VLOOKUP(B1234,'[1]DADOS (OCULTAR)'!$Q$3:$S$134,3,0),"")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6">
        <f>'[1]TCE - ANEXO IV - Preencher'!J1243</f>
        <v>0</v>
      </c>
      <c r="I1234" s="7" t="str">
        <f>IF('[1]TCE - ANEXO IV - Preencher'!K1243="","",'[1]TCE - ANEXO IV - Preencher'!K1243)</f>
        <v/>
      </c>
      <c r="J1234" s="6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8">
        <f>'[1]TCE - ANEXO IV - Preencher'!N1243</f>
        <v>0</v>
      </c>
    </row>
    <row r="1235" spans="1:12" ht="18" customHeight="1" x14ac:dyDescent="0.2">
      <c r="A1235" s="3" t="str">
        <f>IFERROR(VLOOKUP(B1235,'[1]DADOS (OCULTAR)'!$Q$3:$S$134,3,0),"")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6">
        <f>'[1]TCE - ANEXO IV - Preencher'!J1244</f>
        <v>0</v>
      </c>
      <c r="I1235" s="7" t="str">
        <f>IF('[1]TCE - ANEXO IV - Preencher'!K1244="","",'[1]TCE - ANEXO IV - Preencher'!K1244)</f>
        <v/>
      </c>
      <c r="J1235" s="6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8">
        <f>'[1]TCE - ANEXO IV - Preencher'!N1244</f>
        <v>0</v>
      </c>
    </row>
    <row r="1236" spans="1:12" ht="18" customHeight="1" x14ac:dyDescent="0.2">
      <c r="A1236" s="3" t="str">
        <f>IFERROR(VLOOKUP(B1236,'[1]DADOS (OCULTAR)'!$Q$3:$S$134,3,0),"")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6">
        <f>'[1]TCE - ANEXO IV - Preencher'!J1245</f>
        <v>0</v>
      </c>
      <c r="I1236" s="7" t="str">
        <f>IF('[1]TCE - ANEXO IV - Preencher'!K1245="","",'[1]TCE - ANEXO IV - Preencher'!K1245)</f>
        <v/>
      </c>
      <c r="J1236" s="6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8">
        <f>'[1]TCE - ANEXO IV - Preencher'!N1245</f>
        <v>0</v>
      </c>
    </row>
    <row r="1237" spans="1:12" ht="18" customHeight="1" x14ac:dyDescent="0.2">
      <c r="A1237" s="3" t="str">
        <f>IFERROR(VLOOKUP(B1237,'[1]DADOS (OCULTAR)'!$Q$3:$S$134,3,0),"")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6">
        <f>'[1]TCE - ANEXO IV - Preencher'!J1246</f>
        <v>0</v>
      </c>
      <c r="I1237" s="7" t="str">
        <f>IF('[1]TCE - ANEXO IV - Preencher'!K1246="","",'[1]TCE - ANEXO IV - Preencher'!K1246)</f>
        <v/>
      </c>
      <c r="J1237" s="6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8">
        <f>'[1]TCE - ANEXO IV - Preencher'!N1246</f>
        <v>0</v>
      </c>
    </row>
    <row r="1238" spans="1:12" ht="18" customHeight="1" x14ac:dyDescent="0.2">
      <c r="A1238" s="3" t="str">
        <f>IFERROR(VLOOKUP(B1238,'[1]DADOS (OCULTAR)'!$Q$3:$S$134,3,0),"")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6">
        <f>'[1]TCE - ANEXO IV - Preencher'!J1247</f>
        <v>0</v>
      </c>
      <c r="I1238" s="7" t="str">
        <f>IF('[1]TCE - ANEXO IV - Preencher'!K1247="","",'[1]TCE - ANEXO IV - Preencher'!K1247)</f>
        <v/>
      </c>
      <c r="J1238" s="6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8">
        <f>'[1]TCE - ANEXO IV - Preencher'!N1247</f>
        <v>0</v>
      </c>
    </row>
    <row r="1239" spans="1:12" ht="18" customHeight="1" x14ac:dyDescent="0.2">
      <c r="A1239" s="3" t="str">
        <f>IFERROR(VLOOKUP(B1239,'[1]DADOS (OCULTAR)'!$Q$3:$S$134,3,0),"")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6">
        <f>'[1]TCE - ANEXO IV - Preencher'!J1248</f>
        <v>0</v>
      </c>
      <c r="I1239" s="7" t="str">
        <f>IF('[1]TCE - ANEXO IV - Preencher'!K1248="","",'[1]TCE - ANEXO IV - Preencher'!K1248)</f>
        <v/>
      </c>
      <c r="J1239" s="6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8">
        <f>'[1]TCE - ANEXO IV - Preencher'!N1248</f>
        <v>0</v>
      </c>
    </row>
    <row r="1240" spans="1:12" ht="18" customHeight="1" x14ac:dyDescent="0.2">
      <c r="A1240" s="3" t="str">
        <f>IFERROR(VLOOKUP(B1240,'[1]DADOS (OCULTAR)'!$Q$3:$S$134,3,0),"")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6">
        <f>'[1]TCE - ANEXO IV - Preencher'!J1249</f>
        <v>0</v>
      </c>
      <c r="I1240" s="7" t="str">
        <f>IF('[1]TCE - ANEXO IV - Preencher'!K1249="","",'[1]TCE - ANEXO IV - Preencher'!K1249)</f>
        <v/>
      </c>
      <c r="J1240" s="6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8">
        <f>'[1]TCE - ANEXO IV - Preencher'!N1249</f>
        <v>0</v>
      </c>
    </row>
    <row r="1241" spans="1:12" ht="18" customHeight="1" x14ac:dyDescent="0.2">
      <c r="A1241" s="3" t="str">
        <f>IFERROR(VLOOKUP(B1241,'[1]DADOS (OCULTAR)'!$Q$3:$S$134,3,0),"")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6">
        <f>'[1]TCE - ANEXO IV - Preencher'!J1250</f>
        <v>0</v>
      </c>
      <c r="I1241" s="7" t="str">
        <f>IF('[1]TCE - ANEXO IV - Preencher'!K1250="","",'[1]TCE - ANEXO IV - Preencher'!K1250)</f>
        <v/>
      </c>
      <c r="J1241" s="6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8">
        <f>'[1]TCE - ANEXO IV - Preencher'!N1250</f>
        <v>0</v>
      </c>
    </row>
    <row r="1242" spans="1:12" ht="18" customHeight="1" x14ac:dyDescent="0.2">
      <c r="A1242" s="3" t="str">
        <f>IFERROR(VLOOKUP(B1242,'[1]DADOS (OCULTAR)'!$Q$3:$S$134,3,0),"")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6">
        <f>'[1]TCE - ANEXO IV - Preencher'!J1251</f>
        <v>0</v>
      </c>
      <c r="I1242" s="7" t="str">
        <f>IF('[1]TCE - ANEXO IV - Preencher'!K1251="","",'[1]TCE - ANEXO IV - Preencher'!K1251)</f>
        <v/>
      </c>
      <c r="J1242" s="6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8">
        <f>'[1]TCE - ANEXO IV - Preencher'!N1251</f>
        <v>0</v>
      </c>
    </row>
    <row r="1243" spans="1:12" ht="18" customHeight="1" x14ac:dyDescent="0.2">
      <c r="A1243" s="3" t="str">
        <f>IFERROR(VLOOKUP(B1243,'[1]DADOS (OCULTAR)'!$Q$3:$S$134,3,0),"")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6">
        <f>'[1]TCE - ANEXO IV - Preencher'!J1252</f>
        <v>0</v>
      </c>
      <c r="I1243" s="7" t="str">
        <f>IF('[1]TCE - ANEXO IV - Preencher'!K1252="","",'[1]TCE - ANEXO IV - Preencher'!K1252)</f>
        <v/>
      </c>
      <c r="J1243" s="6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8">
        <f>'[1]TCE - ANEXO IV - Preencher'!N1252</f>
        <v>0</v>
      </c>
    </row>
    <row r="1244" spans="1:12" ht="18" customHeight="1" x14ac:dyDescent="0.2">
      <c r="A1244" s="3" t="str">
        <f>IFERROR(VLOOKUP(B1244,'[1]DADOS (OCULTAR)'!$Q$3:$S$134,3,0),"")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6">
        <f>'[1]TCE - ANEXO IV - Preencher'!J1253</f>
        <v>0</v>
      </c>
      <c r="I1244" s="7" t="str">
        <f>IF('[1]TCE - ANEXO IV - Preencher'!K1253="","",'[1]TCE - ANEXO IV - Preencher'!K1253)</f>
        <v/>
      </c>
      <c r="J1244" s="6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8">
        <f>'[1]TCE - ANEXO IV - Preencher'!N1253</f>
        <v>0</v>
      </c>
    </row>
    <row r="1245" spans="1:12" ht="18" customHeight="1" x14ac:dyDescent="0.2">
      <c r="A1245" s="3" t="str">
        <f>IFERROR(VLOOKUP(B1245,'[1]DADOS (OCULTAR)'!$Q$3:$S$134,3,0),"")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6">
        <f>'[1]TCE - ANEXO IV - Preencher'!J1254</f>
        <v>0</v>
      </c>
      <c r="I1245" s="7" t="str">
        <f>IF('[1]TCE - ANEXO IV - Preencher'!K1254="","",'[1]TCE - ANEXO IV - Preencher'!K1254)</f>
        <v/>
      </c>
      <c r="J1245" s="6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8">
        <f>'[1]TCE - ANEXO IV - Preencher'!N1254</f>
        <v>0</v>
      </c>
    </row>
    <row r="1246" spans="1:12" ht="18" customHeight="1" x14ac:dyDescent="0.2">
      <c r="A1246" s="3" t="str">
        <f>IFERROR(VLOOKUP(B1246,'[1]DADOS (OCULTAR)'!$Q$3:$S$134,3,0),"")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6">
        <f>'[1]TCE - ANEXO IV - Preencher'!J1255</f>
        <v>0</v>
      </c>
      <c r="I1246" s="7" t="str">
        <f>IF('[1]TCE - ANEXO IV - Preencher'!K1255="","",'[1]TCE - ANEXO IV - Preencher'!K1255)</f>
        <v/>
      </c>
      <c r="J1246" s="6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8">
        <f>'[1]TCE - ANEXO IV - Preencher'!N1255</f>
        <v>0</v>
      </c>
    </row>
    <row r="1247" spans="1:12" ht="18" customHeight="1" x14ac:dyDescent="0.2">
      <c r="A1247" s="3" t="str">
        <f>IFERROR(VLOOKUP(B1247,'[1]DADOS (OCULTAR)'!$Q$3:$S$134,3,0),"")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6">
        <f>'[1]TCE - ANEXO IV - Preencher'!J1256</f>
        <v>0</v>
      </c>
      <c r="I1247" s="7" t="str">
        <f>IF('[1]TCE - ANEXO IV - Preencher'!K1256="","",'[1]TCE - ANEXO IV - Preencher'!K1256)</f>
        <v/>
      </c>
      <c r="J1247" s="6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8">
        <f>'[1]TCE - ANEXO IV - Preencher'!N1256</f>
        <v>0</v>
      </c>
    </row>
    <row r="1248" spans="1:12" ht="18" customHeight="1" x14ac:dyDescent="0.2">
      <c r="A1248" s="3" t="str">
        <f>IFERROR(VLOOKUP(B1248,'[1]DADOS (OCULTAR)'!$Q$3:$S$134,3,0),"")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6">
        <f>'[1]TCE - ANEXO IV - Preencher'!J1257</f>
        <v>0</v>
      </c>
      <c r="I1248" s="7" t="str">
        <f>IF('[1]TCE - ANEXO IV - Preencher'!K1257="","",'[1]TCE - ANEXO IV - Preencher'!K1257)</f>
        <v/>
      </c>
      <c r="J1248" s="6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8">
        <f>'[1]TCE - ANEXO IV - Preencher'!N1257</f>
        <v>0</v>
      </c>
    </row>
    <row r="1249" spans="1:12" ht="18" customHeight="1" x14ac:dyDescent="0.2">
      <c r="A1249" s="3" t="str">
        <f>IFERROR(VLOOKUP(B1249,'[1]DADOS (OCULTAR)'!$Q$3:$S$134,3,0),"")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6">
        <f>'[1]TCE - ANEXO IV - Preencher'!J1258</f>
        <v>0</v>
      </c>
      <c r="I1249" s="7" t="str">
        <f>IF('[1]TCE - ANEXO IV - Preencher'!K1258="","",'[1]TCE - ANEXO IV - Preencher'!K1258)</f>
        <v/>
      </c>
      <c r="J1249" s="6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8">
        <f>'[1]TCE - ANEXO IV - Preencher'!N1258</f>
        <v>0</v>
      </c>
    </row>
    <row r="1250" spans="1:12" ht="18" customHeight="1" x14ac:dyDescent="0.2">
      <c r="A1250" s="3" t="str">
        <f>IFERROR(VLOOKUP(B1250,'[1]DADOS (OCULTAR)'!$Q$3:$S$134,3,0),"")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6">
        <f>'[1]TCE - ANEXO IV - Preencher'!J1259</f>
        <v>0</v>
      </c>
      <c r="I1250" s="7" t="str">
        <f>IF('[1]TCE - ANEXO IV - Preencher'!K1259="","",'[1]TCE - ANEXO IV - Preencher'!K1259)</f>
        <v/>
      </c>
      <c r="J1250" s="6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8">
        <f>'[1]TCE - ANEXO IV - Preencher'!N1259</f>
        <v>0</v>
      </c>
    </row>
    <row r="1251" spans="1:12" ht="18" customHeight="1" x14ac:dyDescent="0.2">
      <c r="A1251" s="3" t="str">
        <f>IFERROR(VLOOKUP(B1251,'[1]DADOS (OCULTAR)'!$Q$3:$S$134,3,0),"")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6">
        <f>'[1]TCE - ANEXO IV - Preencher'!J1260</f>
        <v>0</v>
      </c>
      <c r="I1251" s="7" t="str">
        <f>IF('[1]TCE - ANEXO IV - Preencher'!K1260="","",'[1]TCE - ANEXO IV - Preencher'!K1260)</f>
        <v/>
      </c>
      <c r="J1251" s="6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8">
        <f>'[1]TCE - ANEXO IV - Preencher'!N1260</f>
        <v>0</v>
      </c>
    </row>
    <row r="1252" spans="1:12" ht="18" customHeight="1" x14ac:dyDescent="0.2">
      <c r="A1252" s="3" t="str">
        <f>IFERROR(VLOOKUP(B1252,'[1]DADOS (OCULTAR)'!$Q$3:$S$134,3,0),"")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6">
        <f>'[1]TCE - ANEXO IV - Preencher'!J1261</f>
        <v>0</v>
      </c>
      <c r="I1252" s="7" t="str">
        <f>IF('[1]TCE - ANEXO IV - Preencher'!K1261="","",'[1]TCE - ANEXO IV - Preencher'!K1261)</f>
        <v/>
      </c>
      <c r="J1252" s="6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8">
        <f>'[1]TCE - ANEXO IV - Preencher'!N1261</f>
        <v>0</v>
      </c>
    </row>
    <row r="1253" spans="1:12" ht="18" customHeight="1" x14ac:dyDescent="0.2">
      <c r="A1253" s="3" t="str">
        <f>IFERROR(VLOOKUP(B1253,'[1]DADOS (OCULTAR)'!$Q$3:$S$134,3,0),"")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6">
        <f>'[1]TCE - ANEXO IV - Preencher'!J1262</f>
        <v>0</v>
      </c>
      <c r="I1253" s="7" t="str">
        <f>IF('[1]TCE - ANEXO IV - Preencher'!K1262="","",'[1]TCE - ANEXO IV - Preencher'!K1262)</f>
        <v/>
      </c>
      <c r="J1253" s="6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8">
        <f>'[1]TCE - ANEXO IV - Preencher'!N1262</f>
        <v>0</v>
      </c>
    </row>
    <row r="1254" spans="1:12" ht="18" customHeight="1" x14ac:dyDescent="0.2">
      <c r="A1254" s="3" t="str">
        <f>IFERROR(VLOOKUP(B1254,'[1]DADOS (OCULTAR)'!$Q$3:$S$134,3,0),"")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6">
        <f>'[1]TCE - ANEXO IV - Preencher'!J1263</f>
        <v>0</v>
      </c>
      <c r="I1254" s="7" t="str">
        <f>IF('[1]TCE - ANEXO IV - Preencher'!K1263="","",'[1]TCE - ANEXO IV - Preencher'!K1263)</f>
        <v/>
      </c>
      <c r="J1254" s="6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8">
        <f>'[1]TCE - ANEXO IV - Preencher'!N1263</f>
        <v>0</v>
      </c>
    </row>
    <row r="1255" spans="1:12" ht="18" customHeight="1" x14ac:dyDescent="0.2">
      <c r="A1255" s="3" t="str">
        <f>IFERROR(VLOOKUP(B1255,'[1]DADOS (OCULTAR)'!$Q$3:$S$134,3,0),"")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6">
        <f>'[1]TCE - ANEXO IV - Preencher'!J1264</f>
        <v>0</v>
      </c>
      <c r="I1255" s="7" t="str">
        <f>IF('[1]TCE - ANEXO IV - Preencher'!K1264="","",'[1]TCE - ANEXO IV - Preencher'!K1264)</f>
        <v/>
      </c>
      <c r="J1255" s="6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8">
        <f>'[1]TCE - ANEXO IV - Preencher'!N1264</f>
        <v>0</v>
      </c>
    </row>
    <row r="1256" spans="1:12" ht="18" customHeight="1" x14ac:dyDescent="0.2">
      <c r="A1256" s="3" t="str">
        <f>IFERROR(VLOOKUP(B1256,'[1]DADOS (OCULTAR)'!$Q$3:$S$134,3,0),"")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6">
        <f>'[1]TCE - ANEXO IV - Preencher'!J1265</f>
        <v>0</v>
      </c>
      <c r="I1256" s="7" t="str">
        <f>IF('[1]TCE - ANEXO IV - Preencher'!K1265="","",'[1]TCE - ANEXO IV - Preencher'!K1265)</f>
        <v/>
      </c>
      <c r="J1256" s="6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8">
        <f>'[1]TCE - ANEXO IV - Preencher'!N1265</f>
        <v>0</v>
      </c>
    </row>
    <row r="1257" spans="1:12" ht="18" customHeight="1" x14ac:dyDescent="0.2">
      <c r="A1257" s="3" t="str">
        <f>IFERROR(VLOOKUP(B1257,'[1]DADOS (OCULTAR)'!$Q$3:$S$134,3,0),"")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6">
        <f>'[1]TCE - ANEXO IV - Preencher'!J1266</f>
        <v>0</v>
      </c>
      <c r="I1257" s="7" t="str">
        <f>IF('[1]TCE - ANEXO IV - Preencher'!K1266="","",'[1]TCE - ANEXO IV - Preencher'!K1266)</f>
        <v/>
      </c>
      <c r="J1257" s="6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8">
        <f>'[1]TCE - ANEXO IV - Preencher'!N1266</f>
        <v>0</v>
      </c>
    </row>
    <row r="1258" spans="1:12" ht="18" customHeight="1" x14ac:dyDescent="0.2">
      <c r="A1258" s="3" t="str">
        <f>IFERROR(VLOOKUP(B1258,'[1]DADOS (OCULTAR)'!$Q$3:$S$134,3,0),"")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6">
        <f>'[1]TCE - ANEXO IV - Preencher'!J1267</f>
        <v>0</v>
      </c>
      <c r="I1258" s="7" t="str">
        <f>IF('[1]TCE - ANEXO IV - Preencher'!K1267="","",'[1]TCE - ANEXO IV - Preencher'!K1267)</f>
        <v/>
      </c>
      <c r="J1258" s="6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8">
        <f>'[1]TCE - ANEXO IV - Preencher'!N1267</f>
        <v>0</v>
      </c>
    </row>
    <row r="1259" spans="1:12" ht="18" customHeight="1" x14ac:dyDescent="0.2">
      <c r="A1259" s="3" t="str">
        <f>IFERROR(VLOOKUP(B1259,'[1]DADOS (OCULTAR)'!$Q$3:$S$134,3,0),"")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6">
        <f>'[1]TCE - ANEXO IV - Preencher'!J1268</f>
        <v>0</v>
      </c>
      <c r="I1259" s="7" t="str">
        <f>IF('[1]TCE - ANEXO IV - Preencher'!K1268="","",'[1]TCE - ANEXO IV - Preencher'!K1268)</f>
        <v/>
      </c>
      <c r="J1259" s="6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8">
        <f>'[1]TCE - ANEXO IV - Preencher'!N1268</f>
        <v>0</v>
      </c>
    </row>
    <row r="1260" spans="1:12" ht="18" customHeight="1" x14ac:dyDescent="0.2">
      <c r="A1260" s="3" t="str">
        <f>IFERROR(VLOOKUP(B1260,'[1]DADOS (OCULTAR)'!$Q$3:$S$134,3,0),"")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6">
        <f>'[1]TCE - ANEXO IV - Preencher'!J1269</f>
        <v>0</v>
      </c>
      <c r="I1260" s="7" t="str">
        <f>IF('[1]TCE - ANEXO IV - Preencher'!K1269="","",'[1]TCE - ANEXO IV - Preencher'!K1269)</f>
        <v/>
      </c>
      <c r="J1260" s="6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8">
        <f>'[1]TCE - ANEXO IV - Preencher'!N1269</f>
        <v>0</v>
      </c>
    </row>
    <row r="1261" spans="1:12" ht="18" customHeight="1" x14ac:dyDescent="0.2">
      <c r="A1261" s="3" t="str">
        <f>IFERROR(VLOOKUP(B1261,'[1]DADOS (OCULTAR)'!$Q$3:$S$134,3,0),"")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6">
        <f>'[1]TCE - ANEXO IV - Preencher'!J1270</f>
        <v>0</v>
      </c>
      <c r="I1261" s="7" t="str">
        <f>IF('[1]TCE - ANEXO IV - Preencher'!K1270="","",'[1]TCE - ANEXO IV - Preencher'!K1270)</f>
        <v/>
      </c>
      <c r="J1261" s="6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8">
        <f>'[1]TCE - ANEXO IV - Preencher'!N1270</f>
        <v>0</v>
      </c>
    </row>
    <row r="1262" spans="1:12" ht="18" customHeight="1" x14ac:dyDescent="0.2">
      <c r="A1262" s="3" t="str">
        <f>IFERROR(VLOOKUP(B1262,'[1]DADOS (OCULTAR)'!$Q$3:$S$134,3,0),"")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6">
        <f>'[1]TCE - ANEXO IV - Preencher'!J1271</f>
        <v>0</v>
      </c>
      <c r="I1262" s="7" t="str">
        <f>IF('[1]TCE - ANEXO IV - Preencher'!K1271="","",'[1]TCE - ANEXO IV - Preencher'!K1271)</f>
        <v/>
      </c>
      <c r="J1262" s="6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8">
        <f>'[1]TCE - ANEXO IV - Preencher'!N1271</f>
        <v>0</v>
      </c>
    </row>
    <row r="1263" spans="1:12" ht="18" customHeight="1" x14ac:dyDescent="0.2">
      <c r="A1263" s="3" t="str">
        <f>IFERROR(VLOOKUP(B1263,'[1]DADOS (OCULTAR)'!$Q$3:$S$134,3,0),"")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6">
        <f>'[1]TCE - ANEXO IV - Preencher'!J1272</f>
        <v>0</v>
      </c>
      <c r="I1263" s="7" t="str">
        <f>IF('[1]TCE - ANEXO IV - Preencher'!K1272="","",'[1]TCE - ANEXO IV - Preencher'!K1272)</f>
        <v/>
      </c>
      <c r="J1263" s="6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8">
        <f>'[1]TCE - ANEXO IV - Preencher'!N1272</f>
        <v>0</v>
      </c>
    </row>
    <row r="1264" spans="1:12" ht="18" customHeight="1" x14ac:dyDescent="0.2">
      <c r="A1264" s="3" t="str">
        <f>IFERROR(VLOOKUP(B1264,'[1]DADOS (OCULTAR)'!$Q$3:$S$134,3,0),"")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6">
        <f>'[1]TCE - ANEXO IV - Preencher'!J1273</f>
        <v>0</v>
      </c>
      <c r="I1264" s="7" t="str">
        <f>IF('[1]TCE - ANEXO IV - Preencher'!K1273="","",'[1]TCE - ANEXO IV - Preencher'!K1273)</f>
        <v/>
      </c>
      <c r="J1264" s="6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8">
        <f>'[1]TCE - ANEXO IV - Preencher'!N1273</f>
        <v>0</v>
      </c>
    </row>
    <row r="1265" spans="1:12" ht="18" customHeight="1" x14ac:dyDescent="0.2">
      <c r="A1265" s="3" t="str">
        <f>IFERROR(VLOOKUP(B1265,'[1]DADOS (OCULTAR)'!$Q$3:$S$134,3,0),"")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6">
        <f>'[1]TCE - ANEXO IV - Preencher'!J1274</f>
        <v>0</v>
      </c>
      <c r="I1265" s="7" t="str">
        <f>IF('[1]TCE - ANEXO IV - Preencher'!K1274="","",'[1]TCE - ANEXO IV - Preencher'!K1274)</f>
        <v/>
      </c>
      <c r="J1265" s="6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8">
        <f>'[1]TCE - ANEXO IV - Preencher'!N1274</f>
        <v>0</v>
      </c>
    </row>
    <row r="1266" spans="1:12" ht="18" customHeight="1" x14ac:dyDescent="0.2">
      <c r="A1266" s="3" t="str">
        <f>IFERROR(VLOOKUP(B1266,'[1]DADOS (OCULTAR)'!$Q$3:$S$134,3,0),"")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6">
        <f>'[1]TCE - ANEXO IV - Preencher'!J1275</f>
        <v>0</v>
      </c>
      <c r="I1266" s="7" t="str">
        <f>IF('[1]TCE - ANEXO IV - Preencher'!K1275="","",'[1]TCE - ANEXO IV - Preencher'!K1275)</f>
        <v/>
      </c>
      <c r="J1266" s="6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8">
        <f>'[1]TCE - ANEXO IV - Preencher'!N1275</f>
        <v>0</v>
      </c>
    </row>
    <row r="1267" spans="1:12" ht="18" customHeight="1" x14ac:dyDescent="0.2">
      <c r="A1267" s="3" t="str">
        <f>IFERROR(VLOOKUP(B1267,'[1]DADOS (OCULTAR)'!$Q$3:$S$134,3,0),"")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6">
        <f>'[1]TCE - ANEXO IV - Preencher'!J1276</f>
        <v>0</v>
      </c>
      <c r="I1267" s="7" t="str">
        <f>IF('[1]TCE - ANEXO IV - Preencher'!K1276="","",'[1]TCE - ANEXO IV - Preencher'!K1276)</f>
        <v/>
      </c>
      <c r="J1267" s="6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8">
        <f>'[1]TCE - ANEXO IV - Preencher'!N1276</f>
        <v>0</v>
      </c>
    </row>
    <row r="1268" spans="1:12" ht="18" customHeight="1" x14ac:dyDescent="0.2">
      <c r="A1268" s="3" t="str">
        <f>IFERROR(VLOOKUP(B1268,'[1]DADOS (OCULTAR)'!$Q$3:$S$134,3,0),"")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6">
        <f>'[1]TCE - ANEXO IV - Preencher'!J1277</f>
        <v>0</v>
      </c>
      <c r="I1268" s="7" t="str">
        <f>IF('[1]TCE - ANEXO IV - Preencher'!K1277="","",'[1]TCE - ANEXO IV - Preencher'!K1277)</f>
        <v/>
      </c>
      <c r="J1268" s="6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8">
        <f>'[1]TCE - ANEXO IV - Preencher'!N1277</f>
        <v>0</v>
      </c>
    </row>
    <row r="1269" spans="1:12" ht="18" customHeight="1" x14ac:dyDescent="0.2">
      <c r="A1269" s="3" t="str">
        <f>IFERROR(VLOOKUP(B1269,'[1]DADOS (OCULTAR)'!$Q$3:$S$134,3,0),"")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6">
        <f>'[1]TCE - ANEXO IV - Preencher'!J1278</f>
        <v>0</v>
      </c>
      <c r="I1269" s="7" t="str">
        <f>IF('[1]TCE - ANEXO IV - Preencher'!K1278="","",'[1]TCE - ANEXO IV - Preencher'!K1278)</f>
        <v/>
      </c>
      <c r="J1269" s="6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8">
        <f>'[1]TCE - ANEXO IV - Preencher'!N1278</f>
        <v>0</v>
      </c>
    </row>
    <row r="1270" spans="1:12" ht="18" customHeight="1" x14ac:dyDescent="0.2">
      <c r="A1270" s="3" t="str">
        <f>IFERROR(VLOOKUP(B1270,'[1]DADOS (OCULTAR)'!$Q$3:$S$134,3,0),"")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6">
        <f>'[1]TCE - ANEXO IV - Preencher'!J1279</f>
        <v>0</v>
      </c>
      <c r="I1270" s="7" t="str">
        <f>IF('[1]TCE - ANEXO IV - Preencher'!K1279="","",'[1]TCE - ANEXO IV - Preencher'!K1279)</f>
        <v/>
      </c>
      <c r="J1270" s="6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8">
        <f>'[1]TCE - ANEXO IV - Preencher'!N1279</f>
        <v>0</v>
      </c>
    </row>
    <row r="1271" spans="1:12" ht="18" customHeight="1" x14ac:dyDescent="0.2">
      <c r="A1271" s="3" t="str">
        <f>IFERROR(VLOOKUP(B1271,'[1]DADOS (OCULTAR)'!$Q$3:$S$134,3,0),"")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6">
        <f>'[1]TCE - ANEXO IV - Preencher'!J1280</f>
        <v>0</v>
      </c>
      <c r="I1271" s="7" t="str">
        <f>IF('[1]TCE - ANEXO IV - Preencher'!K1280="","",'[1]TCE - ANEXO IV - Preencher'!K1280)</f>
        <v/>
      </c>
      <c r="J1271" s="6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8">
        <f>'[1]TCE - ANEXO IV - Preencher'!N1280</f>
        <v>0</v>
      </c>
    </row>
    <row r="1272" spans="1:12" ht="18" customHeight="1" x14ac:dyDescent="0.2">
      <c r="A1272" s="3" t="str">
        <f>IFERROR(VLOOKUP(B1272,'[1]DADOS (OCULTAR)'!$Q$3:$S$134,3,0),"")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6">
        <f>'[1]TCE - ANEXO IV - Preencher'!J1281</f>
        <v>0</v>
      </c>
      <c r="I1272" s="7" t="str">
        <f>IF('[1]TCE - ANEXO IV - Preencher'!K1281="","",'[1]TCE - ANEXO IV - Preencher'!K1281)</f>
        <v/>
      </c>
      <c r="J1272" s="6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8">
        <f>'[1]TCE - ANEXO IV - Preencher'!N1281</f>
        <v>0</v>
      </c>
    </row>
    <row r="1273" spans="1:12" ht="18" customHeight="1" x14ac:dyDescent="0.2">
      <c r="A1273" s="3" t="str">
        <f>IFERROR(VLOOKUP(B1273,'[1]DADOS (OCULTAR)'!$Q$3:$S$134,3,0),"")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6">
        <f>'[1]TCE - ANEXO IV - Preencher'!J1282</f>
        <v>0</v>
      </c>
      <c r="I1273" s="7" t="str">
        <f>IF('[1]TCE - ANEXO IV - Preencher'!K1282="","",'[1]TCE - ANEXO IV - Preencher'!K1282)</f>
        <v/>
      </c>
      <c r="J1273" s="6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8">
        <f>'[1]TCE - ANEXO IV - Preencher'!N1282</f>
        <v>0</v>
      </c>
    </row>
    <row r="1274" spans="1:12" ht="18" customHeight="1" x14ac:dyDescent="0.2">
      <c r="A1274" s="3" t="str">
        <f>IFERROR(VLOOKUP(B1274,'[1]DADOS (OCULTAR)'!$Q$3:$S$134,3,0),"")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6">
        <f>'[1]TCE - ANEXO IV - Preencher'!J1283</f>
        <v>0</v>
      </c>
      <c r="I1274" s="7" t="str">
        <f>IF('[1]TCE - ANEXO IV - Preencher'!K1283="","",'[1]TCE - ANEXO IV - Preencher'!K1283)</f>
        <v/>
      </c>
      <c r="J1274" s="6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8">
        <f>'[1]TCE - ANEXO IV - Preencher'!N1283</f>
        <v>0</v>
      </c>
    </row>
    <row r="1275" spans="1:12" ht="18" customHeight="1" x14ac:dyDescent="0.2">
      <c r="A1275" s="3" t="str">
        <f>IFERROR(VLOOKUP(B1275,'[1]DADOS (OCULTAR)'!$Q$3:$S$134,3,0),"")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6">
        <f>'[1]TCE - ANEXO IV - Preencher'!J1284</f>
        <v>0</v>
      </c>
      <c r="I1275" s="7" t="str">
        <f>IF('[1]TCE - ANEXO IV - Preencher'!K1284="","",'[1]TCE - ANEXO IV - Preencher'!K1284)</f>
        <v/>
      </c>
      <c r="J1275" s="6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8">
        <f>'[1]TCE - ANEXO IV - Preencher'!N1284</f>
        <v>0</v>
      </c>
    </row>
    <row r="1276" spans="1:12" ht="18" customHeight="1" x14ac:dyDescent="0.2">
      <c r="A1276" s="3" t="str">
        <f>IFERROR(VLOOKUP(B1276,'[1]DADOS (OCULTAR)'!$Q$3:$S$134,3,0),"")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6">
        <f>'[1]TCE - ANEXO IV - Preencher'!J1285</f>
        <v>0</v>
      </c>
      <c r="I1276" s="7" t="str">
        <f>IF('[1]TCE - ANEXO IV - Preencher'!K1285="","",'[1]TCE - ANEXO IV - Preencher'!K1285)</f>
        <v/>
      </c>
      <c r="J1276" s="6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8">
        <f>'[1]TCE - ANEXO IV - Preencher'!N1285</f>
        <v>0</v>
      </c>
    </row>
    <row r="1277" spans="1:12" ht="18" customHeight="1" x14ac:dyDescent="0.2">
      <c r="A1277" s="3" t="str">
        <f>IFERROR(VLOOKUP(B1277,'[1]DADOS (OCULTAR)'!$Q$3:$S$134,3,0),"")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6">
        <f>'[1]TCE - ANEXO IV - Preencher'!J1286</f>
        <v>0</v>
      </c>
      <c r="I1277" s="7" t="str">
        <f>IF('[1]TCE - ANEXO IV - Preencher'!K1286="","",'[1]TCE - ANEXO IV - Preencher'!K1286)</f>
        <v/>
      </c>
      <c r="J1277" s="6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8">
        <f>'[1]TCE - ANEXO IV - Preencher'!N1286</f>
        <v>0</v>
      </c>
    </row>
    <row r="1278" spans="1:12" ht="18" customHeight="1" x14ac:dyDescent="0.2">
      <c r="A1278" s="3" t="str">
        <f>IFERROR(VLOOKUP(B1278,'[1]DADOS (OCULTAR)'!$Q$3:$S$134,3,0),"")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6">
        <f>'[1]TCE - ANEXO IV - Preencher'!J1287</f>
        <v>0</v>
      </c>
      <c r="I1278" s="7" t="str">
        <f>IF('[1]TCE - ANEXO IV - Preencher'!K1287="","",'[1]TCE - ANEXO IV - Preencher'!K1287)</f>
        <v/>
      </c>
      <c r="J1278" s="6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8">
        <f>'[1]TCE - ANEXO IV - Preencher'!N1287</f>
        <v>0</v>
      </c>
    </row>
    <row r="1279" spans="1:12" ht="18" customHeight="1" x14ac:dyDescent="0.2">
      <c r="A1279" s="3" t="str">
        <f>IFERROR(VLOOKUP(B1279,'[1]DADOS (OCULTAR)'!$Q$3:$S$134,3,0),"")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6">
        <f>'[1]TCE - ANEXO IV - Preencher'!J1288</f>
        <v>0</v>
      </c>
      <c r="I1279" s="7" t="str">
        <f>IF('[1]TCE - ANEXO IV - Preencher'!K1288="","",'[1]TCE - ANEXO IV - Preencher'!K1288)</f>
        <v/>
      </c>
      <c r="J1279" s="6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8">
        <f>'[1]TCE - ANEXO IV - Preencher'!N1288</f>
        <v>0</v>
      </c>
    </row>
    <row r="1280" spans="1:12" ht="18" customHeight="1" x14ac:dyDescent="0.2">
      <c r="A1280" s="3" t="str">
        <f>IFERROR(VLOOKUP(B1280,'[1]DADOS (OCULTAR)'!$Q$3:$S$134,3,0),"")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6">
        <f>'[1]TCE - ANEXO IV - Preencher'!J1289</f>
        <v>0</v>
      </c>
      <c r="I1280" s="7" t="str">
        <f>IF('[1]TCE - ANEXO IV - Preencher'!K1289="","",'[1]TCE - ANEXO IV - Preencher'!K1289)</f>
        <v/>
      </c>
      <c r="J1280" s="6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8">
        <f>'[1]TCE - ANEXO IV - Preencher'!N1289</f>
        <v>0</v>
      </c>
    </row>
    <row r="1281" spans="1:12" ht="18" customHeight="1" x14ac:dyDescent="0.2">
      <c r="A1281" s="3" t="str">
        <f>IFERROR(VLOOKUP(B1281,'[1]DADOS (OCULTAR)'!$Q$3:$S$134,3,0),"")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6">
        <f>'[1]TCE - ANEXO IV - Preencher'!J1290</f>
        <v>0</v>
      </c>
      <c r="I1281" s="7" t="str">
        <f>IF('[1]TCE - ANEXO IV - Preencher'!K1290="","",'[1]TCE - ANEXO IV - Preencher'!K1290)</f>
        <v/>
      </c>
      <c r="J1281" s="6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8">
        <f>'[1]TCE - ANEXO IV - Preencher'!N1290</f>
        <v>0</v>
      </c>
    </row>
    <row r="1282" spans="1:12" ht="18" customHeight="1" x14ac:dyDescent="0.2">
      <c r="A1282" s="3" t="str">
        <f>IFERROR(VLOOKUP(B1282,'[1]DADOS (OCULTAR)'!$Q$3:$S$134,3,0),"")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6">
        <f>'[1]TCE - ANEXO IV - Preencher'!J1291</f>
        <v>0</v>
      </c>
      <c r="I1282" s="7" t="str">
        <f>IF('[1]TCE - ANEXO IV - Preencher'!K1291="","",'[1]TCE - ANEXO IV - Preencher'!K1291)</f>
        <v/>
      </c>
      <c r="J1282" s="6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8">
        <f>'[1]TCE - ANEXO IV - Preencher'!N1291</f>
        <v>0</v>
      </c>
    </row>
    <row r="1283" spans="1:12" ht="18" customHeight="1" x14ac:dyDescent="0.2">
      <c r="A1283" s="3" t="str">
        <f>IFERROR(VLOOKUP(B1283,'[1]DADOS (OCULTAR)'!$Q$3:$S$134,3,0),"")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6">
        <f>'[1]TCE - ANEXO IV - Preencher'!J1292</f>
        <v>0</v>
      </c>
      <c r="I1283" s="7" t="str">
        <f>IF('[1]TCE - ANEXO IV - Preencher'!K1292="","",'[1]TCE - ANEXO IV - Preencher'!K1292)</f>
        <v/>
      </c>
      <c r="J1283" s="6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8">
        <f>'[1]TCE - ANEXO IV - Preencher'!N1292</f>
        <v>0</v>
      </c>
    </row>
    <row r="1284" spans="1:12" ht="18" customHeight="1" x14ac:dyDescent="0.2">
      <c r="A1284" s="3" t="str">
        <f>IFERROR(VLOOKUP(B1284,'[1]DADOS (OCULTAR)'!$Q$3:$S$134,3,0),"")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6">
        <f>'[1]TCE - ANEXO IV - Preencher'!J1293</f>
        <v>0</v>
      </c>
      <c r="I1284" s="7" t="str">
        <f>IF('[1]TCE - ANEXO IV - Preencher'!K1293="","",'[1]TCE - ANEXO IV - Preencher'!K1293)</f>
        <v/>
      </c>
      <c r="J1284" s="6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8">
        <f>'[1]TCE - ANEXO IV - Preencher'!N1293</f>
        <v>0</v>
      </c>
    </row>
    <row r="1285" spans="1:12" ht="18" customHeight="1" x14ac:dyDescent="0.2">
      <c r="A1285" s="3" t="str">
        <f>IFERROR(VLOOKUP(B1285,'[1]DADOS (OCULTAR)'!$Q$3:$S$134,3,0),"")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6">
        <f>'[1]TCE - ANEXO IV - Preencher'!J1294</f>
        <v>0</v>
      </c>
      <c r="I1285" s="7" t="str">
        <f>IF('[1]TCE - ANEXO IV - Preencher'!K1294="","",'[1]TCE - ANEXO IV - Preencher'!K1294)</f>
        <v/>
      </c>
      <c r="J1285" s="6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8">
        <f>'[1]TCE - ANEXO IV - Preencher'!N1294</f>
        <v>0</v>
      </c>
    </row>
    <row r="1286" spans="1:12" ht="18" customHeight="1" x14ac:dyDescent="0.2">
      <c r="A1286" s="3" t="str">
        <f>IFERROR(VLOOKUP(B1286,'[1]DADOS (OCULTAR)'!$Q$3:$S$134,3,0),"")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6">
        <f>'[1]TCE - ANEXO IV - Preencher'!J1295</f>
        <v>0</v>
      </c>
      <c r="I1286" s="7" t="str">
        <f>IF('[1]TCE - ANEXO IV - Preencher'!K1295="","",'[1]TCE - ANEXO IV - Preencher'!K1295)</f>
        <v/>
      </c>
      <c r="J1286" s="6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8">
        <f>'[1]TCE - ANEXO IV - Preencher'!N1295</f>
        <v>0</v>
      </c>
    </row>
    <row r="1287" spans="1:12" ht="18" customHeight="1" x14ac:dyDescent="0.2">
      <c r="A1287" s="3" t="str">
        <f>IFERROR(VLOOKUP(B1287,'[1]DADOS (OCULTAR)'!$Q$3:$S$134,3,0),"")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6">
        <f>'[1]TCE - ANEXO IV - Preencher'!J1296</f>
        <v>0</v>
      </c>
      <c r="I1287" s="7" t="str">
        <f>IF('[1]TCE - ANEXO IV - Preencher'!K1296="","",'[1]TCE - ANEXO IV - Preencher'!K1296)</f>
        <v/>
      </c>
      <c r="J1287" s="6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8">
        <f>'[1]TCE - ANEXO IV - Preencher'!N1296</f>
        <v>0</v>
      </c>
    </row>
    <row r="1288" spans="1:12" ht="18" customHeight="1" x14ac:dyDescent="0.2">
      <c r="A1288" s="3" t="str">
        <f>IFERROR(VLOOKUP(B1288,'[1]DADOS (OCULTAR)'!$Q$3:$S$134,3,0),"")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6">
        <f>'[1]TCE - ANEXO IV - Preencher'!J1297</f>
        <v>0</v>
      </c>
      <c r="I1288" s="7" t="str">
        <f>IF('[1]TCE - ANEXO IV - Preencher'!K1297="","",'[1]TCE - ANEXO IV - Preencher'!K1297)</f>
        <v/>
      </c>
      <c r="J1288" s="6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8">
        <f>'[1]TCE - ANEXO IV - Preencher'!N1297</f>
        <v>0</v>
      </c>
    </row>
    <row r="1289" spans="1:12" ht="18" customHeight="1" x14ac:dyDescent="0.2">
      <c r="A1289" s="3" t="str">
        <f>IFERROR(VLOOKUP(B1289,'[1]DADOS (OCULTAR)'!$Q$3:$S$134,3,0),"")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6">
        <f>'[1]TCE - ANEXO IV - Preencher'!J1298</f>
        <v>0</v>
      </c>
      <c r="I1289" s="7" t="str">
        <f>IF('[1]TCE - ANEXO IV - Preencher'!K1298="","",'[1]TCE - ANEXO IV - Preencher'!K1298)</f>
        <v/>
      </c>
      <c r="J1289" s="6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8">
        <f>'[1]TCE - ANEXO IV - Preencher'!N1298</f>
        <v>0</v>
      </c>
    </row>
    <row r="1290" spans="1:12" ht="18" customHeight="1" x14ac:dyDescent="0.2">
      <c r="A1290" s="3" t="str">
        <f>IFERROR(VLOOKUP(B1290,'[1]DADOS (OCULTAR)'!$Q$3:$S$134,3,0),"")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6">
        <f>'[1]TCE - ANEXO IV - Preencher'!J1299</f>
        <v>0</v>
      </c>
      <c r="I1290" s="7" t="str">
        <f>IF('[1]TCE - ANEXO IV - Preencher'!K1299="","",'[1]TCE - ANEXO IV - Preencher'!K1299)</f>
        <v/>
      </c>
      <c r="J1290" s="6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8">
        <f>'[1]TCE - ANEXO IV - Preencher'!N1299</f>
        <v>0</v>
      </c>
    </row>
    <row r="1291" spans="1:12" ht="18" customHeight="1" x14ac:dyDescent="0.2">
      <c r="A1291" s="3" t="str">
        <f>IFERROR(VLOOKUP(B1291,'[1]DADOS (OCULTAR)'!$Q$3:$S$134,3,0),"")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6">
        <f>'[1]TCE - ANEXO IV - Preencher'!J1300</f>
        <v>0</v>
      </c>
      <c r="I1291" s="7" t="str">
        <f>IF('[1]TCE - ANEXO IV - Preencher'!K1300="","",'[1]TCE - ANEXO IV - Preencher'!K1300)</f>
        <v/>
      </c>
      <c r="J1291" s="6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8">
        <f>'[1]TCE - ANEXO IV - Preencher'!N1300</f>
        <v>0</v>
      </c>
    </row>
    <row r="1292" spans="1:12" ht="18" customHeight="1" x14ac:dyDescent="0.2">
      <c r="A1292" s="3" t="str">
        <f>IFERROR(VLOOKUP(B1292,'[1]DADOS (OCULTAR)'!$Q$3:$S$134,3,0),"")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6">
        <f>'[1]TCE - ANEXO IV - Preencher'!J1301</f>
        <v>0</v>
      </c>
      <c r="I1292" s="7" t="str">
        <f>IF('[1]TCE - ANEXO IV - Preencher'!K1301="","",'[1]TCE - ANEXO IV - Preencher'!K1301)</f>
        <v/>
      </c>
      <c r="J1292" s="6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8">
        <f>'[1]TCE - ANEXO IV - Preencher'!N1301</f>
        <v>0</v>
      </c>
    </row>
    <row r="1293" spans="1:12" ht="18" customHeight="1" x14ac:dyDescent="0.2">
      <c r="A1293" s="3" t="str">
        <f>IFERROR(VLOOKUP(B1293,'[1]DADOS (OCULTAR)'!$Q$3:$S$134,3,0),"")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6">
        <f>'[1]TCE - ANEXO IV - Preencher'!J1302</f>
        <v>0</v>
      </c>
      <c r="I1293" s="7" t="str">
        <f>IF('[1]TCE - ANEXO IV - Preencher'!K1302="","",'[1]TCE - ANEXO IV - Preencher'!K1302)</f>
        <v/>
      </c>
      <c r="J1293" s="6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8">
        <f>'[1]TCE - ANEXO IV - Preencher'!N1302</f>
        <v>0</v>
      </c>
    </row>
    <row r="1294" spans="1:12" ht="18" customHeight="1" x14ac:dyDescent="0.2">
      <c r="A1294" s="3" t="str">
        <f>IFERROR(VLOOKUP(B1294,'[1]DADOS (OCULTAR)'!$Q$3:$S$134,3,0),"")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6">
        <f>'[1]TCE - ANEXO IV - Preencher'!J1303</f>
        <v>0</v>
      </c>
      <c r="I1294" s="7" t="str">
        <f>IF('[1]TCE - ANEXO IV - Preencher'!K1303="","",'[1]TCE - ANEXO IV - Preencher'!K1303)</f>
        <v/>
      </c>
      <c r="J1294" s="6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8">
        <f>'[1]TCE - ANEXO IV - Preencher'!N1303</f>
        <v>0</v>
      </c>
    </row>
    <row r="1295" spans="1:12" ht="18" customHeight="1" x14ac:dyDescent="0.2">
      <c r="A1295" s="3" t="str">
        <f>IFERROR(VLOOKUP(B1295,'[1]DADOS (OCULTAR)'!$Q$3:$S$134,3,0),"")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6">
        <f>'[1]TCE - ANEXO IV - Preencher'!J1304</f>
        <v>0</v>
      </c>
      <c r="I1295" s="7" t="str">
        <f>IF('[1]TCE - ANEXO IV - Preencher'!K1304="","",'[1]TCE - ANEXO IV - Preencher'!K1304)</f>
        <v/>
      </c>
      <c r="J1295" s="6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8">
        <f>'[1]TCE - ANEXO IV - Preencher'!N1304</f>
        <v>0</v>
      </c>
    </row>
    <row r="1296" spans="1:12" ht="18" customHeight="1" x14ac:dyDescent="0.2">
      <c r="A1296" s="3" t="str">
        <f>IFERROR(VLOOKUP(B1296,'[1]DADOS (OCULTAR)'!$Q$3:$S$134,3,0),"")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6">
        <f>'[1]TCE - ANEXO IV - Preencher'!J1305</f>
        <v>0</v>
      </c>
      <c r="I1296" s="7" t="str">
        <f>IF('[1]TCE - ANEXO IV - Preencher'!K1305="","",'[1]TCE - ANEXO IV - Preencher'!K1305)</f>
        <v/>
      </c>
      <c r="J1296" s="6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8">
        <f>'[1]TCE - ANEXO IV - Preencher'!N1305</f>
        <v>0</v>
      </c>
    </row>
    <row r="1297" spans="1:12" ht="18" customHeight="1" x14ac:dyDescent="0.2">
      <c r="A1297" s="3" t="str">
        <f>IFERROR(VLOOKUP(B1297,'[1]DADOS (OCULTAR)'!$Q$3:$S$134,3,0),"")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6">
        <f>'[1]TCE - ANEXO IV - Preencher'!J1306</f>
        <v>0</v>
      </c>
      <c r="I1297" s="7" t="str">
        <f>IF('[1]TCE - ANEXO IV - Preencher'!K1306="","",'[1]TCE - ANEXO IV - Preencher'!K1306)</f>
        <v/>
      </c>
      <c r="J1297" s="6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8">
        <f>'[1]TCE - ANEXO IV - Preencher'!N1306</f>
        <v>0</v>
      </c>
    </row>
    <row r="1298" spans="1:12" ht="18" customHeight="1" x14ac:dyDescent="0.2">
      <c r="A1298" s="3" t="str">
        <f>IFERROR(VLOOKUP(B1298,'[1]DADOS (OCULTAR)'!$Q$3:$S$134,3,0),"")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6">
        <f>'[1]TCE - ANEXO IV - Preencher'!J1307</f>
        <v>0</v>
      </c>
      <c r="I1298" s="7" t="str">
        <f>IF('[1]TCE - ANEXO IV - Preencher'!K1307="","",'[1]TCE - ANEXO IV - Preencher'!K1307)</f>
        <v/>
      </c>
      <c r="J1298" s="6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8">
        <f>'[1]TCE - ANEXO IV - Preencher'!N1307</f>
        <v>0</v>
      </c>
    </row>
    <row r="1299" spans="1:12" ht="18" customHeight="1" x14ac:dyDescent="0.2">
      <c r="A1299" s="3" t="str">
        <f>IFERROR(VLOOKUP(B1299,'[1]DADOS (OCULTAR)'!$Q$3:$S$134,3,0),"")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6">
        <f>'[1]TCE - ANEXO IV - Preencher'!J1308</f>
        <v>0</v>
      </c>
      <c r="I1299" s="7" t="str">
        <f>IF('[1]TCE - ANEXO IV - Preencher'!K1308="","",'[1]TCE - ANEXO IV - Preencher'!K1308)</f>
        <v/>
      </c>
      <c r="J1299" s="6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8">
        <f>'[1]TCE - ANEXO IV - Preencher'!N1308</f>
        <v>0</v>
      </c>
    </row>
    <row r="1300" spans="1:12" ht="18" customHeight="1" x14ac:dyDescent="0.2">
      <c r="A1300" s="3" t="str">
        <f>IFERROR(VLOOKUP(B1300,'[1]DADOS (OCULTAR)'!$Q$3:$S$134,3,0),"")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6">
        <f>'[1]TCE - ANEXO IV - Preencher'!J1309</f>
        <v>0</v>
      </c>
      <c r="I1300" s="7" t="str">
        <f>IF('[1]TCE - ANEXO IV - Preencher'!K1309="","",'[1]TCE - ANEXO IV - Preencher'!K1309)</f>
        <v/>
      </c>
      <c r="J1300" s="6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8">
        <f>'[1]TCE - ANEXO IV - Preencher'!N1309</f>
        <v>0</v>
      </c>
    </row>
    <row r="1301" spans="1:12" ht="18" customHeight="1" x14ac:dyDescent="0.2">
      <c r="A1301" s="3" t="str">
        <f>IFERROR(VLOOKUP(B1301,'[1]DADOS (OCULTAR)'!$Q$3:$S$134,3,0),"")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6">
        <f>'[1]TCE - ANEXO IV - Preencher'!J1310</f>
        <v>0</v>
      </c>
      <c r="I1301" s="7" t="str">
        <f>IF('[1]TCE - ANEXO IV - Preencher'!K1310="","",'[1]TCE - ANEXO IV - Preencher'!K1310)</f>
        <v/>
      </c>
      <c r="J1301" s="6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8">
        <f>'[1]TCE - ANEXO IV - Preencher'!N1310</f>
        <v>0</v>
      </c>
    </row>
    <row r="1302" spans="1:12" ht="18" customHeight="1" x14ac:dyDescent="0.2">
      <c r="A1302" s="3" t="str">
        <f>IFERROR(VLOOKUP(B1302,'[1]DADOS (OCULTAR)'!$Q$3:$S$134,3,0),"")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6">
        <f>'[1]TCE - ANEXO IV - Preencher'!J1311</f>
        <v>0</v>
      </c>
      <c r="I1302" s="7" t="str">
        <f>IF('[1]TCE - ANEXO IV - Preencher'!K1311="","",'[1]TCE - ANEXO IV - Preencher'!K1311)</f>
        <v/>
      </c>
      <c r="J1302" s="6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8">
        <f>'[1]TCE - ANEXO IV - Preencher'!N1311</f>
        <v>0</v>
      </c>
    </row>
    <row r="1303" spans="1:12" ht="18" customHeight="1" x14ac:dyDescent="0.2">
      <c r="A1303" s="3" t="str">
        <f>IFERROR(VLOOKUP(B1303,'[1]DADOS (OCULTAR)'!$Q$3:$S$134,3,0),"")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6">
        <f>'[1]TCE - ANEXO IV - Preencher'!J1312</f>
        <v>0</v>
      </c>
      <c r="I1303" s="7" t="str">
        <f>IF('[1]TCE - ANEXO IV - Preencher'!K1312="","",'[1]TCE - ANEXO IV - Preencher'!K1312)</f>
        <v/>
      </c>
      <c r="J1303" s="6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8">
        <f>'[1]TCE - ANEXO IV - Preencher'!N1312</f>
        <v>0</v>
      </c>
    </row>
    <row r="1304" spans="1:12" ht="18" customHeight="1" x14ac:dyDescent="0.2">
      <c r="A1304" s="3" t="str">
        <f>IFERROR(VLOOKUP(B1304,'[1]DADOS (OCULTAR)'!$Q$3:$S$134,3,0),"")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6">
        <f>'[1]TCE - ANEXO IV - Preencher'!J1313</f>
        <v>0</v>
      </c>
      <c r="I1304" s="7" t="str">
        <f>IF('[1]TCE - ANEXO IV - Preencher'!K1313="","",'[1]TCE - ANEXO IV - Preencher'!K1313)</f>
        <v/>
      </c>
      <c r="J1304" s="6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8">
        <f>'[1]TCE - ANEXO IV - Preencher'!N1313</f>
        <v>0</v>
      </c>
    </row>
    <row r="1305" spans="1:12" ht="18" customHeight="1" x14ac:dyDescent="0.2">
      <c r="A1305" s="3" t="str">
        <f>IFERROR(VLOOKUP(B1305,'[1]DADOS (OCULTAR)'!$Q$3:$S$134,3,0),"")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6">
        <f>'[1]TCE - ANEXO IV - Preencher'!J1314</f>
        <v>0</v>
      </c>
      <c r="I1305" s="7" t="str">
        <f>IF('[1]TCE - ANEXO IV - Preencher'!K1314="","",'[1]TCE - ANEXO IV - Preencher'!K1314)</f>
        <v/>
      </c>
      <c r="J1305" s="6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8">
        <f>'[1]TCE - ANEXO IV - Preencher'!N1314</f>
        <v>0</v>
      </c>
    </row>
    <row r="1306" spans="1:12" ht="18" customHeight="1" x14ac:dyDescent="0.2">
      <c r="A1306" s="3" t="str">
        <f>IFERROR(VLOOKUP(B1306,'[1]DADOS (OCULTAR)'!$Q$3:$S$134,3,0),"")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6">
        <f>'[1]TCE - ANEXO IV - Preencher'!J1315</f>
        <v>0</v>
      </c>
      <c r="I1306" s="7" t="str">
        <f>IF('[1]TCE - ANEXO IV - Preencher'!K1315="","",'[1]TCE - ANEXO IV - Preencher'!K1315)</f>
        <v/>
      </c>
      <c r="J1306" s="6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8">
        <f>'[1]TCE - ANEXO IV - Preencher'!N1315</f>
        <v>0</v>
      </c>
    </row>
    <row r="1307" spans="1:12" ht="18" customHeight="1" x14ac:dyDescent="0.2">
      <c r="A1307" s="3" t="str">
        <f>IFERROR(VLOOKUP(B1307,'[1]DADOS (OCULTAR)'!$Q$3:$S$134,3,0),"")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6">
        <f>'[1]TCE - ANEXO IV - Preencher'!J1316</f>
        <v>0</v>
      </c>
      <c r="I1307" s="7" t="str">
        <f>IF('[1]TCE - ANEXO IV - Preencher'!K1316="","",'[1]TCE - ANEXO IV - Preencher'!K1316)</f>
        <v/>
      </c>
      <c r="J1307" s="6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8">
        <f>'[1]TCE - ANEXO IV - Preencher'!N1316</f>
        <v>0</v>
      </c>
    </row>
    <row r="1308" spans="1:12" ht="18" customHeight="1" x14ac:dyDescent="0.2">
      <c r="A1308" s="3" t="str">
        <f>IFERROR(VLOOKUP(B1308,'[1]DADOS (OCULTAR)'!$Q$3:$S$134,3,0),"")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6">
        <f>'[1]TCE - ANEXO IV - Preencher'!J1317</f>
        <v>0</v>
      </c>
      <c r="I1308" s="7" t="str">
        <f>IF('[1]TCE - ANEXO IV - Preencher'!K1317="","",'[1]TCE - ANEXO IV - Preencher'!K1317)</f>
        <v/>
      </c>
      <c r="J1308" s="6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8">
        <f>'[1]TCE - ANEXO IV - Preencher'!N1317</f>
        <v>0</v>
      </c>
    </row>
    <row r="1309" spans="1:12" ht="18" customHeight="1" x14ac:dyDescent="0.2">
      <c r="A1309" s="3" t="str">
        <f>IFERROR(VLOOKUP(B1309,'[1]DADOS (OCULTAR)'!$Q$3:$S$134,3,0),"")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6">
        <f>'[1]TCE - ANEXO IV - Preencher'!J1318</f>
        <v>0</v>
      </c>
      <c r="I1309" s="7" t="str">
        <f>IF('[1]TCE - ANEXO IV - Preencher'!K1318="","",'[1]TCE - ANEXO IV - Preencher'!K1318)</f>
        <v/>
      </c>
      <c r="J1309" s="6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8">
        <f>'[1]TCE - ANEXO IV - Preencher'!N1318</f>
        <v>0</v>
      </c>
    </row>
    <row r="1310" spans="1:12" ht="18" customHeight="1" x14ac:dyDescent="0.2">
      <c r="A1310" s="3" t="str">
        <f>IFERROR(VLOOKUP(B1310,'[1]DADOS (OCULTAR)'!$Q$3:$S$134,3,0),"")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6">
        <f>'[1]TCE - ANEXO IV - Preencher'!J1319</f>
        <v>0</v>
      </c>
      <c r="I1310" s="7" t="str">
        <f>IF('[1]TCE - ANEXO IV - Preencher'!K1319="","",'[1]TCE - ANEXO IV - Preencher'!K1319)</f>
        <v/>
      </c>
      <c r="J1310" s="6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8">
        <f>'[1]TCE - ANEXO IV - Preencher'!N1319</f>
        <v>0</v>
      </c>
    </row>
    <row r="1311" spans="1:12" ht="18" customHeight="1" x14ac:dyDescent="0.2">
      <c r="A1311" s="3" t="str">
        <f>IFERROR(VLOOKUP(B1311,'[1]DADOS (OCULTAR)'!$Q$3:$S$134,3,0),"")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6">
        <f>'[1]TCE - ANEXO IV - Preencher'!J1320</f>
        <v>0</v>
      </c>
      <c r="I1311" s="7" t="str">
        <f>IF('[1]TCE - ANEXO IV - Preencher'!K1320="","",'[1]TCE - ANEXO IV - Preencher'!K1320)</f>
        <v/>
      </c>
      <c r="J1311" s="6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8">
        <f>'[1]TCE - ANEXO IV - Preencher'!N1320</f>
        <v>0</v>
      </c>
    </row>
    <row r="1312" spans="1:12" ht="18" customHeight="1" x14ac:dyDescent="0.2">
      <c r="A1312" s="3" t="str">
        <f>IFERROR(VLOOKUP(B1312,'[1]DADOS (OCULTAR)'!$Q$3:$S$134,3,0),"")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6">
        <f>'[1]TCE - ANEXO IV - Preencher'!J1321</f>
        <v>0</v>
      </c>
      <c r="I1312" s="7" t="str">
        <f>IF('[1]TCE - ANEXO IV - Preencher'!K1321="","",'[1]TCE - ANEXO IV - Preencher'!K1321)</f>
        <v/>
      </c>
      <c r="J1312" s="6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8">
        <f>'[1]TCE - ANEXO IV - Preencher'!N1321</f>
        <v>0</v>
      </c>
    </row>
    <row r="1313" spans="1:12" ht="18" customHeight="1" x14ac:dyDescent="0.2">
      <c r="A1313" s="3" t="str">
        <f>IFERROR(VLOOKUP(B1313,'[1]DADOS (OCULTAR)'!$Q$3:$S$134,3,0),"")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6">
        <f>'[1]TCE - ANEXO IV - Preencher'!J1322</f>
        <v>0</v>
      </c>
      <c r="I1313" s="7" t="str">
        <f>IF('[1]TCE - ANEXO IV - Preencher'!K1322="","",'[1]TCE - ANEXO IV - Preencher'!K1322)</f>
        <v/>
      </c>
      <c r="J1313" s="6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8">
        <f>'[1]TCE - ANEXO IV - Preencher'!N1322</f>
        <v>0</v>
      </c>
    </row>
    <row r="1314" spans="1:12" ht="18" customHeight="1" x14ac:dyDescent="0.2">
      <c r="A1314" s="3" t="str">
        <f>IFERROR(VLOOKUP(B1314,'[1]DADOS (OCULTAR)'!$Q$3:$S$134,3,0),"")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6">
        <f>'[1]TCE - ANEXO IV - Preencher'!J1323</f>
        <v>0</v>
      </c>
      <c r="I1314" s="7" t="str">
        <f>IF('[1]TCE - ANEXO IV - Preencher'!K1323="","",'[1]TCE - ANEXO IV - Preencher'!K1323)</f>
        <v/>
      </c>
      <c r="J1314" s="6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8">
        <f>'[1]TCE - ANEXO IV - Preencher'!N1323</f>
        <v>0</v>
      </c>
    </row>
    <row r="1315" spans="1:12" ht="18" customHeight="1" x14ac:dyDescent="0.2">
      <c r="A1315" s="3" t="str">
        <f>IFERROR(VLOOKUP(B1315,'[1]DADOS (OCULTAR)'!$Q$3:$S$134,3,0),"")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6">
        <f>'[1]TCE - ANEXO IV - Preencher'!J1324</f>
        <v>0</v>
      </c>
      <c r="I1315" s="7" t="str">
        <f>IF('[1]TCE - ANEXO IV - Preencher'!K1324="","",'[1]TCE - ANEXO IV - Preencher'!K1324)</f>
        <v/>
      </c>
      <c r="J1315" s="6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8">
        <f>'[1]TCE - ANEXO IV - Preencher'!N1324</f>
        <v>0</v>
      </c>
    </row>
    <row r="1316" spans="1:12" ht="18" customHeight="1" x14ac:dyDescent="0.2">
      <c r="A1316" s="3" t="str">
        <f>IFERROR(VLOOKUP(B1316,'[1]DADOS (OCULTAR)'!$Q$3:$S$134,3,0),"")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6">
        <f>'[1]TCE - ANEXO IV - Preencher'!J1325</f>
        <v>0</v>
      </c>
      <c r="I1316" s="7" t="str">
        <f>IF('[1]TCE - ANEXO IV - Preencher'!K1325="","",'[1]TCE - ANEXO IV - Preencher'!K1325)</f>
        <v/>
      </c>
      <c r="J1316" s="6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8">
        <f>'[1]TCE - ANEXO IV - Preencher'!N1325</f>
        <v>0</v>
      </c>
    </row>
    <row r="1317" spans="1:12" ht="18" customHeight="1" x14ac:dyDescent="0.2">
      <c r="A1317" s="3" t="str">
        <f>IFERROR(VLOOKUP(B1317,'[1]DADOS (OCULTAR)'!$Q$3:$S$134,3,0),"")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6">
        <f>'[1]TCE - ANEXO IV - Preencher'!J1326</f>
        <v>0</v>
      </c>
      <c r="I1317" s="7" t="str">
        <f>IF('[1]TCE - ANEXO IV - Preencher'!K1326="","",'[1]TCE - ANEXO IV - Preencher'!K1326)</f>
        <v/>
      </c>
      <c r="J1317" s="6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8">
        <f>'[1]TCE - ANEXO IV - Preencher'!N1326</f>
        <v>0</v>
      </c>
    </row>
    <row r="1318" spans="1:12" ht="18" customHeight="1" x14ac:dyDescent="0.2">
      <c r="A1318" s="3" t="str">
        <f>IFERROR(VLOOKUP(B1318,'[1]DADOS (OCULTAR)'!$Q$3:$S$134,3,0),"")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6">
        <f>'[1]TCE - ANEXO IV - Preencher'!J1327</f>
        <v>0</v>
      </c>
      <c r="I1318" s="7" t="str">
        <f>IF('[1]TCE - ANEXO IV - Preencher'!K1327="","",'[1]TCE - ANEXO IV - Preencher'!K1327)</f>
        <v/>
      </c>
      <c r="J1318" s="6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8">
        <f>'[1]TCE - ANEXO IV - Preencher'!N1327</f>
        <v>0</v>
      </c>
    </row>
    <row r="1319" spans="1:12" ht="18" customHeight="1" x14ac:dyDescent="0.2">
      <c r="A1319" s="3" t="str">
        <f>IFERROR(VLOOKUP(B1319,'[1]DADOS (OCULTAR)'!$Q$3:$S$134,3,0),"")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6">
        <f>'[1]TCE - ANEXO IV - Preencher'!J1328</f>
        <v>0</v>
      </c>
      <c r="I1319" s="7" t="str">
        <f>IF('[1]TCE - ANEXO IV - Preencher'!K1328="","",'[1]TCE - ANEXO IV - Preencher'!K1328)</f>
        <v/>
      </c>
      <c r="J1319" s="6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8">
        <f>'[1]TCE - ANEXO IV - Preencher'!N1328</f>
        <v>0</v>
      </c>
    </row>
    <row r="1320" spans="1:12" ht="18" customHeight="1" x14ac:dyDescent="0.2">
      <c r="A1320" s="3" t="str">
        <f>IFERROR(VLOOKUP(B1320,'[1]DADOS (OCULTAR)'!$Q$3:$S$134,3,0),"")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6">
        <f>'[1]TCE - ANEXO IV - Preencher'!J1329</f>
        <v>0</v>
      </c>
      <c r="I1320" s="7" t="str">
        <f>IF('[1]TCE - ANEXO IV - Preencher'!K1329="","",'[1]TCE - ANEXO IV - Preencher'!K1329)</f>
        <v/>
      </c>
      <c r="J1320" s="6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8">
        <f>'[1]TCE - ANEXO IV - Preencher'!N1329</f>
        <v>0</v>
      </c>
    </row>
    <row r="1321" spans="1:12" ht="18" customHeight="1" x14ac:dyDescent="0.2">
      <c r="A1321" s="3" t="str">
        <f>IFERROR(VLOOKUP(B1321,'[1]DADOS (OCULTAR)'!$Q$3:$S$134,3,0),"")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6">
        <f>'[1]TCE - ANEXO IV - Preencher'!J1330</f>
        <v>0</v>
      </c>
      <c r="I1321" s="7" t="str">
        <f>IF('[1]TCE - ANEXO IV - Preencher'!K1330="","",'[1]TCE - ANEXO IV - Preencher'!K1330)</f>
        <v/>
      </c>
      <c r="J1321" s="6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8">
        <f>'[1]TCE - ANEXO IV - Preencher'!N1330</f>
        <v>0</v>
      </c>
    </row>
    <row r="1322" spans="1:12" ht="18" customHeight="1" x14ac:dyDescent="0.2">
      <c r="A1322" s="3" t="str">
        <f>IFERROR(VLOOKUP(B1322,'[1]DADOS (OCULTAR)'!$Q$3:$S$134,3,0),"")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6">
        <f>'[1]TCE - ANEXO IV - Preencher'!J1331</f>
        <v>0</v>
      </c>
      <c r="I1322" s="7" t="str">
        <f>IF('[1]TCE - ANEXO IV - Preencher'!K1331="","",'[1]TCE - ANEXO IV - Preencher'!K1331)</f>
        <v/>
      </c>
      <c r="J1322" s="6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8">
        <f>'[1]TCE - ANEXO IV - Preencher'!N1331</f>
        <v>0</v>
      </c>
    </row>
    <row r="1323" spans="1:12" ht="18" customHeight="1" x14ac:dyDescent="0.2">
      <c r="A1323" s="3" t="str">
        <f>IFERROR(VLOOKUP(B1323,'[1]DADOS (OCULTAR)'!$Q$3:$S$134,3,0),"")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6">
        <f>'[1]TCE - ANEXO IV - Preencher'!J1332</f>
        <v>0</v>
      </c>
      <c r="I1323" s="7" t="str">
        <f>IF('[1]TCE - ANEXO IV - Preencher'!K1332="","",'[1]TCE - ANEXO IV - Preencher'!K1332)</f>
        <v/>
      </c>
      <c r="J1323" s="6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8">
        <f>'[1]TCE - ANEXO IV - Preencher'!N1332</f>
        <v>0</v>
      </c>
    </row>
    <row r="1324" spans="1:12" ht="18" customHeight="1" x14ac:dyDescent="0.2">
      <c r="A1324" s="3" t="str">
        <f>IFERROR(VLOOKUP(B1324,'[1]DADOS (OCULTAR)'!$Q$3:$S$134,3,0),"")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6">
        <f>'[1]TCE - ANEXO IV - Preencher'!J1333</f>
        <v>0</v>
      </c>
      <c r="I1324" s="7" t="str">
        <f>IF('[1]TCE - ANEXO IV - Preencher'!K1333="","",'[1]TCE - ANEXO IV - Preencher'!K1333)</f>
        <v/>
      </c>
      <c r="J1324" s="6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8">
        <f>'[1]TCE - ANEXO IV - Preencher'!N1333</f>
        <v>0</v>
      </c>
    </row>
    <row r="1325" spans="1:12" ht="18" customHeight="1" x14ac:dyDescent="0.2">
      <c r="A1325" s="3" t="str">
        <f>IFERROR(VLOOKUP(B1325,'[1]DADOS (OCULTAR)'!$Q$3:$S$134,3,0),"")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6">
        <f>'[1]TCE - ANEXO IV - Preencher'!J1334</f>
        <v>0</v>
      </c>
      <c r="I1325" s="7" t="str">
        <f>IF('[1]TCE - ANEXO IV - Preencher'!K1334="","",'[1]TCE - ANEXO IV - Preencher'!K1334)</f>
        <v/>
      </c>
      <c r="J1325" s="6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8">
        <f>'[1]TCE - ANEXO IV - Preencher'!N1334</f>
        <v>0</v>
      </c>
    </row>
    <row r="1326" spans="1:12" ht="18" customHeight="1" x14ac:dyDescent="0.2">
      <c r="A1326" s="3" t="str">
        <f>IFERROR(VLOOKUP(B1326,'[1]DADOS (OCULTAR)'!$Q$3:$S$134,3,0),"")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6">
        <f>'[1]TCE - ANEXO IV - Preencher'!J1335</f>
        <v>0</v>
      </c>
      <c r="I1326" s="7" t="str">
        <f>IF('[1]TCE - ANEXO IV - Preencher'!K1335="","",'[1]TCE - ANEXO IV - Preencher'!K1335)</f>
        <v/>
      </c>
      <c r="J1326" s="6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8">
        <f>'[1]TCE - ANEXO IV - Preencher'!N1335</f>
        <v>0</v>
      </c>
    </row>
    <row r="1327" spans="1:12" ht="18" customHeight="1" x14ac:dyDescent="0.2">
      <c r="A1327" s="3" t="str">
        <f>IFERROR(VLOOKUP(B1327,'[1]DADOS (OCULTAR)'!$Q$3:$S$134,3,0),"")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6">
        <f>'[1]TCE - ANEXO IV - Preencher'!J1336</f>
        <v>0</v>
      </c>
      <c r="I1327" s="7" t="str">
        <f>IF('[1]TCE - ANEXO IV - Preencher'!K1336="","",'[1]TCE - ANEXO IV - Preencher'!K1336)</f>
        <v/>
      </c>
      <c r="J1327" s="6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8">
        <f>'[1]TCE - ANEXO IV - Preencher'!N1336</f>
        <v>0</v>
      </c>
    </row>
    <row r="1328" spans="1:12" ht="18" customHeight="1" x14ac:dyDescent="0.2">
      <c r="A1328" s="3" t="str">
        <f>IFERROR(VLOOKUP(B1328,'[1]DADOS (OCULTAR)'!$Q$3:$S$134,3,0),"")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6">
        <f>'[1]TCE - ANEXO IV - Preencher'!J1337</f>
        <v>0</v>
      </c>
      <c r="I1328" s="7" t="str">
        <f>IF('[1]TCE - ANEXO IV - Preencher'!K1337="","",'[1]TCE - ANEXO IV - Preencher'!K1337)</f>
        <v/>
      </c>
      <c r="J1328" s="6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8">
        <f>'[1]TCE - ANEXO IV - Preencher'!N1337</f>
        <v>0</v>
      </c>
    </row>
    <row r="1329" spans="1:12" ht="18" customHeight="1" x14ac:dyDescent="0.2">
      <c r="A1329" s="3" t="str">
        <f>IFERROR(VLOOKUP(B1329,'[1]DADOS (OCULTAR)'!$Q$3:$S$134,3,0),"")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6">
        <f>'[1]TCE - ANEXO IV - Preencher'!J1338</f>
        <v>0</v>
      </c>
      <c r="I1329" s="7" t="str">
        <f>IF('[1]TCE - ANEXO IV - Preencher'!K1338="","",'[1]TCE - ANEXO IV - Preencher'!K1338)</f>
        <v/>
      </c>
      <c r="J1329" s="6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8">
        <f>'[1]TCE - ANEXO IV - Preencher'!N1338</f>
        <v>0</v>
      </c>
    </row>
    <row r="1330" spans="1:12" ht="18" customHeight="1" x14ac:dyDescent="0.2">
      <c r="A1330" s="3" t="str">
        <f>IFERROR(VLOOKUP(B1330,'[1]DADOS (OCULTAR)'!$Q$3:$S$134,3,0),"")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6">
        <f>'[1]TCE - ANEXO IV - Preencher'!J1339</f>
        <v>0</v>
      </c>
      <c r="I1330" s="7" t="str">
        <f>IF('[1]TCE - ANEXO IV - Preencher'!K1339="","",'[1]TCE - ANEXO IV - Preencher'!K1339)</f>
        <v/>
      </c>
      <c r="J1330" s="6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8">
        <f>'[1]TCE - ANEXO IV - Preencher'!N1339</f>
        <v>0</v>
      </c>
    </row>
    <row r="1331" spans="1:12" ht="18" customHeight="1" x14ac:dyDescent="0.2">
      <c r="A1331" s="3" t="str">
        <f>IFERROR(VLOOKUP(B1331,'[1]DADOS (OCULTAR)'!$Q$3:$S$134,3,0),"")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6">
        <f>'[1]TCE - ANEXO IV - Preencher'!J1340</f>
        <v>0</v>
      </c>
      <c r="I1331" s="7" t="str">
        <f>IF('[1]TCE - ANEXO IV - Preencher'!K1340="","",'[1]TCE - ANEXO IV - Preencher'!K1340)</f>
        <v/>
      </c>
      <c r="J1331" s="6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8">
        <f>'[1]TCE - ANEXO IV - Preencher'!N1340</f>
        <v>0</v>
      </c>
    </row>
    <row r="1332" spans="1:12" ht="18" customHeight="1" x14ac:dyDescent="0.2">
      <c r="A1332" s="3" t="str">
        <f>IFERROR(VLOOKUP(B1332,'[1]DADOS (OCULTAR)'!$Q$3:$S$134,3,0),"")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6">
        <f>'[1]TCE - ANEXO IV - Preencher'!J1341</f>
        <v>0</v>
      </c>
      <c r="I1332" s="7" t="str">
        <f>IF('[1]TCE - ANEXO IV - Preencher'!K1341="","",'[1]TCE - ANEXO IV - Preencher'!K1341)</f>
        <v/>
      </c>
      <c r="J1332" s="6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8">
        <f>'[1]TCE - ANEXO IV - Preencher'!N1341</f>
        <v>0</v>
      </c>
    </row>
    <row r="1333" spans="1:12" ht="18" customHeight="1" x14ac:dyDescent="0.2">
      <c r="A1333" s="3" t="str">
        <f>IFERROR(VLOOKUP(B1333,'[1]DADOS (OCULTAR)'!$Q$3:$S$134,3,0),"")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6">
        <f>'[1]TCE - ANEXO IV - Preencher'!J1342</f>
        <v>0</v>
      </c>
      <c r="I1333" s="7" t="str">
        <f>IF('[1]TCE - ANEXO IV - Preencher'!K1342="","",'[1]TCE - ANEXO IV - Preencher'!K1342)</f>
        <v/>
      </c>
      <c r="J1333" s="6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8">
        <f>'[1]TCE - ANEXO IV - Preencher'!N1342</f>
        <v>0</v>
      </c>
    </row>
    <row r="1334" spans="1:12" ht="18" customHeight="1" x14ac:dyDescent="0.2">
      <c r="A1334" s="3" t="str">
        <f>IFERROR(VLOOKUP(B1334,'[1]DADOS (OCULTAR)'!$Q$3:$S$134,3,0),"")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6">
        <f>'[1]TCE - ANEXO IV - Preencher'!J1343</f>
        <v>0</v>
      </c>
      <c r="I1334" s="7" t="str">
        <f>IF('[1]TCE - ANEXO IV - Preencher'!K1343="","",'[1]TCE - ANEXO IV - Preencher'!K1343)</f>
        <v/>
      </c>
      <c r="J1334" s="6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8">
        <f>'[1]TCE - ANEXO IV - Preencher'!N1343</f>
        <v>0</v>
      </c>
    </row>
    <row r="1335" spans="1:12" ht="18" customHeight="1" x14ac:dyDescent="0.2">
      <c r="A1335" s="3" t="str">
        <f>IFERROR(VLOOKUP(B1335,'[1]DADOS (OCULTAR)'!$Q$3:$S$134,3,0),"")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6">
        <f>'[1]TCE - ANEXO IV - Preencher'!J1344</f>
        <v>0</v>
      </c>
      <c r="I1335" s="7" t="str">
        <f>IF('[1]TCE - ANEXO IV - Preencher'!K1344="","",'[1]TCE - ANEXO IV - Preencher'!K1344)</f>
        <v/>
      </c>
      <c r="J1335" s="6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8">
        <f>'[1]TCE - ANEXO IV - Preencher'!N1344</f>
        <v>0</v>
      </c>
    </row>
    <row r="1336" spans="1:12" ht="18" customHeight="1" x14ac:dyDescent="0.2">
      <c r="A1336" s="3" t="str">
        <f>IFERROR(VLOOKUP(B1336,'[1]DADOS (OCULTAR)'!$Q$3:$S$134,3,0),"")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6">
        <f>'[1]TCE - ANEXO IV - Preencher'!J1345</f>
        <v>0</v>
      </c>
      <c r="I1336" s="7" t="str">
        <f>IF('[1]TCE - ANEXO IV - Preencher'!K1345="","",'[1]TCE - ANEXO IV - Preencher'!K1345)</f>
        <v/>
      </c>
      <c r="J1336" s="6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8">
        <f>'[1]TCE - ANEXO IV - Preencher'!N1345</f>
        <v>0</v>
      </c>
    </row>
    <row r="1337" spans="1:12" ht="18" customHeight="1" x14ac:dyDescent="0.2">
      <c r="A1337" s="3" t="str">
        <f>IFERROR(VLOOKUP(B1337,'[1]DADOS (OCULTAR)'!$Q$3:$S$134,3,0),"")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6">
        <f>'[1]TCE - ANEXO IV - Preencher'!J1346</f>
        <v>0</v>
      </c>
      <c r="I1337" s="7" t="str">
        <f>IF('[1]TCE - ANEXO IV - Preencher'!K1346="","",'[1]TCE - ANEXO IV - Preencher'!K1346)</f>
        <v/>
      </c>
      <c r="J1337" s="6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8">
        <f>'[1]TCE - ANEXO IV - Preencher'!N1346</f>
        <v>0</v>
      </c>
    </row>
    <row r="1338" spans="1:12" ht="18" customHeight="1" x14ac:dyDescent="0.2">
      <c r="A1338" s="3" t="str">
        <f>IFERROR(VLOOKUP(B1338,'[1]DADOS (OCULTAR)'!$Q$3:$S$134,3,0),"")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6">
        <f>'[1]TCE - ANEXO IV - Preencher'!J1347</f>
        <v>0</v>
      </c>
      <c r="I1338" s="7" t="str">
        <f>IF('[1]TCE - ANEXO IV - Preencher'!K1347="","",'[1]TCE - ANEXO IV - Preencher'!K1347)</f>
        <v/>
      </c>
      <c r="J1338" s="6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8">
        <f>'[1]TCE - ANEXO IV - Preencher'!N1347</f>
        <v>0</v>
      </c>
    </row>
    <row r="1339" spans="1:12" ht="18" customHeight="1" x14ac:dyDescent="0.2">
      <c r="A1339" s="3" t="str">
        <f>IFERROR(VLOOKUP(B1339,'[1]DADOS (OCULTAR)'!$Q$3:$S$134,3,0),"")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6">
        <f>'[1]TCE - ANEXO IV - Preencher'!J1348</f>
        <v>0</v>
      </c>
      <c r="I1339" s="7" t="str">
        <f>IF('[1]TCE - ANEXO IV - Preencher'!K1348="","",'[1]TCE - ANEXO IV - Preencher'!K1348)</f>
        <v/>
      </c>
      <c r="J1339" s="6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8">
        <f>'[1]TCE - ANEXO IV - Preencher'!N1348</f>
        <v>0</v>
      </c>
    </row>
    <row r="1340" spans="1:12" ht="18" customHeight="1" x14ac:dyDescent="0.2">
      <c r="A1340" s="3" t="str">
        <f>IFERROR(VLOOKUP(B1340,'[1]DADOS (OCULTAR)'!$Q$3:$S$134,3,0),"")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6">
        <f>'[1]TCE - ANEXO IV - Preencher'!J1349</f>
        <v>0</v>
      </c>
      <c r="I1340" s="7" t="str">
        <f>IF('[1]TCE - ANEXO IV - Preencher'!K1349="","",'[1]TCE - ANEXO IV - Preencher'!K1349)</f>
        <v/>
      </c>
      <c r="J1340" s="6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8">
        <f>'[1]TCE - ANEXO IV - Preencher'!N1349</f>
        <v>0</v>
      </c>
    </row>
    <row r="1341" spans="1:12" ht="18" customHeight="1" x14ac:dyDescent="0.2">
      <c r="A1341" s="3" t="str">
        <f>IFERROR(VLOOKUP(B1341,'[1]DADOS (OCULTAR)'!$Q$3:$S$134,3,0),"")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6">
        <f>'[1]TCE - ANEXO IV - Preencher'!J1350</f>
        <v>0</v>
      </c>
      <c r="I1341" s="7" t="str">
        <f>IF('[1]TCE - ANEXO IV - Preencher'!K1350="","",'[1]TCE - ANEXO IV - Preencher'!K1350)</f>
        <v/>
      </c>
      <c r="J1341" s="6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8">
        <f>'[1]TCE - ANEXO IV - Preencher'!N1350</f>
        <v>0</v>
      </c>
    </row>
    <row r="1342" spans="1:12" ht="18" customHeight="1" x14ac:dyDescent="0.2">
      <c r="A1342" s="3" t="str">
        <f>IFERROR(VLOOKUP(B1342,'[1]DADOS (OCULTAR)'!$Q$3:$S$134,3,0),"")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6">
        <f>'[1]TCE - ANEXO IV - Preencher'!J1351</f>
        <v>0</v>
      </c>
      <c r="I1342" s="7" t="str">
        <f>IF('[1]TCE - ANEXO IV - Preencher'!K1351="","",'[1]TCE - ANEXO IV - Preencher'!K1351)</f>
        <v/>
      </c>
      <c r="J1342" s="6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8">
        <f>'[1]TCE - ANEXO IV - Preencher'!N1351</f>
        <v>0</v>
      </c>
    </row>
    <row r="1343" spans="1:12" ht="18" customHeight="1" x14ac:dyDescent="0.2">
      <c r="A1343" s="3" t="str">
        <f>IFERROR(VLOOKUP(B1343,'[1]DADOS (OCULTAR)'!$Q$3:$S$134,3,0),"")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6">
        <f>'[1]TCE - ANEXO IV - Preencher'!J1352</f>
        <v>0</v>
      </c>
      <c r="I1343" s="7" t="str">
        <f>IF('[1]TCE - ANEXO IV - Preencher'!K1352="","",'[1]TCE - ANEXO IV - Preencher'!K1352)</f>
        <v/>
      </c>
      <c r="J1343" s="6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8">
        <f>'[1]TCE - ANEXO IV - Preencher'!N1352</f>
        <v>0</v>
      </c>
    </row>
    <row r="1344" spans="1:12" ht="18" customHeight="1" x14ac:dyDescent="0.2">
      <c r="A1344" s="3" t="str">
        <f>IFERROR(VLOOKUP(B1344,'[1]DADOS (OCULTAR)'!$Q$3:$S$134,3,0),"")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6">
        <f>'[1]TCE - ANEXO IV - Preencher'!J1353</f>
        <v>0</v>
      </c>
      <c r="I1344" s="7" t="str">
        <f>IF('[1]TCE - ANEXO IV - Preencher'!K1353="","",'[1]TCE - ANEXO IV - Preencher'!K1353)</f>
        <v/>
      </c>
      <c r="J1344" s="6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8">
        <f>'[1]TCE - ANEXO IV - Preencher'!N1353</f>
        <v>0</v>
      </c>
    </row>
    <row r="1345" spans="1:12" ht="18" customHeight="1" x14ac:dyDescent="0.2">
      <c r="A1345" s="3" t="str">
        <f>IFERROR(VLOOKUP(B1345,'[1]DADOS (OCULTAR)'!$Q$3:$S$134,3,0),"")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6">
        <f>'[1]TCE - ANEXO IV - Preencher'!J1354</f>
        <v>0</v>
      </c>
      <c r="I1345" s="7" t="str">
        <f>IF('[1]TCE - ANEXO IV - Preencher'!K1354="","",'[1]TCE - ANEXO IV - Preencher'!K1354)</f>
        <v/>
      </c>
      <c r="J1345" s="6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8">
        <f>'[1]TCE - ANEXO IV - Preencher'!N1354</f>
        <v>0</v>
      </c>
    </row>
    <row r="1346" spans="1:12" ht="18" customHeight="1" x14ac:dyDescent="0.2">
      <c r="A1346" s="3" t="str">
        <f>IFERROR(VLOOKUP(B1346,'[1]DADOS (OCULTAR)'!$Q$3:$S$134,3,0),"")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6">
        <f>'[1]TCE - ANEXO IV - Preencher'!J1355</f>
        <v>0</v>
      </c>
      <c r="I1346" s="7" t="str">
        <f>IF('[1]TCE - ANEXO IV - Preencher'!K1355="","",'[1]TCE - ANEXO IV - Preencher'!K1355)</f>
        <v/>
      </c>
      <c r="J1346" s="6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8">
        <f>'[1]TCE - ANEXO IV - Preencher'!N1355</f>
        <v>0</v>
      </c>
    </row>
    <row r="1347" spans="1:12" ht="18" customHeight="1" x14ac:dyDescent="0.2">
      <c r="A1347" s="3" t="str">
        <f>IFERROR(VLOOKUP(B1347,'[1]DADOS (OCULTAR)'!$Q$3:$S$134,3,0),"")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6">
        <f>'[1]TCE - ANEXO IV - Preencher'!J1356</f>
        <v>0</v>
      </c>
      <c r="I1347" s="7" t="str">
        <f>IF('[1]TCE - ANEXO IV - Preencher'!K1356="","",'[1]TCE - ANEXO IV - Preencher'!K1356)</f>
        <v/>
      </c>
      <c r="J1347" s="6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8">
        <f>'[1]TCE - ANEXO IV - Preencher'!N1356</f>
        <v>0</v>
      </c>
    </row>
    <row r="1348" spans="1:12" ht="18" customHeight="1" x14ac:dyDescent="0.2">
      <c r="A1348" s="3" t="str">
        <f>IFERROR(VLOOKUP(B1348,'[1]DADOS (OCULTAR)'!$Q$3:$S$134,3,0),"")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6">
        <f>'[1]TCE - ANEXO IV - Preencher'!J1357</f>
        <v>0</v>
      </c>
      <c r="I1348" s="7" t="str">
        <f>IF('[1]TCE - ANEXO IV - Preencher'!K1357="","",'[1]TCE - ANEXO IV - Preencher'!K1357)</f>
        <v/>
      </c>
      <c r="J1348" s="6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8">
        <f>'[1]TCE - ANEXO IV - Preencher'!N1357</f>
        <v>0</v>
      </c>
    </row>
    <row r="1349" spans="1:12" ht="18" customHeight="1" x14ac:dyDescent="0.2">
      <c r="A1349" s="3" t="str">
        <f>IFERROR(VLOOKUP(B1349,'[1]DADOS (OCULTAR)'!$Q$3:$S$134,3,0),"")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6">
        <f>'[1]TCE - ANEXO IV - Preencher'!J1358</f>
        <v>0</v>
      </c>
      <c r="I1349" s="7" t="str">
        <f>IF('[1]TCE - ANEXO IV - Preencher'!K1358="","",'[1]TCE - ANEXO IV - Preencher'!K1358)</f>
        <v/>
      </c>
      <c r="J1349" s="6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8">
        <f>'[1]TCE - ANEXO IV - Preencher'!N1358</f>
        <v>0</v>
      </c>
    </row>
    <row r="1350" spans="1:12" ht="18" customHeight="1" x14ac:dyDescent="0.2">
      <c r="A1350" s="3" t="str">
        <f>IFERROR(VLOOKUP(B1350,'[1]DADOS (OCULTAR)'!$Q$3:$S$134,3,0),"")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6">
        <f>'[1]TCE - ANEXO IV - Preencher'!J1359</f>
        <v>0</v>
      </c>
      <c r="I1350" s="7" t="str">
        <f>IF('[1]TCE - ANEXO IV - Preencher'!K1359="","",'[1]TCE - ANEXO IV - Preencher'!K1359)</f>
        <v/>
      </c>
      <c r="J1350" s="6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8">
        <f>'[1]TCE - ANEXO IV - Preencher'!N1359</f>
        <v>0</v>
      </c>
    </row>
    <row r="1351" spans="1:12" ht="18" customHeight="1" x14ac:dyDescent="0.2">
      <c r="A1351" s="3" t="str">
        <f>IFERROR(VLOOKUP(B1351,'[1]DADOS (OCULTAR)'!$Q$3:$S$134,3,0),"")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6">
        <f>'[1]TCE - ANEXO IV - Preencher'!J1360</f>
        <v>0</v>
      </c>
      <c r="I1351" s="7" t="str">
        <f>IF('[1]TCE - ANEXO IV - Preencher'!K1360="","",'[1]TCE - ANEXO IV - Preencher'!K1360)</f>
        <v/>
      </c>
      <c r="J1351" s="6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8">
        <f>'[1]TCE - ANEXO IV - Preencher'!N1360</f>
        <v>0</v>
      </c>
    </row>
    <row r="1352" spans="1:12" ht="18" customHeight="1" x14ac:dyDescent="0.2">
      <c r="A1352" s="3" t="str">
        <f>IFERROR(VLOOKUP(B1352,'[1]DADOS (OCULTAR)'!$Q$3:$S$134,3,0),"")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6">
        <f>'[1]TCE - ANEXO IV - Preencher'!J1361</f>
        <v>0</v>
      </c>
      <c r="I1352" s="7" t="str">
        <f>IF('[1]TCE - ANEXO IV - Preencher'!K1361="","",'[1]TCE - ANEXO IV - Preencher'!K1361)</f>
        <v/>
      </c>
      <c r="J1352" s="6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8">
        <f>'[1]TCE - ANEXO IV - Preencher'!N1361</f>
        <v>0</v>
      </c>
    </row>
    <row r="1353" spans="1:12" ht="18" customHeight="1" x14ac:dyDescent="0.2">
      <c r="A1353" s="3" t="str">
        <f>IFERROR(VLOOKUP(B1353,'[1]DADOS (OCULTAR)'!$Q$3:$S$134,3,0),"")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6">
        <f>'[1]TCE - ANEXO IV - Preencher'!J1362</f>
        <v>0</v>
      </c>
      <c r="I1353" s="7" t="str">
        <f>IF('[1]TCE - ANEXO IV - Preencher'!K1362="","",'[1]TCE - ANEXO IV - Preencher'!K1362)</f>
        <v/>
      </c>
      <c r="J1353" s="6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8">
        <f>'[1]TCE - ANEXO IV - Preencher'!N1362</f>
        <v>0</v>
      </c>
    </row>
    <row r="1354" spans="1:12" ht="18" customHeight="1" x14ac:dyDescent="0.2">
      <c r="A1354" s="3" t="str">
        <f>IFERROR(VLOOKUP(B1354,'[1]DADOS (OCULTAR)'!$Q$3:$S$134,3,0),"")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6">
        <f>'[1]TCE - ANEXO IV - Preencher'!J1363</f>
        <v>0</v>
      </c>
      <c r="I1354" s="7" t="str">
        <f>IF('[1]TCE - ANEXO IV - Preencher'!K1363="","",'[1]TCE - ANEXO IV - Preencher'!K1363)</f>
        <v/>
      </c>
      <c r="J1354" s="6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8">
        <f>'[1]TCE - ANEXO IV - Preencher'!N1363</f>
        <v>0</v>
      </c>
    </row>
    <row r="1355" spans="1:12" ht="18" customHeight="1" x14ac:dyDescent="0.2">
      <c r="A1355" s="3" t="str">
        <f>IFERROR(VLOOKUP(B1355,'[1]DADOS (OCULTAR)'!$Q$3:$S$134,3,0),"")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6">
        <f>'[1]TCE - ANEXO IV - Preencher'!J1364</f>
        <v>0</v>
      </c>
      <c r="I1355" s="7" t="str">
        <f>IF('[1]TCE - ANEXO IV - Preencher'!K1364="","",'[1]TCE - ANEXO IV - Preencher'!K1364)</f>
        <v/>
      </c>
      <c r="J1355" s="6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8">
        <f>'[1]TCE - ANEXO IV - Preencher'!N1364</f>
        <v>0</v>
      </c>
    </row>
    <row r="1356" spans="1:12" ht="18" customHeight="1" x14ac:dyDescent="0.2">
      <c r="A1356" s="3" t="str">
        <f>IFERROR(VLOOKUP(B1356,'[1]DADOS (OCULTAR)'!$Q$3:$S$134,3,0),"")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6">
        <f>'[1]TCE - ANEXO IV - Preencher'!J1365</f>
        <v>0</v>
      </c>
      <c r="I1356" s="7" t="str">
        <f>IF('[1]TCE - ANEXO IV - Preencher'!K1365="","",'[1]TCE - ANEXO IV - Preencher'!K1365)</f>
        <v/>
      </c>
      <c r="J1356" s="6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8">
        <f>'[1]TCE - ANEXO IV - Preencher'!N1365</f>
        <v>0</v>
      </c>
    </row>
    <row r="1357" spans="1:12" ht="18" customHeight="1" x14ac:dyDescent="0.2">
      <c r="A1357" s="3" t="str">
        <f>IFERROR(VLOOKUP(B1357,'[1]DADOS (OCULTAR)'!$Q$3:$S$134,3,0),"")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6">
        <f>'[1]TCE - ANEXO IV - Preencher'!J1366</f>
        <v>0</v>
      </c>
      <c r="I1357" s="7" t="str">
        <f>IF('[1]TCE - ANEXO IV - Preencher'!K1366="","",'[1]TCE - ANEXO IV - Preencher'!K1366)</f>
        <v/>
      </c>
      <c r="J1357" s="6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8">
        <f>'[1]TCE - ANEXO IV - Preencher'!N1366</f>
        <v>0</v>
      </c>
    </row>
    <row r="1358" spans="1:12" ht="18" customHeight="1" x14ac:dyDescent="0.2">
      <c r="A1358" s="3" t="str">
        <f>IFERROR(VLOOKUP(B1358,'[1]DADOS (OCULTAR)'!$Q$3:$S$134,3,0),"")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6">
        <f>'[1]TCE - ANEXO IV - Preencher'!J1367</f>
        <v>0</v>
      </c>
      <c r="I1358" s="7" t="str">
        <f>IF('[1]TCE - ANEXO IV - Preencher'!K1367="","",'[1]TCE - ANEXO IV - Preencher'!K1367)</f>
        <v/>
      </c>
      <c r="J1358" s="6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8">
        <f>'[1]TCE - ANEXO IV - Preencher'!N1367</f>
        <v>0</v>
      </c>
    </row>
    <row r="1359" spans="1:12" ht="18" customHeight="1" x14ac:dyDescent="0.2">
      <c r="A1359" s="3" t="str">
        <f>IFERROR(VLOOKUP(B1359,'[1]DADOS (OCULTAR)'!$Q$3:$S$134,3,0),"")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6">
        <f>'[1]TCE - ANEXO IV - Preencher'!J1368</f>
        <v>0</v>
      </c>
      <c r="I1359" s="7" t="str">
        <f>IF('[1]TCE - ANEXO IV - Preencher'!K1368="","",'[1]TCE - ANEXO IV - Preencher'!K1368)</f>
        <v/>
      </c>
      <c r="J1359" s="6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8">
        <f>'[1]TCE - ANEXO IV - Preencher'!N1368</f>
        <v>0</v>
      </c>
    </row>
    <row r="1360" spans="1:12" ht="18" customHeight="1" x14ac:dyDescent="0.2">
      <c r="A1360" s="3" t="str">
        <f>IFERROR(VLOOKUP(B1360,'[1]DADOS (OCULTAR)'!$Q$3:$S$134,3,0),"")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6">
        <f>'[1]TCE - ANEXO IV - Preencher'!J1369</f>
        <v>0</v>
      </c>
      <c r="I1360" s="7" t="str">
        <f>IF('[1]TCE - ANEXO IV - Preencher'!K1369="","",'[1]TCE - ANEXO IV - Preencher'!K1369)</f>
        <v/>
      </c>
      <c r="J1360" s="6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8">
        <f>'[1]TCE - ANEXO IV - Preencher'!N1369</f>
        <v>0</v>
      </c>
    </row>
    <row r="1361" spans="1:12" ht="18" customHeight="1" x14ac:dyDescent="0.2">
      <c r="A1361" s="3" t="str">
        <f>IFERROR(VLOOKUP(B1361,'[1]DADOS (OCULTAR)'!$Q$3:$S$134,3,0),"")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6">
        <f>'[1]TCE - ANEXO IV - Preencher'!J1370</f>
        <v>0</v>
      </c>
      <c r="I1361" s="7" t="str">
        <f>IF('[1]TCE - ANEXO IV - Preencher'!K1370="","",'[1]TCE - ANEXO IV - Preencher'!K1370)</f>
        <v/>
      </c>
      <c r="J1361" s="6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8">
        <f>'[1]TCE - ANEXO IV - Preencher'!N1370</f>
        <v>0</v>
      </c>
    </row>
    <row r="1362" spans="1:12" ht="18" customHeight="1" x14ac:dyDescent="0.2">
      <c r="A1362" s="3" t="str">
        <f>IFERROR(VLOOKUP(B1362,'[1]DADOS (OCULTAR)'!$Q$3:$S$134,3,0),"")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6">
        <f>'[1]TCE - ANEXO IV - Preencher'!J1371</f>
        <v>0</v>
      </c>
      <c r="I1362" s="7" t="str">
        <f>IF('[1]TCE - ANEXO IV - Preencher'!K1371="","",'[1]TCE - ANEXO IV - Preencher'!K1371)</f>
        <v/>
      </c>
      <c r="J1362" s="6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8">
        <f>'[1]TCE - ANEXO IV - Preencher'!N1371</f>
        <v>0</v>
      </c>
    </row>
    <row r="1363" spans="1:12" ht="18" customHeight="1" x14ac:dyDescent="0.2">
      <c r="A1363" s="3" t="str">
        <f>IFERROR(VLOOKUP(B1363,'[1]DADOS (OCULTAR)'!$Q$3:$S$134,3,0),"")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6">
        <f>'[1]TCE - ANEXO IV - Preencher'!J1372</f>
        <v>0</v>
      </c>
      <c r="I1363" s="7" t="str">
        <f>IF('[1]TCE - ANEXO IV - Preencher'!K1372="","",'[1]TCE - ANEXO IV - Preencher'!K1372)</f>
        <v/>
      </c>
      <c r="J1363" s="6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8">
        <f>'[1]TCE - ANEXO IV - Preencher'!N1372</f>
        <v>0</v>
      </c>
    </row>
    <row r="1364" spans="1:12" ht="18" customHeight="1" x14ac:dyDescent="0.2">
      <c r="A1364" s="3" t="str">
        <f>IFERROR(VLOOKUP(B1364,'[1]DADOS (OCULTAR)'!$Q$3:$S$134,3,0),"")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6">
        <f>'[1]TCE - ANEXO IV - Preencher'!J1373</f>
        <v>0</v>
      </c>
      <c r="I1364" s="7" t="str">
        <f>IF('[1]TCE - ANEXO IV - Preencher'!K1373="","",'[1]TCE - ANEXO IV - Preencher'!K1373)</f>
        <v/>
      </c>
      <c r="J1364" s="6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8">
        <f>'[1]TCE - ANEXO IV - Preencher'!N1373</f>
        <v>0</v>
      </c>
    </row>
    <row r="1365" spans="1:12" ht="18" customHeight="1" x14ac:dyDescent="0.2">
      <c r="A1365" s="3" t="str">
        <f>IFERROR(VLOOKUP(B1365,'[1]DADOS (OCULTAR)'!$Q$3:$S$134,3,0),"")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6">
        <f>'[1]TCE - ANEXO IV - Preencher'!J1374</f>
        <v>0</v>
      </c>
      <c r="I1365" s="7" t="str">
        <f>IF('[1]TCE - ANEXO IV - Preencher'!K1374="","",'[1]TCE - ANEXO IV - Preencher'!K1374)</f>
        <v/>
      </c>
      <c r="J1365" s="6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8">
        <f>'[1]TCE - ANEXO IV - Preencher'!N1374</f>
        <v>0</v>
      </c>
    </row>
    <row r="1366" spans="1:12" ht="18" customHeight="1" x14ac:dyDescent="0.2">
      <c r="A1366" s="3" t="str">
        <f>IFERROR(VLOOKUP(B1366,'[1]DADOS (OCULTAR)'!$Q$3:$S$134,3,0),"")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6">
        <f>'[1]TCE - ANEXO IV - Preencher'!J1375</f>
        <v>0</v>
      </c>
      <c r="I1366" s="7" t="str">
        <f>IF('[1]TCE - ANEXO IV - Preencher'!K1375="","",'[1]TCE - ANEXO IV - Preencher'!K1375)</f>
        <v/>
      </c>
      <c r="J1366" s="6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8">
        <f>'[1]TCE - ANEXO IV - Preencher'!N1375</f>
        <v>0</v>
      </c>
    </row>
    <row r="1367" spans="1:12" ht="18" customHeight="1" x14ac:dyDescent="0.2">
      <c r="A1367" s="3" t="str">
        <f>IFERROR(VLOOKUP(B1367,'[1]DADOS (OCULTAR)'!$Q$3:$S$134,3,0),"")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6">
        <f>'[1]TCE - ANEXO IV - Preencher'!J1376</f>
        <v>0</v>
      </c>
      <c r="I1367" s="7" t="str">
        <f>IF('[1]TCE - ANEXO IV - Preencher'!K1376="","",'[1]TCE - ANEXO IV - Preencher'!K1376)</f>
        <v/>
      </c>
      <c r="J1367" s="6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8">
        <f>'[1]TCE - ANEXO IV - Preencher'!N1376</f>
        <v>0</v>
      </c>
    </row>
    <row r="1368" spans="1:12" ht="18" customHeight="1" x14ac:dyDescent="0.2">
      <c r="A1368" s="3" t="str">
        <f>IFERROR(VLOOKUP(B1368,'[1]DADOS (OCULTAR)'!$Q$3:$S$134,3,0),"")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6">
        <f>'[1]TCE - ANEXO IV - Preencher'!J1377</f>
        <v>0</v>
      </c>
      <c r="I1368" s="7" t="str">
        <f>IF('[1]TCE - ANEXO IV - Preencher'!K1377="","",'[1]TCE - ANEXO IV - Preencher'!K1377)</f>
        <v/>
      </c>
      <c r="J1368" s="6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8">
        <f>'[1]TCE - ANEXO IV - Preencher'!N1377</f>
        <v>0</v>
      </c>
    </row>
    <row r="1369" spans="1:12" ht="18" customHeight="1" x14ac:dyDescent="0.2">
      <c r="A1369" s="3" t="str">
        <f>IFERROR(VLOOKUP(B1369,'[1]DADOS (OCULTAR)'!$Q$3:$S$134,3,0),"")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6">
        <f>'[1]TCE - ANEXO IV - Preencher'!J1378</f>
        <v>0</v>
      </c>
      <c r="I1369" s="7" t="str">
        <f>IF('[1]TCE - ANEXO IV - Preencher'!K1378="","",'[1]TCE - ANEXO IV - Preencher'!K1378)</f>
        <v/>
      </c>
      <c r="J1369" s="6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8">
        <f>'[1]TCE - ANEXO IV - Preencher'!N1378</f>
        <v>0</v>
      </c>
    </row>
    <row r="1370" spans="1:12" ht="18" customHeight="1" x14ac:dyDescent="0.2">
      <c r="A1370" s="3" t="str">
        <f>IFERROR(VLOOKUP(B1370,'[1]DADOS (OCULTAR)'!$Q$3:$S$134,3,0),"")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6">
        <f>'[1]TCE - ANEXO IV - Preencher'!J1379</f>
        <v>0</v>
      </c>
      <c r="I1370" s="7" t="str">
        <f>IF('[1]TCE - ANEXO IV - Preencher'!K1379="","",'[1]TCE - ANEXO IV - Preencher'!K1379)</f>
        <v/>
      </c>
      <c r="J1370" s="6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8">
        <f>'[1]TCE - ANEXO IV - Preencher'!N1379</f>
        <v>0</v>
      </c>
    </row>
    <row r="1371" spans="1:12" ht="18" customHeight="1" x14ac:dyDescent="0.2">
      <c r="A1371" s="3" t="str">
        <f>IFERROR(VLOOKUP(B1371,'[1]DADOS (OCULTAR)'!$Q$3:$S$134,3,0),"")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6">
        <f>'[1]TCE - ANEXO IV - Preencher'!J1380</f>
        <v>0</v>
      </c>
      <c r="I1371" s="7" t="str">
        <f>IF('[1]TCE - ANEXO IV - Preencher'!K1380="","",'[1]TCE - ANEXO IV - Preencher'!K1380)</f>
        <v/>
      </c>
      <c r="J1371" s="6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8">
        <f>'[1]TCE - ANEXO IV - Preencher'!N1380</f>
        <v>0</v>
      </c>
    </row>
    <row r="1372" spans="1:12" ht="18" customHeight="1" x14ac:dyDescent="0.2">
      <c r="A1372" s="3" t="str">
        <f>IFERROR(VLOOKUP(B1372,'[1]DADOS (OCULTAR)'!$Q$3:$S$134,3,0),"")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6">
        <f>'[1]TCE - ANEXO IV - Preencher'!J1381</f>
        <v>0</v>
      </c>
      <c r="I1372" s="7" t="str">
        <f>IF('[1]TCE - ANEXO IV - Preencher'!K1381="","",'[1]TCE - ANEXO IV - Preencher'!K1381)</f>
        <v/>
      </c>
      <c r="J1372" s="6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8">
        <f>'[1]TCE - ANEXO IV - Preencher'!N1381</f>
        <v>0</v>
      </c>
    </row>
    <row r="1373" spans="1:12" ht="18" customHeight="1" x14ac:dyDescent="0.2">
      <c r="A1373" s="3" t="str">
        <f>IFERROR(VLOOKUP(B1373,'[1]DADOS (OCULTAR)'!$Q$3:$S$134,3,0),"")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6">
        <f>'[1]TCE - ANEXO IV - Preencher'!J1382</f>
        <v>0</v>
      </c>
      <c r="I1373" s="7" t="str">
        <f>IF('[1]TCE - ANEXO IV - Preencher'!K1382="","",'[1]TCE - ANEXO IV - Preencher'!K1382)</f>
        <v/>
      </c>
      <c r="J1373" s="6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8">
        <f>'[1]TCE - ANEXO IV - Preencher'!N1382</f>
        <v>0</v>
      </c>
    </row>
    <row r="1374" spans="1:12" ht="18" customHeight="1" x14ac:dyDescent="0.2">
      <c r="A1374" s="3" t="str">
        <f>IFERROR(VLOOKUP(B1374,'[1]DADOS (OCULTAR)'!$Q$3:$S$134,3,0),"")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6">
        <f>'[1]TCE - ANEXO IV - Preencher'!J1383</f>
        <v>0</v>
      </c>
      <c r="I1374" s="7" t="str">
        <f>IF('[1]TCE - ANEXO IV - Preencher'!K1383="","",'[1]TCE - ANEXO IV - Preencher'!K1383)</f>
        <v/>
      </c>
      <c r="J1374" s="6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8">
        <f>'[1]TCE - ANEXO IV - Preencher'!N1383</f>
        <v>0</v>
      </c>
    </row>
    <row r="1375" spans="1:12" ht="18" customHeight="1" x14ac:dyDescent="0.2">
      <c r="A1375" s="3" t="str">
        <f>IFERROR(VLOOKUP(B1375,'[1]DADOS (OCULTAR)'!$Q$3:$S$134,3,0),"")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6">
        <f>'[1]TCE - ANEXO IV - Preencher'!J1384</f>
        <v>0</v>
      </c>
      <c r="I1375" s="7" t="str">
        <f>IF('[1]TCE - ANEXO IV - Preencher'!K1384="","",'[1]TCE - ANEXO IV - Preencher'!K1384)</f>
        <v/>
      </c>
      <c r="J1375" s="6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8">
        <f>'[1]TCE - ANEXO IV - Preencher'!N1384</f>
        <v>0</v>
      </c>
    </row>
    <row r="1376" spans="1:12" ht="18" customHeight="1" x14ac:dyDescent="0.2">
      <c r="A1376" s="3" t="str">
        <f>IFERROR(VLOOKUP(B1376,'[1]DADOS (OCULTAR)'!$Q$3:$S$134,3,0),"")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6">
        <f>'[1]TCE - ANEXO IV - Preencher'!J1385</f>
        <v>0</v>
      </c>
      <c r="I1376" s="7" t="str">
        <f>IF('[1]TCE - ANEXO IV - Preencher'!K1385="","",'[1]TCE - ANEXO IV - Preencher'!K1385)</f>
        <v/>
      </c>
      <c r="J1376" s="6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8">
        <f>'[1]TCE - ANEXO IV - Preencher'!N1385</f>
        <v>0</v>
      </c>
    </row>
    <row r="1377" spans="1:12" ht="18" customHeight="1" x14ac:dyDescent="0.2">
      <c r="A1377" s="3" t="str">
        <f>IFERROR(VLOOKUP(B1377,'[1]DADOS (OCULTAR)'!$Q$3:$S$134,3,0),"")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6">
        <f>'[1]TCE - ANEXO IV - Preencher'!J1386</f>
        <v>0</v>
      </c>
      <c r="I1377" s="7" t="str">
        <f>IF('[1]TCE - ANEXO IV - Preencher'!K1386="","",'[1]TCE - ANEXO IV - Preencher'!K1386)</f>
        <v/>
      </c>
      <c r="J1377" s="6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8">
        <f>'[1]TCE - ANEXO IV - Preencher'!N1386</f>
        <v>0</v>
      </c>
    </row>
    <row r="1378" spans="1:12" ht="18" customHeight="1" x14ac:dyDescent="0.2">
      <c r="A1378" s="3" t="str">
        <f>IFERROR(VLOOKUP(B1378,'[1]DADOS (OCULTAR)'!$Q$3:$S$134,3,0),"")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6">
        <f>'[1]TCE - ANEXO IV - Preencher'!J1387</f>
        <v>0</v>
      </c>
      <c r="I1378" s="7" t="str">
        <f>IF('[1]TCE - ANEXO IV - Preencher'!K1387="","",'[1]TCE - ANEXO IV - Preencher'!K1387)</f>
        <v/>
      </c>
      <c r="J1378" s="6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8">
        <f>'[1]TCE - ANEXO IV - Preencher'!N1387</f>
        <v>0</v>
      </c>
    </row>
    <row r="1379" spans="1:12" ht="18" customHeight="1" x14ac:dyDescent="0.2">
      <c r="A1379" s="3" t="str">
        <f>IFERROR(VLOOKUP(B1379,'[1]DADOS (OCULTAR)'!$Q$3:$S$134,3,0),"")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6">
        <f>'[1]TCE - ANEXO IV - Preencher'!J1388</f>
        <v>0</v>
      </c>
      <c r="I1379" s="7" t="str">
        <f>IF('[1]TCE - ANEXO IV - Preencher'!K1388="","",'[1]TCE - ANEXO IV - Preencher'!K1388)</f>
        <v/>
      </c>
      <c r="J1379" s="6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8">
        <f>'[1]TCE - ANEXO IV - Preencher'!N1388</f>
        <v>0</v>
      </c>
    </row>
    <row r="1380" spans="1:12" ht="18" customHeight="1" x14ac:dyDescent="0.2">
      <c r="A1380" s="3" t="str">
        <f>IFERROR(VLOOKUP(B1380,'[1]DADOS (OCULTAR)'!$Q$3:$S$134,3,0),"")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6">
        <f>'[1]TCE - ANEXO IV - Preencher'!J1389</f>
        <v>0</v>
      </c>
      <c r="I1380" s="7" t="str">
        <f>IF('[1]TCE - ANEXO IV - Preencher'!K1389="","",'[1]TCE - ANEXO IV - Preencher'!K1389)</f>
        <v/>
      </c>
      <c r="J1380" s="6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8">
        <f>'[1]TCE - ANEXO IV - Preencher'!N1389</f>
        <v>0</v>
      </c>
    </row>
    <row r="1381" spans="1:12" ht="18" customHeight="1" x14ac:dyDescent="0.2">
      <c r="A1381" s="3" t="str">
        <f>IFERROR(VLOOKUP(B1381,'[1]DADOS (OCULTAR)'!$Q$3:$S$134,3,0),"")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6">
        <f>'[1]TCE - ANEXO IV - Preencher'!J1390</f>
        <v>0</v>
      </c>
      <c r="I1381" s="7" t="str">
        <f>IF('[1]TCE - ANEXO IV - Preencher'!K1390="","",'[1]TCE - ANEXO IV - Preencher'!K1390)</f>
        <v/>
      </c>
      <c r="J1381" s="6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8">
        <f>'[1]TCE - ANEXO IV - Preencher'!N1390</f>
        <v>0</v>
      </c>
    </row>
    <row r="1382" spans="1:12" ht="18" customHeight="1" x14ac:dyDescent="0.2">
      <c r="A1382" s="3" t="str">
        <f>IFERROR(VLOOKUP(B1382,'[1]DADOS (OCULTAR)'!$Q$3:$S$134,3,0),"")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6">
        <f>'[1]TCE - ANEXO IV - Preencher'!J1391</f>
        <v>0</v>
      </c>
      <c r="I1382" s="7" t="str">
        <f>IF('[1]TCE - ANEXO IV - Preencher'!K1391="","",'[1]TCE - ANEXO IV - Preencher'!K1391)</f>
        <v/>
      </c>
      <c r="J1382" s="6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8">
        <f>'[1]TCE - ANEXO IV - Preencher'!N1391</f>
        <v>0</v>
      </c>
    </row>
    <row r="1383" spans="1:12" ht="18" customHeight="1" x14ac:dyDescent="0.2">
      <c r="A1383" s="3" t="str">
        <f>IFERROR(VLOOKUP(B1383,'[1]DADOS (OCULTAR)'!$Q$3:$S$134,3,0),"")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6">
        <f>'[1]TCE - ANEXO IV - Preencher'!J1392</f>
        <v>0</v>
      </c>
      <c r="I1383" s="7" t="str">
        <f>IF('[1]TCE - ANEXO IV - Preencher'!K1392="","",'[1]TCE - ANEXO IV - Preencher'!K1392)</f>
        <v/>
      </c>
      <c r="J1383" s="6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8">
        <f>'[1]TCE - ANEXO IV - Preencher'!N1392</f>
        <v>0</v>
      </c>
    </row>
    <row r="1384" spans="1:12" ht="18" customHeight="1" x14ac:dyDescent="0.2">
      <c r="A1384" s="3" t="str">
        <f>IFERROR(VLOOKUP(B1384,'[1]DADOS (OCULTAR)'!$Q$3:$S$134,3,0),"")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6">
        <f>'[1]TCE - ANEXO IV - Preencher'!J1393</f>
        <v>0</v>
      </c>
      <c r="I1384" s="7" t="str">
        <f>IF('[1]TCE - ANEXO IV - Preencher'!K1393="","",'[1]TCE - ANEXO IV - Preencher'!K1393)</f>
        <v/>
      </c>
      <c r="J1384" s="6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8">
        <f>'[1]TCE - ANEXO IV - Preencher'!N1393</f>
        <v>0</v>
      </c>
    </row>
    <row r="1385" spans="1:12" ht="18" customHeight="1" x14ac:dyDescent="0.2">
      <c r="A1385" s="3" t="str">
        <f>IFERROR(VLOOKUP(B1385,'[1]DADOS (OCULTAR)'!$Q$3:$S$134,3,0),"")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6">
        <f>'[1]TCE - ANEXO IV - Preencher'!J1394</f>
        <v>0</v>
      </c>
      <c r="I1385" s="7" t="str">
        <f>IF('[1]TCE - ANEXO IV - Preencher'!K1394="","",'[1]TCE - ANEXO IV - Preencher'!K1394)</f>
        <v/>
      </c>
      <c r="J1385" s="6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8">
        <f>'[1]TCE - ANEXO IV - Preencher'!N1394</f>
        <v>0</v>
      </c>
    </row>
    <row r="1386" spans="1:12" ht="18" customHeight="1" x14ac:dyDescent="0.2">
      <c r="A1386" s="3" t="str">
        <f>IFERROR(VLOOKUP(B1386,'[1]DADOS (OCULTAR)'!$Q$3:$S$134,3,0),"")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6">
        <f>'[1]TCE - ANEXO IV - Preencher'!J1395</f>
        <v>0</v>
      </c>
      <c r="I1386" s="7" t="str">
        <f>IF('[1]TCE - ANEXO IV - Preencher'!K1395="","",'[1]TCE - ANEXO IV - Preencher'!K1395)</f>
        <v/>
      </c>
      <c r="J1386" s="6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8">
        <f>'[1]TCE - ANEXO IV - Preencher'!N1395</f>
        <v>0</v>
      </c>
    </row>
    <row r="1387" spans="1:12" ht="18" customHeight="1" x14ac:dyDescent="0.2">
      <c r="A1387" s="3" t="str">
        <f>IFERROR(VLOOKUP(B1387,'[1]DADOS (OCULTAR)'!$Q$3:$S$134,3,0),"")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6">
        <f>'[1]TCE - ANEXO IV - Preencher'!J1396</f>
        <v>0</v>
      </c>
      <c r="I1387" s="7" t="str">
        <f>IF('[1]TCE - ANEXO IV - Preencher'!K1396="","",'[1]TCE - ANEXO IV - Preencher'!K1396)</f>
        <v/>
      </c>
      <c r="J1387" s="6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8">
        <f>'[1]TCE - ANEXO IV - Preencher'!N1396</f>
        <v>0</v>
      </c>
    </row>
    <row r="1388" spans="1:12" ht="18" customHeight="1" x14ac:dyDescent="0.2">
      <c r="A1388" s="3" t="str">
        <f>IFERROR(VLOOKUP(B1388,'[1]DADOS (OCULTAR)'!$Q$3:$S$134,3,0),"")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6">
        <f>'[1]TCE - ANEXO IV - Preencher'!J1397</f>
        <v>0</v>
      </c>
      <c r="I1388" s="7" t="str">
        <f>IF('[1]TCE - ANEXO IV - Preencher'!K1397="","",'[1]TCE - ANEXO IV - Preencher'!K1397)</f>
        <v/>
      </c>
      <c r="J1388" s="6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8">
        <f>'[1]TCE - ANEXO IV - Preencher'!N1397</f>
        <v>0</v>
      </c>
    </row>
    <row r="1389" spans="1:12" ht="18" customHeight="1" x14ac:dyDescent="0.2">
      <c r="A1389" s="3" t="str">
        <f>IFERROR(VLOOKUP(B1389,'[1]DADOS (OCULTAR)'!$Q$3:$S$134,3,0),"")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6">
        <f>'[1]TCE - ANEXO IV - Preencher'!J1398</f>
        <v>0</v>
      </c>
      <c r="I1389" s="7" t="str">
        <f>IF('[1]TCE - ANEXO IV - Preencher'!K1398="","",'[1]TCE - ANEXO IV - Preencher'!K1398)</f>
        <v/>
      </c>
      <c r="J1389" s="6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8">
        <f>'[1]TCE - ANEXO IV - Preencher'!N1398</f>
        <v>0</v>
      </c>
    </row>
    <row r="1390" spans="1:12" ht="18" customHeight="1" x14ac:dyDescent="0.2">
      <c r="A1390" s="3" t="str">
        <f>IFERROR(VLOOKUP(B1390,'[1]DADOS (OCULTAR)'!$Q$3:$S$134,3,0),"")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6">
        <f>'[1]TCE - ANEXO IV - Preencher'!J1399</f>
        <v>0</v>
      </c>
      <c r="I1390" s="7" t="str">
        <f>IF('[1]TCE - ANEXO IV - Preencher'!K1399="","",'[1]TCE - ANEXO IV - Preencher'!K1399)</f>
        <v/>
      </c>
      <c r="J1390" s="6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8">
        <f>'[1]TCE - ANEXO IV - Preencher'!N1399</f>
        <v>0</v>
      </c>
    </row>
    <row r="1391" spans="1:12" ht="18" customHeight="1" x14ac:dyDescent="0.2">
      <c r="A1391" s="3" t="str">
        <f>IFERROR(VLOOKUP(B1391,'[1]DADOS (OCULTAR)'!$Q$3:$S$134,3,0),"")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6">
        <f>'[1]TCE - ANEXO IV - Preencher'!J1400</f>
        <v>0</v>
      </c>
      <c r="I1391" s="7" t="str">
        <f>IF('[1]TCE - ANEXO IV - Preencher'!K1400="","",'[1]TCE - ANEXO IV - Preencher'!K1400)</f>
        <v/>
      </c>
      <c r="J1391" s="6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8">
        <f>'[1]TCE - ANEXO IV - Preencher'!N1400</f>
        <v>0</v>
      </c>
    </row>
    <row r="1392" spans="1:12" ht="18" customHeight="1" x14ac:dyDescent="0.2">
      <c r="A1392" s="3" t="str">
        <f>IFERROR(VLOOKUP(B1392,'[1]DADOS (OCULTAR)'!$Q$3:$S$134,3,0),"")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6">
        <f>'[1]TCE - ANEXO IV - Preencher'!J1401</f>
        <v>0</v>
      </c>
      <c r="I1392" s="7" t="str">
        <f>IF('[1]TCE - ANEXO IV - Preencher'!K1401="","",'[1]TCE - ANEXO IV - Preencher'!K1401)</f>
        <v/>
      </c>
      <c r="J1392" s="6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8">
        <f>'[1]TCE - ANEXO IV - Preencher'!N1401</f>
        <v>0</v>
      </c>
    </row>
    <row r="1393" spans="1:12" ht="18" customHeight="1" x14ac:dyDescent="0.2">
      <c r="A1393" s="3" t="str">
        <f>IFERROR(VLOOKUP(B1393,'[1]DADOS (OCULTAR)'!$Q$3:$S$134,3,0),"")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6">
        <f>'[1]TCE - ANEXO IV - Preencher'!J1402</f>
        <v>0</v>
      </c>
      <c r="I1393" s="7" t="str">
        <f>IF('[1]TCE - ANEXO IV - Preencher'!K1402="","",'[1]TCE - ANEXO IV - Preencher'!K1402)</f>
        <v/>
      </c>
      <c r="J1393" s="6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8">
        <f>'[1]TCE - ANEXO IV - Preencher'!N1402</f>
        <v>0</v>
      </c>
    </row>
    <row r="1394" spans="1:12" ht="18" customHeight="1" x14ac:dyDescent="0.2">
      <c r="A1394" s="3" t="str">
        <f>IFERROR(VLOOKUP(B1394,'[1]DADOS (OCULTAR)'!$Q$3:$S$134,3,0),"")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6">
        <f>'[1]TCE - ANEXO IV - Preencher'!J1403</f>
        <v>0</v>
      </c>
      <c r="I1394" s="7" t="str">
        <f>IF('[1]TCE - ANEXO IV - Preencher'!K1403="","",'[1]TCE - ANEXO IV - Preencher'!K1403)</f>
        <v/>
      </c>
      <c r="J1394" s="6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8">
        <f>'[1]TCE - ANEXO IV - Preencher'!N1403</f>
        <v>0</v>
      </c>
    </row>
    <row r="1395" spans="1:12" ht="18" customHeight="1" x14ac:dyDescent="0.2">
      <c r="A1395" s="3" t="str">
        <f>IFERROR(VLOOKUP(B1395,'[1]DADOS (OCULTAR)'!$Q$3:$S$134,3,0),"")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6">
        <f>'[1]TCE - ANEXO IV - Preencher'!J1404</f>
        <v>0</v>
      </c>
      <c r="I1395" s="7" t="str">
        <f>IF('[1]TCE - ANEXO IV - Preencher'!K1404="","",'[1]TCE - ANEXO IV - Preencher'!K1404)</f>
        <v/>
      </c>
      <c r="J1395" s="6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8">
        <f>'[1]TCE - ANEXO IV - Preencher'!N1404</f>
        <v>0</v>
      </c>
    </row>
    <row r="1396" spans="1:12" ht="18" customHeight="1" x14ac:dyDescent="0.2">
      <c r="A1396" s="3" t="str">
        <f>IFERROR(VLOOKUP(B1396,'[1]DADOS (OCULTAR)'!$Q$3:$S$134,3,0),"")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6">
        <f>'[1]TCE - ANEXO IV - Preencher'!J1405</f>
        <v>0</v>
      </c>
      <c r="I1396" s="7" t="str">
        <f>IF('[1]TCE - ANEXO IV - Preencher'!K1405="","",'[1]TCE - ANEXO IV - Preencher'!K1405)</f>
        <v/>
      </c>
      <c r="J1396" s="6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8">
        <f>'[1]TCE - ANEXO IV - Preencher'!N1405</f>
        <v>0</v>
      </c>
    </row>
    <row r="1397" spans="1:12" ht="18" customHeight="1" x14ac:dyDescent="0.2">
      <c r="A1397" s="3" t="str">
        <f>IFERROR(VLOOKUP(B1397,'[1]DADOS (OCULTAR)'!$Q$3:$S$134,3,0),"")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6">
        <f>'[1]TCE - ANEXO IV - Preencher'!J1406</f>
        <v>0</v>
      </c>
      <c r="I1397" s="7" t="str">
        <f>IF('[1]TCE - ANEXO IV - Preencher'!K1406="","",'[1]TCE - ANEXO IV - Preencher'!K1406)</f>
        <v/>
      </c>
      <c r="J1397" s="6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8">
        <f>'[1]TCE - ANEXO IV - Preencher'!N1406</f>
        <v>0</v>
      </c>
    </row>
    <row r="1398" spans="1:12" ht="18" customHeight="1" x14ac:dyDescent="0.2">
      <c r="A1398" s="3" t="str">
        <f>IFERROR(VLOOKUP(B1398,'[1]DADOS (OCULTAR)'!$Q$3:$S$134,3,0),"")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6">
        <f>'[1]TCE - ANEXO IV - Preencher'!J1407</f>
        <v>0</v>
      </c>
      <c r="I1398" s="7" t="str">
        <f>IF('[1]TCE - ANEXO IV - Preencher'!K1407="","",'[1]TCE - ANEXO IV - Preencher'!K1407)</f>
        <v/>
      </c>
      <c r="J1398" s="6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8">
        <f>'[1]TCE - ANEXO IV - Preencher'!N1407</f>
        <v>0</v>
      </c>
    </row>
    <row r="1399" spans="1:12" ht="18" customHeight="1" x14ac:dyDescent="0.2">
      <c r="A1399" s="3" t="str">
        <f>IFERROR(VLOOKUP(B1399,'[1]DADOS (OCULTAR)'!$Q$3:$S$134,3,0),"")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6">
        <f>'[1]TCE - ANEXO IV - Preencher'!J1408</f>
        <v>0</v>
      </c>
      <c r="I1399" s="7" t="str">
        <f>IF('[1]TCE - ANEXO IV - Preencher'!K1408="","",'[1]TCE - ANEXO IV - Preencher'!K1408)</f>
        <v/>
      </c>
      <c r="J1399" s="6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8">
        <f>'[1]TCE - ANEXO IV - Preencher'!N1408</f>
        <v>0</v>
      </c>
    </row>
    <row r="1400" spans="1:12" ht="18" customHeight="1" x14ac:dyDescent="0.2">
      <c r="A1400" s="3" t="str">
        <f>IFERROR(VLOOKUP(B1400,'[1]DADOS (OCULTAR)'!$Q$3:$S$134,3,0),"")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6">
        <f>'[1]TCE - ANEXO IV - Preencher'!J1409</f>
        <v>0</v>
      </c>
      <c r="I1400" s="7" t="str">
        <f>IF('[1]TCE - ANEXO IV - Preencher'!K1409="","",'[1]TCE - ANEXO IV - Preencher'!K1409)</f>
        <v/>
      </c>
      <c r="J1400" s="6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8">
        <f>'[1]TCE - ANEXO IV - Preencher'!N1409</f>
        <v>0</v>
      </c>
    </row>
    <row r="1401" spans="1:12" ht="18" customHeight="1" x14ac:dyDescent="0.2">
      <c r="A1401" s="3" t="str">
        <f>IFERROR(VLOOKUP(B1401,'[1]DADOS (OCULTAR)'!$Q$3:$S$134,3,0),"")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6">
        <f>'[1]TCE - ANEXO IV - Preencher'!J1410</f>
        <v>0</v>
      </c>
      <c r="I1401" s="7" t="str">
        <f>IF('[1]TCE - ANEXO IV - Preencher'!K1410="","",'[1]TCE - ANEXO IV - Preencher'!K1410)</f>
        <v/>
      </c>
      <c r="J1401" s="6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8">
        <f>'[1]TCE - ANEXO IV - Preencher'!N1410</f>
        <v>0</v>
      </c>
    </row>
    <row r="1402" spans="1:12" ht="18" customHeight="1" x14ac:dyDescent="0.2">
      <c r="A1402" s="3" t="str">
        <f>IFERROR(VLOOKUP(B1402,'[1]DADOS (OCULTAR)'!$Q$3:$S$134,3,0),"")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6">
        <f>'[1]TCE - ANEXO IV - Preencher'!J1411</f>
        <v>0</v>
      </c>
      <c r="I1402" s="7" t="str">
        <f>IF('[1]TCE - ANEXO IV - Preencher'!K1411="","",'[1]TCE - ANEXO IV - Preencher'!K1411)</f>
        <v/>
      </c>
      <c r="J1402" s="6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8">
        <f>'[1]TCE - ANEXO IV - Preencher'!N1411</f>
        <v>0</v>
      </c>
    </row>
    <row r="1403" spans="1:12" ht="18" customHeight="1" x14ac:dyDescent="0.2">
      <c r="A1403" s="3" t="str">
        <f>IFERROR(VLOOKUP(B1403,'[1]DADOS (OCULTAR)'!$Q$3:$S$134,3,0),"")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6">
        <f>'[1]TCE - ANEXO IV - Preencher'!J1412</f>
        <v>0</v>
      </c>
      <c r="I1403" s="7" t="str">
        <f>IF('[1]TCE - ANEXO IV - Preencher'!K1412="","",'[1]TCE - ANEXO IV - Preencher'!K1412)</f>
        <v/>
      </c>
      <c r="J1403" s="6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8">
        <f>'[1]TCE - ANEXO IV - Preencher'!N1412</f>
        <v>0</v>
      </c>
    </row>
    <row r="1404" spans="1:12" ht="18" customHeight="1" x14ac:dyDescent="0.2">
      <c r="A1404" s="3" t="str">
        <f>IFERROR(VLOOKUP(B1404,'[1]DADOS (OCULTAR)'!$Q$3:$S$134,3,0),"")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6">
        <f>'[1]TCE - ANEXO IV - Preencher'!J1413</f>
        <v>0</v>
      </c>
      <c r="I1404" s="7" t="str">
        <f>IF('[1]TCE - ANEXO IV - Preencher'!K1413="","",'[1]TCE - ANEXO IV - Preencher'!K1413)</f>
        <v/>
      </c>
      <c r="J1404" s="6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8">
        <f>'[1]TCE - ANEXO IV - Preencher'!N1413</f>
        <v>0</v>
      </c>
    </row>
    <row r="1405" spans="1:12" ht="18" customHeight="1" x14ac:dyDescent="0.2">
      <c r="A1405" s="3" t="str">
        <f>IFERROR(VLOOKUP(B1405,'[1]DADOS (OCULTAR)'!$Q$3:$S$134,3,0),"")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6">
        <f>'[1]TCE - ANEXO IV - Preencher'!J1414</f>
        <v>0</v>
      </c>
      <c r="I1405" s="7" t="str">
        <f>IF('[1]TCE - ANEXO IV - Preencher'!K1414="","",'[1]TCE - ANEXO IV - Preencher'!K1414)</f>
        <v/>
      </c>
      <c r="J1405" s="6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8">
        <f>'[1]TCE - ANEXO IV - Preencher'!N1414</f>
        <v>0</v>
      </c>
    </row>
    <row r="1406" spans="1:12" ht="18" customHeight="1" x14ac:dyDescent="0.2">
      <c r="A1406" s="3" t="str">
        <f>IFERROR(VLOOKUP(B1406,'[1]DADOS (OCULTAR)'!$Q$3:$S$134,3,0),"")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6">
        <f>'[1]TCE - ANEXO IV - Preencher'!J1415</f>
        <v>0</v>
      </c>
      <c r="I1406" s="7" t="str">
        <f>IF('[1]TCE - ANEXO IV - Preencher'!K1415="","",'[1]TCE - ANEXO IV - Preencher'!K1415)</f>
        <v/>
      </c>
      <c r="J1406" s="6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8">
        <f>'[1]TCE - ANEXO IV - Preencher'!N1415</f>
        <v>0</v>
      </c>
    </row>
    <row r="1407" spans="1:12" ht="18" customHeight="1" x14ac:dyDescent="0.2">
      <c r="A1407" s="3" t="str">
        <f>IFERROR(VLOOKUP(B1407,'[1]DADOS (OCULTAR)'!$Q$3:$S$134,3,0),"")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6">
        <f>'[1]TCE - ANEXO IV - Preencher'!J1416</f>
        <v>0</v>
      </c>
      <c r="I1407" s="7" t="str">
        <f>IF('[1]TCE - ANEXO IV - Preencher'!K1416="","",'[1]TCE - ANEXO IV - Preencher'!K1416)</f>
        <v/>
      </c>
      <c r="J1407" s="6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8">
        <f>'[1]TCE - ANEXO IV - Preencher'!N1416</f>
        <v>0</v>
      </c>
    </row>
    <row r="1408" spans="1:12" ht="18" customHeight="1" x14ac:dyDescent="0.2">
      <c r="A1408" s="3" t="str">
        <f>IFERROR(VLOOKUP(B1408,'[1]DADOS (OCULTAR)'!$Q$3:$S$134,3,0),"")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6">
        <f>'[1]TCE - ANEXO IV - Preencher'!J1417</f>
        <v>0</v>
      </c>
      <c r="I1408" s="7" t="str">
        <f>IF('[1]TCE - ANEXO IV - Preencher'!K1417="","",'[1]TCE - ANEXO IV - Preencher'!K1417)</f>
        <v/>
      </c>
      <c r="J1408" s="6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8">
        <f>'[1]TCE - ANEXO IV - Preencher'!N1417</f>
        <v>0</v>
      </c>
    </row>
    <row r="1409" spans="1:12" ht="18" customHeight="1" x14ac:dyDescent="0.2">
      <c r="A1409" s="3" t="str">
        <f>IFERROR(VLOOKUP(B1409,'[1]DADOS (OCULTAR)'!$Q$3:$S$134,3,0),"")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6">
        <f>'[1]TCE - ANEXO IV - Preencher'!J1418</f>
        <v>0</v>
      </c>
      <c r="I1409" s="7" t="str">
        <f>IF('[1]TCE - ANEXO IV - Preencher'!K1418="","",'[1]TCE - ANEXO IV - Preencher'!K1418)</f>
        <v/>
      </c>
      <c r="J1409" s="6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8">
        <f>'[1]TCE - ANEXO IV - Preencher'!N1418</f>
        <v>0</v>
      </c>
    </row>
    <row r="1410" spans="1:12" ht="18" customHeight="1" x14ac:dyDescent="0.2">
      <c r="A1410" s="3" t="str">
        <f>IFERROR(VLOOKUP(B1410,'[1]DADOS (OCULTAR)'!$Q$3:$S$134,3,0),"")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6">
        <f>'[1]TCE - ANEXO IV - Preencher'!J1419</f>
        <v>0</v>
      </c>
      <c r="I1410" s="7" t="str">
        <f>IF('[1]TCE - ANEXO IV - Preencher'!K1419="","",'[1]TCE - ANEXO IV - Preencher'!K1419)</f>
        <v/>
      </c>
      <c r="J1410" s="6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8">
        <f>'[1]TCE - ANEXO IV - Preencher'!N1419</f>
        <v>0</v>
      </c>
    </row>
    <row r="1411" spans="1:12" ht="18" customHeight="1" x14ac:dyDescent="0.2">
      <c r="A1411" s="3" t="str">
        <f>IFERROR(VLOOKUP(B1411,'[1]DADOS (OCULTAR)'!$Q$3:$S$134,3,0),"")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6">
        <f>'[1]TCE - ANEXO IV - Preencher'!J1420</f>
        <v>0</v>
      </c>
      <c r="I1411" s="7" t="str">
        <f>IF('[1]TCE - ANEXO IV - Preencher'!K1420="","",'[1]TCE - ANEXO IV - Preencher'!K1420)</f>
        <v/>
      </c>
      <c r="J1411" s="6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8">
        <f>'[1]TCE - ANEXO IV - Preencher'!N1420</f>
        <v>0</v>
      </c>
    </row>
    <row r="1412" spans="1:12" ht="18" customHeight="1" x14ac:dyDescent="0.2">
      <c r="A1412" s="3" t="str">
        <f>IFERROR(VLOOKUP(B1412,'[1]DADOS (OCULTAR)'!$Q$3:$S$134,3,0),"")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6">
        <f>'[1]TCE - ANEXO IV - Preencher'!J1421</f>
        <v>0</v>
      </c>
      <c r="I1412" s="7" t="str">
        <f>IF('[1]TCE - ANEXO IV - Preencher'!K1421="","",'[1]TCE - ANEXO IV - Preencher'!K1421)</f>
        <v/>
      </c>
      <c r="J1412" s="6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8">
        <f>'[1]TCE - ANEXO IV - Preencher'!N1421</f>
        <v>0</v>
      </c>
    </row>
    <row r="1413" spans="1:12" ht="18" customHeight="1" x14ac:dyDescent="0.2">
      <c r="A1413" s="3" t="str">
        <f>IFERROR(VLOOKUP(B1413,'[1]DADOS (OCULTAR)'!$Q$3:$S$134,3,0),"")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6">
        <f>'[1]TCE - ANEXO IV - Preencher'!J1422</f>
        <v>0</v>
      </c>
      <c r="I1413" s="7" t="str">
        <f>IF('[1]TCE - ANEXO IV - Preencher'!K1422="","",'[1]TCE - ANEXO IV - Preencher'!K1422)</f>
        <v/>
      </c>
      <c r="J1413" s="6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8">
        <f>'[1]TCE - ANEXO IV - Preencher'!N1422</f>
        <v>0</v>
      </c>
    </row>
    <row r="1414" spans="1:12" ht="18" customHeight="1" x14ac:dyDescent="0.2">
      <c r="A1414" s="3" t="str">
        <f>IFERROR(VLOOKUP(B1414,'[1]DADOS (OCULTAR)'!$Q$3:$S$134,3,0),"")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6">
        <f>'[1]TCE - ANEXO IV - Preencher'!J1423</f>
        <v>0</v>
      </c>
      <c r="I1414" s="7" t="str">
        <f>IF('[1]TCE - ANEXO IV - Preencher'!K1423="","",'[1]TCE - ANEXO IV - Preencher'!K1423)</f>
        <v/>
      </c>
      <c r="J1414" s="6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8">
        <f>'[1]TCE - ANEXO IV - Preencher'!N1423</f>
        <v>0</v>
      </c>
    </row>
    <row r="1415" spans="1:12" ht="18" customHeight="1" x14ac:dyDescent="0.2">
      <c r="A1415" s="3" t="str">
        <f>IFERROR(VLOOKUP(B1415,'[1]DADOS (OCULTAR)'!$Q$3:$S$134,3,0),"")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6">
        <f>'[1]TCE - ANEXO IV - Preencher'!J1424</f>
        <v>0</v>
      </c>
      <c r="I1415" s="7" t="str">
        <f>IF('[1]TCE - ANEXO IV - Preencher'!K1424="","",'[1]TCE - ANEXO IV - Preencher'!K1424)</f>
        <v/>
      </c>
      <c r="J1415" s="6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8">
        <f>'[1]TCE - ANEXO IV - Preencher'!N1424</f>
        <v>0</v>
      </c>
    </row>
    <row r="1416" spans="1:12" ht="18" customHeight="1" x14ac:dyDescent="0.2">
      <c r="A1416" s="3" t="str">
        <f>IFERROR(VLOOKUP(B1416,'[1]DADOS (OCULTAR)'!$Q$3:$S$134,3,0),"")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6">
        <f>'[1]TCE - ANEXO IV - Preencher'!J1425</f>
        <v>0</v>
      </c>
      <c r="I1416" s="7" t="str">
        <f>IF('[1]TCE - ANEXO IV - Preencher'!K1425="","",'[1]TCE - ANEXO IV - Preencher'!K1425)</f>
        <v/>
      </c>
      <c r="J1416" s="6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8">
        <f>'[1]TCE - ANEXO IV - Preencher'!N1425</f>
        <v>0</v>
      </c>
    </row>
    <row r="1417" spans="1:12" ht="18" customHeight="1" x14ac:dyDescent="0.2">
      <c r="A1417" s="3" t="str">
        <f>IFERROR(VLOOKUP(B1417,'[1]DADOS (OCULTAR)'!$Q$3:$S$134,3,0),"")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6">
        <f>'[1]TCE - ANEXO IV - Preencher'!J1426</f>
        <v>0</v>
      </c>
      <c r="I1417" s="7" t="str">
        <f>IF('[1]TCE - ANEXO IV - Preencher'!K1426="","",'[1]TCE - ANEXO IV - Preencher'!K1426)</f>
        <v/>
      </c>
      <c r="J1417" s="6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8">
        <f>'[1]TCE - ANEXO IV - Preencher'!N1426</f>
        <v>0</v>
      </c>
    </row>
    <row r="1418" spans="1:12" ht="18" customHeight="1" x14ac:dyDescent="0.2">
      <c r="A1418" s="3" t="str">
        <f>IFERROR(VLOOKUP(B1418,'[1]DADOS (OCULTAR)'!$Q$3:$S$134,3,0),"")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6">
        <f>'[1]TCE - ANEXO IV - Preencher'!J1427</f>
        <v>0</v>
      </c>
      <c r="I1418" s="7" t="str">
        <f>IF('[1]TCE - ANEXO IV - Preencher'!K1427="","",'[1]TCE - ANEXO IV - Preencher'!K1427)</f>
        <v/>
      </c>
      <c r="J1418" s="6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8">
        <f>'[1]TCE - ANEXO IV - Preencher'!N1427</f>
        <v>0</v>
      </c>
    </row>
    <row r="1419" spans="1:12" ht="18" customHeight="1" x14ac:dyDescent="0.2">
      <c r="A1419" s="3" t="str">
        <f>IFERROR(VLOOKUP(B1419,'[1]DADOS (OCULTAR)'!$Q$3:$S$134,3,0),"")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6">
        <f>'[1]TCE - ANEXO IV - Preencher'!J1428</f>
        <v>0</v>
      </c>
      <c r="I1419" s="7" t="str">
        <f>IF('[1]TCE - ANEXO IV - Preencher'!K1428="","",'[1]TCE - ANEXO IV - Preencher'!K1428)</f>
        <v/>
      </c>
      <c r="J1419" s="6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8">
        <f>'[1]TCE - ANEXO IV - Preencher'!N1428</f>
        <v>0</v>
      </c>
    </row>
    <row r="1420" spans="1:12" ht="18" customHeight="1" x14ac:dyDescent="0.2">
      <c r="A1420" s="3" t="str">
        <f>IFERROR(VLOOKUP(B1420,'[1]DADOS (OCULTAR)'!$Q$3:$S$134,3,0),"")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6">
        <f>'[1]TCE - ANEXO IV - Preencher'!J1429</f>
        <v>0</v>
      </c>
      <c r="I1420" s="7" t="str">
        <f>IF('[1]TCE - ANEXO IV - Preencher'!K1429="","",'[1]TCE - ANEXO IV - Preencher'!K1429)</f>
        <v/>
      </c>
      <c r="J1420" s="6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8">
        <f>'[1]TCE - ANEXO IV - Preencher'!N1429</f>
        <v>0</v>
      </c>
    </row>
    <row r="1421" spans="1:12" ht="18" customHeight="1" x14ac:dyDescent="0.2">
      <c r="A1421" s="3" t="str">
        <f>IFERROR(VLOOKUP(B1421,'[1]DADOS (OCULTAR)'!$Q$3:$S$134,3,0),"")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6">
        <f>'[1]TCE - ANEXO IV - Preencher'!J1430</f>
        <v>0</v>
      </c>
      <c r="I1421" s="7" t="str">
        <f>IF('[1]TCE - ANEXO IV - Preencher'!K1430="","",'[1]TCE - ANEXO IV - Preencher'!K1430)</f>
        <v/>
      </c>
      <c r="J1421" s="6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8">
        <f>'[1]TCE - ANEXO IV - Preencher'!N1430</f>
        <v>0</v>
      </c>
    </row>
    <row r="1422" spans="1:12" ht="18" customHeight="1" x14ac:dyDescent="0.2">
      <c r="A1422" s="3" t="str">
        <f>IFERROR(VLOOKUP(B1422,'[1]DADOS (OCULTAR)'!$Q$3:$S$134,3,0),"")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6">
        <f>'[1]TCE - ANEXO IV - Preencher'!J1431</f>
        <v>0</v>
      </c>
      <c r="I1422" s="7" t="str">
        <f>IF('[1]TCE - ANEXO IV - Preencher'!K1431="","",'[1]TCE - ANEXO IV - Preencher'!K1431)</f>
        <v/>
      </c>
      <c r="J1422" s="6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8">
        <f>'[1]TCE - ANEXO IV - Preencher'!N1431</f>
        <v>0</v>
      </c>
    </row>
    <row r="1423" spans="1:12" ht="18" customHeight="1" x14ac:dyDescent="0.2">
      <c r="A1423" s="3" t="str">
        <f>IFERROR(VLOOKUP(B1423,'[1]DADOS (OCULTAR)'!$Q$3:$S$134,3,0),"")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6">
        <f>'[1]TCE - ANEXO IV - Preencher'!J1432</f>
        <v>0</v>
      </c>
      <c r="I1423" s="7" t="str">
        <f>IF('[1]TCE - ANEXO IV - Preencher'!K1432="","",'[1]TCE - ANEXO IV - Preencher'!K1432)</f>
        <v/>
      </c>
      <c r="J1423" s="6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8">
        <f>'[1]TCE - ANEXO IV - Preencher'!N1432</f>
        <v>0</v>
      </c>
    </row>
    <row r="1424" spans="1:12" ht="18" customHeight="1" x14ac:dyDescent="0.2">
      <c r="A1424" s="3" t="str">
        <f>IFERROR(VLOOKUP(B1424,'[1]DADOS (OCULTAR)'!$Q$3:$S$134,3,0),"")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6">
        <f>'[1]TCE - ANEXO IV - Preencher'!J1433</f>
        <v>0</v>
      </c>
      <c r="I1424" s="7" t="str">
        <f>IF('[1]TCE - ANEXO IV - Preencher'!K1433="","",'[1]TCE - ANEXO IV - Preencher'!K1433)</f>
        <v/>
      </c>
      <c r="J1424" s="6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8">
        <f>'[1]TCE - ANEXO IV - Preencher'!N1433</f>
        <v>0</v>
      </c>
    </row>
    <row r="1425" spans="1:12" ht="18" customHeight="1" x14ac:dyDescent="0.2">
      <c r="A1425" s="3" t="str">
        <f>IFERROR(VLOOKUP(B1425,'[1]DADOS (OCULTAR)'!$Q$3:$S$134,3,0),"")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6">
        <f>'[1]TCE - ANEXO IV - Preencher'!J1434</f>
        <v>0</v>
      </c>
      <c r="I1425" s="7" t="str">
        <f>IF('[1]TCE - ANEXO IV - Preencher'!K1434="","",'[1]TCE - ANEXO IV - Preencher'!K1434)</f>
        <v/>
      </c>
      <c r="J1425" s="6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8">
        <f>'[1]TCE - ANEXO IV - Preencher'!N1434</f>
        <v>0</v>
      </c>
    </row>
    <row r="1426" spans="1:12" ht="18" customHeight="1" x14ac:dyDescent="0.2">
      <c r="A1426" s="3" t="str">
        <f>IFERROR(VLOOKUP(B1426,'[1]DADOS (OCULTAR)'!$Q$3:$S$134,3,0),"")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6">
        <f>'[1]TCE - ANEXO IV - Preencher'!J1435</f>
        <v>0</v>
      </c>
      <c r="I1426" s="7" t="str">
        <f>IF('[1]TCE - ANEXO IV - Preencher'!K1435="","",'[1]TCE - ANEXO IV - Preencher'!K1435)</f>
        <v/>
      </c>
      <c r="J1426" s="6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8">
        <f>'[1]TCE - ANEXO IV - Preencher'!N1435</f>
        <v>0</v>
      </c>
    </row>
    <row r="1427" spans="1:12" ht="18" customHeight="1" x14ac:dyDescent="0.2">
      <c r="A1427" s="3" t="str">
        <f>IFERROR(VLOOKUP(B1427,'[1]DADOS (OCULTAR)'!$Q$3:$S$134,3,0),"")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6">
        <f>'[1]TCE - ANEXO IV - Preencher'!J1436</f>
        <v>0</v>
      </c>
      <c r="I1427" s="7" t="str">
        <f>IF('[1]TCE - ANEXO IV - Preencher'!K1436="","",'[1]TCE - ANEXO IV - Preencher'!K1436)</f>
        <v/>
      </c>
      <c r="J1427" s="6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8">
        <f>'[1]TCE - ANEXO IV - Preencher'!N1436</f>
        <v>0</v>
      </c>
    </row>
    <row r="1428" spans="1:12" ht="18" customHeight="1" x14ac:dyDescent="0.2">
      <c r="A1428" s="3" t="str">
        <f>IFERROR(VLOOKUP(B1428,'[1]DADOS (OCULTAR)'!$Q$3:$S$134,3,0),"")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6">
        <f>'[1]TCE - ANEXO IV - Preencher'!J1437</f>
        <v>0</v>
      </c>
      <c r="I1428" s="7" t="str">
        <f>IF('[1]TCE - ANEXO IV - Preencher'!K1437="","",'[1]TCE - ANEXO IV - Preencher'!K1437)</f>
        <v/>
      </c>
      <c r="J1428" s="6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8">
        <f>'[1]TCE - ANEXO IV - Preencher'!N1437</f>
        <v>0</v>
      </c>
    </row>
    <row r="1429" spans="1:12" ht="18" customHeight="1" x14ac:dyDescent="0.2">
      <c r="A1429" s="3" t="str">
        <f>IFERROR(VLOOKUP(B1429,'[1]DADOS (OCULTAR)'!$Q$3:$S$134,3,0),"")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6">
        <f>'[1]TCE - ANEXO IV - Preencher'!J1438</f>
        <v>0</v>
      </c>
      <c r="I1429" s="7" t="str">
        <f>IF('[1]TCE - ANEXO IV - Preencher'!K1438="","",'[1]TCE - ANEXO IV - Preencher'!K1438)</f>
        <v/>
      </c>
      <c r="J1429" s="6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8">
        <f>'[1]TCE - ANEXO IV - Preencher'!N1438</f>
        <v>0</v>
      </c>
    </row>
    <row r="1430" spans="1:12" ht="18" customHeight="1" x14ac:dyDescent="0.2">
      <c r="A1430" s="3" t="str">
        <f>IFERROR(VLOOKUP(B1430,'[1]DADOS (OCULTAR)'!$Q$3:$S$134,3,0),"")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6">
        <f>'[1]TCE - ANEXO IV - Preencher'!J1439</f>
        <v>0</v>
      </c>
      <c r="I1430" s="7" t="str">
        <f>IF('[1]TCE - ANEXO IV - Preencher'!K1439="","",'[1]TCE - ANEXO IV - Preencher'!K1439)</f>
        <v/>
      </c>
      <c r="J1430" s="6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8">
        <f>'[1]TCE - ANEXO IV - Preencher'!N1439</f>
        <v>0</v>
      </c>
    </row>
    <row r="1431" spans="1:12" ht="18" customHeight="1" x14ac:dyDescent="0.2">
      <c r="A1431" s="3" t="str">
        <f>IFERROR(VLOOKUP(B1431,'[1]DADOS (OCULTAR)'!$Q$3:$S$134,3,0),"")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6">
        <f>'[1]TCE - ANEXO IV - Preencher'!J1440</f>
        <v>0</v>
      </c>
      <c r="I1431" s="7" t="str">
        <f>IF('[1]TCE - ANEXO IV - Preencher'!K1440="","",'[1]TCE - ANEXO IV - Preencher'!K1440)</f>
        <v/>
      </c>
      <c r="J1431" s="6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8">
        <f>'[1]TCE - ANEXO IV - Preencher'!N1440</f>
        <v>0</v>
      </c>
    </row>
    <row r="1432" spans="1:12" ht="18" customHeight="1" x14ac:dyDescent="0.2">
      <c r="A1432" s="3" t="str">
        <f>IFERROR(VLOOKUP(B1432,'[1]DADOS (OCULTAR)'!$Q$3:$S$134,3,0),"")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6">
        <f>'[1]TCE - ANEXO IV - Preencher'!J1441</f>
        <v>0</v>
      </c>
      <c r="I1432" s="7" t="str">
        <f>IF('[1]TCE - ANEXO IV - Preencher'!K1441="","",'[1]TCE - ANEXO IV - Preencher'!K1441)</f>
        <v/>
      </c>
      <c r="J1432" s="6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8">
        <f>'[1]TCE - ANEXO IV - Preencher'!N1441</f>
        <v>0</v>
      </c>
    </row>
    <row r="1433" spans="1:12" ht="18" customHeight="1" x14ac:dyDescent="0.2">
      <c r="A1433" s="3" t="str">
        <f>IFERROR(VLOOKUP(B1433,'[1]DADOS (OCULTAR)'!$Q$3:$S$134,3,0),"")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6">
        <f>'[1]TCE - ANEXO IV - Preencher'!J1442</f>
        <v>0</v>
      </c>
      <c r="I1433" s="7" t="str">
        <f>IF('[1]TCE - ANEXO IV - Preencher'!K1442="","",'[1]TCE - ANEXO IV - Preencher'!K1442)</f>
        <v/>
      </c>
      <c r="J1433" s="6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8">
        <f>'[1]TCE - ANEXO IV - Preencher'!N1442</f>
        <v>0</v>
      </c>
    </row>
    <row r="1434" spans="1:12" ht="18" customHeight="1" x14ac:dyDescent="0.2">
      <c r="A1434" s="3" t="str">
        <f>IFERROR(VLOOKUP(B1434,'[1]DADOS (OCULTAR)'!$Q$3:$S$134,3,0),"")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6">
        <f>'[1]TCE - ANEXO IV - Preencher'!J1443</f>
        <v>0</v>
      </c>
      <c r="I1434" s="7" t="str">
        <f>IF('[1]TCE - ANEXO IV - Preencher'!K1443="","",'[1]TCE - ANEXO IV - Preencher'!K1443)</f>
        <v/>
      </c>
      <c r="J1434" s="6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8">
        <f>'[1]TCE - ANEXO IV - Preencher'!N1443</f>
        <v>0</v>
      </c>
    </row>
    <row r="1435" spans="1:12" ht="18" customHeight="1" x14ac:dyDescent="0.2">
      <c r="A1435" s="3" t="str">
        <f>IFERROR(VLOOKUP(B1435,'[1]DADOS (OCULTAR)'!$Q$3:$S$134,3,0),"")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6">
        <f>'[1]TCE - ANEXO IV - Preencher'!J1444</f>
        <v>0</v>
      </c>
      <c r="I1435" s="7" t="str">
        <f>IF('[1]TCE - ANEXO IV - Preencher'!K1444="","",'[1]TCE - ANEXO IV - Preencher'!K1444)</f>
        <v/>
      </c>
      <c r="J1435" s="6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8">
        <f>'[1]TCE - ANEXO IV - Preencher'!N1444</f>
        <v>0</v>
      </c>
    </row>
    <row r="1436" spans="1:12" ht="18" customHeight="1" x14ac:dyDescent="0.2">
      <c r="A1436" s="3" t="str">
        <f>IFERROR(VLOOKUP(B1436,'[1]DADOS (OCULTAR)'!$Q$3:$S$134,3,0),"")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6">
        <f>'[1]TCE - ANEXO IV - Preencher'!J1445</f>
        <v>0</v>
      </c>
      <c r="I1436" s="7" t="str">
        <f>IF('[1]TCE - ANEXO IV - Preencher'!K1445="","",'[1]TCE - ANEXO IV - Preencher'!K1445)</f>
        <v/>
      </c>
      <c r="J1436" s="6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8">
        <f>'[1]TCE - ANEXO IV - Preencher'!N1445</f>
        <v>0</v>
      </c>
    </row>
    <row r="1437" spans="1:12" ht="18" customHeight="1" x14ac:dyDescent="0.2">
      <c r="A1437" s="3" t="str">
        <f>IFERROR(VLOOKUP(B1437,'[1]DADOS (OCULTAR)'!$Q$3:$S$134,3,0),"")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6">
        <f>'[1]TCE - ANEXO IV - Preencher'!J1446</f>
        <v>0</v>
      </c>
      <c r="I1437" s="7" t="str">
        <f>IF('[1]TCE - ANEXO IV - Preencher'!K1446="","",'[1]TCE - ANEXO IV - Preencher'!K1446)</f>
        <v/>
      </c>
      <c r="J1437" s="6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8">
        <f>'[1]TCE - ANEXO IV - Preencher'!N1446</f>
        <v>0</v>
      </c>
    </row>
    <row r="1438" spans="1:12" ht="18" customHeight="1" x14ac:dyDescent="0.2">
      <c r="A1438" s="3" t="str">
        <f>IFERROR(VLOOKUP(B1438,'[1]DADOS (OCULTAR)'!$Q$3:$S$134,3,0),"")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6">
        <f>'[1]TCE - ANEXO IV - Preencher'!J1447</f>
        <v>0</v>
      </c>
      <c r="I1438" s="7" t="str">
        <f>IF('[1]TCE - ANEXO IV - Preencher'!K1447="","",'[1]TCE - ANEXO IV - Preencher'!K1447)</f>
        <v/>
      </c>
      <c r="J1438" s="6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8">
        <f>'[1]TCE - ANEXO IV - Preencher'!N1447</f>
        <v>0</v>
      </c>
    </row>
    <row r="1439" spans="1:12" ht="18" customHeight="1" x14ac:dyDescent="0.2">
      <c r="A1439" s="3" t="str">
        <f>IFERROR(VLOOKUP(B1439,'[1]DADOS (OCULTAR)'!$Q$3:$S$134,3,0),"")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6">
        <f>'[1]TCE - ANEXO IV - Preencher'!J1448</f>
        <v>0</v>
      </c>
      <c r="I1439" s="7" t="str">
        <f>IF('[1]TCE - ANEXO IV - Preencher'!K1448="","",'[1]TCE - ANEXO IV - Preencher'!K1448)</f>
        <v/>
      </c>
      <c r="J1439" s="6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8">
        <f>'[1]TCE - ANEXO IV - Preencher'!N1448</f>
        <v>0</v>
      </c>
    </row>
    <row r="1440" spans="1:12" ht="18" customHeight="1" x14ac:dyDescent="0.2">
      <c r="A1440" s="3" t="str">
        <f>IFERROR(VLOOKUP(B1440,'[1]DADOS (OCULTAR)'!$Q$3:$S$134,3,0),"")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6">
        <f>'[1]TCE - ANEXO IV - Preencher'!J1449</f>
        <v>0</v>
      </c>
      <c r="I1440" s="7" t="str">
        <f>IF('[1]TCE - ANEXO IV - Preencher'!K1449="","",'[1]TCE - ANEXO IV - Preencher'!K1449)</f>
        <v/>
      </c>
      <c r="J1440" s="6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8">
        <f>'[1]TCE - ANEXO IV - Preencher'!N1449</f>
        <v>0</v>
      </c>
    </row>
    <row r="1441" spans="1:12" ht="18" customHeight="1" x14ac:dyDescent="0.2">
      <c r="A1441" s="3" t="str">
        <f>IFERROR(VLOOKUP(B1441,'[1]DADOS (OCULTAR)'!$Q$3:$S$134,3,0),"")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6">
        <f>'[1]TCE - ANEXO IV - Preencher'!J1450</f>
        <v>0</v>
      </c>
      <c r="I1441" s="7" t="str">
        <f>IF('[1]TCE - ANEXO IV - Preencher'!K1450="","",'[1]TCE - ANEXO IV - Preencher'!K1450)</f>
        <v/>
      </c>
      <c r="J1441" s="6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8">
        <f>'[1]TCE - ANEXO IV - Preencher'!N1450</f>
        <v>0</v>
      </c>
    </row>
    <row r="1442" spans="1:12" ht="18" customHeight="1" x14ac:dyDescent="0.2">
      <c r="A1442" s="3" t="str">
        <f>IFERROR(VLOOKUP(B1442,'[1]DADOS (OCULTAR)'!$Q$3:$S$134,3,0),"")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6">
        <f>'[1]TCE - ANEXO IV - Preencher'!J1451</f>
        <v>0</v>
      </c>
      <c r="I1442" s="7" t="str">
        <f>IF('[1]TCE - ANEXO IV - Preencher'!K1451="","",'[1]TCE - ANEXO IV - Preencher'!K1451)</f>
        <v/>
      </c>
      <c r="J1442" s="6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8">
        <f>'[1]TCE - ANEXO IV - Preencher'!N1451</f>
        <v>0</v>
      </c>
    </row>
    <row r="1443" spans="1:12" ht="18" customHeight="1" x14ac:dyDescent="0.2">
      <c r="A1443" s="3" t="str">
        <f>IFERROR(VLOOKUP(B1443,'[1]DADOS (OCULTAR)'!$Q$3:$S$134,3,0),"")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6">
        <f>'[1]TCE - ANEXO IV - Preencher'!J1452</f>
        <v>0</v>
      </c>
      <c r="I1443" s="7" t="str">
        <f>IF('[1]TCE - ANEXO IV - Preencher'!K1452="","",'[1]TCE - ANEXO IV - Preencher'!K1452)</f>
        <v/>
      </c>
      <c r="J1443" s="6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8">
        <f>'[1]TCE - ANEXO IV - Preencher'!N1452</f>
        <v>0</v>
      </c>
    </row>
    <row r="1444" spans="1:12" ht="18" customHeight="1" x14ac:dyDescent="0.2">
      <c r="A1444" s="3" t="str">
        <f>IFERROR(VLOOKUP(B1444,'[1]DADOS (OCULTAR)'!$Q$3:$S$134,3,0),"")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6">
        <f>'[1]TCE - ANEXO IV - Preencher'!J1453</f>
        <v>0</v>
      </c>
      <c r="I1444" s="7" t="str">
        <f>IF('[1]TCE - ANEXO IV - Preencher'!K1453="","",'[1]TCE - ANEXO IV - Preencher'!K1453)</f>
        <v/>
      </c>
      <c r="J1444" s="6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8">
        <f>'[1]TCE - ANEXO IV - Preencher'!N1453</f>
        <v>0</v>
      </c>
    </row>
    <row r="1445" spans="1:12" ht="18" customHeight="1" x14ac:dyDescent="0.2">
      <c r="A1445" s="3" t="str">
        <f>IFERROR(VLOOKUP(B1445,'[1]DADOS (OCULTAR)'!$Q$3:$S$134,3,0),"")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6">
        <f>'[1]TCE - ANEXO IV - Preencher'!J1454</f>
        <v>0</v>
      </c>
      <c r="I1445" s="7" t="str">
        <f>IF('[1]TCE - ANEXO IV - Preencher'!K1454="","",'[1]TCE - ANEXO IV - Preencher'!K1454)</f>
        <v/>
      </c>
      <c r="J1445" s="6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8">
        <f>'[1]TCE - ANEXO IV - Preencher'!N1454</f>
        <v>0</v>
      </c>
    </row>
    <row r="1446" spans="1:12" ht="18" customHeight="1" x14ac:dyDescent="0.2">
      <c r="A1446" s="3" t="str">
        <f>IFERROR(VLOOKUP(B1446,'[1]DADOS (OCULTAR)'!$Q$3:$S$134,3,0),"")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6">
        <f>'[1]TCE - ANEXO IV - Preencher'!J1455</f>
        <v>0</v>
      </c>
      <c r="I1446" s="7" t="str">
        <f>IF('[1]TCE - ANEXO IV - Preencher'!K1455="","",'[1]TCE - ANEXO IV - Preencher'!K1455)</f>
        <v/>
      </c>
      <c r="J1446" s="6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8">
        <f>'[1]TCE - ANEXO IV - Preencher'!N1455</f>
        <v>0</v>
      </c>
    </row>
    <row r="1447" spans="1:12" ht="18" customHeight="1" x14ac:dyDescent="0.2">
      <c r="A1447" s="3" t="str">
        <f>IFERROR(VLOOKUP(B1447,'[1]DADOS (OCULTAR)'!$Q$3:$S$134,3,0),"")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6">
        <f>'[1]TCE - ANEXO IV - Preencher'!J1456</f>
        <v>0</v>
      </c>
      <c r="I1447" s="7" t="str">
        <f>IF('[1]TCE - ANEXO IV - Preencher'!K1456="","",'[1]TCE - ANEXO IV - Preencher'!K1456)</f>
        <v/>
      </c>
      <c r="J1447" s="6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8">
        <f>'[1]TCE - ANEXO IV - Preencher'!N1456</f>
        <v>0</v>
      </c>
    </row>
    <row r="1448" spans="1:12" ht="18" customHeight="1" x14ac:dyDescent="0.2">
      <c r="A1448" s="3" t="str">
        <f>IFERROR(VLOOKUP(B1448,'[1]DADOS (OCULTAR)'!$Q$3:$S$134,3,0),"")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6">
        <f>'[1]TCE - ANEXO IV - Preencher'!J1457</f>
        <v>0</v>
      </c>
      <c r="I1448" s="7" t="str">
        <f>IF('[1]TCE - ANEXO IV - Preencher'!K1457="","",'[1]TCE - ANEXO IV - Preencher'!K1457)</f>
        <v/>
      </c>
      <c r="J1448" s="6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8">
        <f>'[1]TCE - ANEXO IV - Preencher'!N1457</f>
        <v>0</v>
      </c>
    </row>
    <row r="1449" spans="1:12" ht="18" customHeight="1" x14ac:dyDescent="0.2">
      <c r="A1449" s="3" t="str">
        <f>IFERROR(VLOOKUP(B1449,'[1]DADOS (OCULTAR)'!$Q$3:$S$134,3,0),"")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6">
        <f>'[1]TCE - ANEXO IV - Preencher'!J1458</f>
        <v>0</v>
      </c>
      <c r="I1449" s="7" t="str">
        <f>IF('[1]TCE - ANEXO IV - Preencher'!K1458="","",'[1]TCE - ANEXO IV - Preencher'!K1458)</f>
        <v/>
      </c>
      <c r="J1449" s="6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8">
        <f>'[1]TCE - ANEXO IV - Preencher'!N1458</f>
        <v>0</v>
      </c>
    </row>
    <row r="1450" spans="1:12" ht="18" customHeight="1" x14ac:dyDescent="0.2">
      <c r="A1450" s="3" t="str">
        <f>IFERROR(VLOOKUP(B1450,'[1]DADOS (OCULTAR)'!$Q$3:$S$134,3,0),"")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6">
        <f>'[1]TCE - ANEXO IV - Preencher'!J1459</f>
        <v>0</v>
      </c>
      <c r="I1450" s="7" t="str">
        <f>IF('[1]TCE - ANEXO IV - Preencher'!K1459="","",'[1]TCE - ANEXO IV - Preencher'!K1459)</f>
        <v/>
      </c>
      <c r="J1450" s="6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8">
        <f>'[1]TCE - ANEXO IV - Preencher'!N1459</f>
        <v>0</v>
      </c>
    </row>
    <row r="1451" spans="1:12" ht="18" customHeight="1" x14ac:dyDescent="0.2">
      <c r="A1451" s="3" t="str">
        <f>IFERROR(VLOOKUP(B1451,'[1]DADOS (OCULTAR)'!$Q$3:$S$134,3,0),"")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6">
        <f>'[1]TCE - ANEXO IV - Preencher'!J1460</f>
        <v>0</v>
      </c>
      <c r="I1451" s="7" t="str">
        <f>IF('[1]TCE - ANEXO IV - Preencher'!K1460="","",'[1]TCE - ANEXO IV - Preencher'!K1460)</f>
        <v/>
      </c>
      <c r="J1451" s="6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8">
        <f>'[1]TCE - ANEXO IV - Preencher'!N1460</f>
        <v>0</v>
      </c>
    </row>
    <row r="1452" spans="1:12" ht="18" customHeight="1" x14ac:dyDescent="0.2">
      <c r="A1452" s="3" t="str">
        <f>IFERROR(VLOOKUP(B1452,'[1]DADOS (OCULTAR)'!$Q$3:$S$134,3,0),"")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6">
        <f>'[1]TCE - ANEXO IV - Preencher'!J1461</f>
        <v>0</v>
      </c>
      <c r="I1452" s="7" t="str">
        <f>IF('[1]TCE - ANEXO IV - Preencher'!K1461="","",'[1]TCE - ANEXO IV - Preencher'!K1461)</f>
        <v/>
      </c>
      <c r="J1452" s="6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8">
        <f>'[1]TCE - ANEXO IV - Preencher'!N1461</f>
        <v>0</v>
      </c>
    </row>
    <row r="1453" spans="1:12" ht="18" customHeight="1" x14ac:dyDescent="0.2">
      <c r="A1453" s="3" t="str">
        <f>IFERROR(VLOOKUP(B1453,'[1]DADOS (OCULTAR)'!$Q$3:$S$134,3,0),"")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6">
        <f>'[1]TCE - ANEXO IV - Preencher'!J1462</f>
        <v>0</v>
      </c>
      <c r="I1453" s="7" t="str">
        <f>IF('[1]TCE - ANEXO IV - Preencher'!K1462="","",'[1]TCE - ANEXO IV - Preencher'!K1462)</f>
        <v/>
      </c>
      <c r="J1453" s="6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8">
        <f>'[1]TCE - ANEXO IV - Preencher'!N1462</f>
        <v>0</v>
      </c>
    </row>
    <row r="1454" spans="1:12" ht="18" customHeight="1" x14ac:dyDescent="0.2">
      <c r="A1454" s="3" t="str">
        <f>IFERROR(VLOOKUP(B1454,'[1]DADOS (OCULTAR)'!$Q$3:$S$134,3,0),"")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6">
        <f>'[1]TCE - ANEXO IV - Preencher'!J1463</f>
        <v>0</v>
      </c>
      <c r="I1454" s="7" t="str">
        <f>IF('[1]TCE - ANEXO IV - Preencher'!K1463="","",'[1]TCE - ANEXO IV - Preencher'!K1463)</f>
        <v/>
      </c>
      <c r="J1454" s="6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8">
        <f>'[1]TCE - ANEXO IV - Preencher'!N1463</f>
        <v>0</v>
      </c>
    </row>
    <row r="1455" spans="1:12" ht="18" customHeight="1" x14ac:dyDescent="0.2">
      <c r="A1455" s="3" t="str">
        <f>IFERROR(VLOOKUP(B1455,'[1]DADOS (OCULTAR)'!$Q$3:$S$134,3,0),"")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6">
        <f>'[1]TCE - ANEXO IV - Preencher'!J1464</f>
        <v>0</v>
      </c>
      <c r="I1455" s="7" t="str">
        <f>IF('[1]TCE - ANEXO IV - Preencher'!K1464="","",'[1]TCE - ANEXO IV - Preencher'!K1464)</f>
        <v/>
      </c>
      <c r="J1455" s="6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8">
        <f>'[1]TCE - ANEXO IV - Preencher'!N1464</f>
        <v>0</v>
      </c>
    </row>
    <row r="1456" spans="1:12" ht="18" customHeight="1" x14ac:dyDescent="0.2">
      <c r="A1456" s="3" t="str">
        <f>IFERROR(VLOOKUP(B1456,'[1]DADOS (OCULTAR)'!$Q$3:$S$134,3,0),"")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6">
        <f>'[1]TCE - ANEXO IV - Preencher'!J1465</f>
        <v>0</v>
      </c>
      <c r="I1456" s="7" t="str">
        <f>IF('[1]TCE - ANEXO IV - Preencher'!K1465="","",'[1]TCE - ANEXO IV - Preencher'!K1465)</f>
        <v/>
      </c>
      <c r="J1456" s="6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8">
        <f>'[1]TCE - ANEXO IV - Preencher'!N1465</f>
        <v>0</v>
      </c>
    </row>
    <row r="1457" spans="1:12" ht="18" customHeight="1" x14ac:dyDescent="0.2">
      <c r="A1457" s="3" t="str">
        <f>IFERROR(VLOOKUP(B1457,'[1]DADOS (OCULTAR)'!$Q$3:$S$134,3,0),"")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6">
        <f>'[1]TCE - ANEXO IV - Preencher'!J1466</f>
        <v>0</v>
      </c>
      <c r="I1457" s="7" t="str">
        <f>IF('[1]TCE - ANEXO IV - Preencher'!K1466="","",'[1]TCE - ANEXO IV - Preencher'!K1466)</f>
        <v/>
      </c>
      <c r="J1457" s="6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8">
        <f>'[1]TCE - ANEXO IV - Preencher'!N1466</f>
        <v>0</v>
      </c>
    </row>
    <row r="1458" spans="1:12" ht="18" customHeight="1" x14ac:dyDescent="0.2">
      <c r="A1458" s="3" t="str">
        <f>IFERROR(VLOOKUP(B1458,'[1]DADOS (OCULTAR)'!$Q$3:$S$134,3,0),"")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6">
        <f>'[1]TCE - ANEXO IV - Preencher'!J1467</f>
        <v>0</v>
      </c>
      <c r="I1458" s="7" t="str">
        <f>IF('[1]TCE - ANEXO IV - Preencher'!K1467="","",'[1]TCE - ANEXO IV - Preencher'!K1467)</f>
        <v/>
      </c>
      <c r="J1458" s="6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8">
        <f>'[1]TCE - ANEXO IV - Preencher'!N1467</f>
        <v>0</v>
      </c>
    </row>
    <row r="1459" spans="1:12" ht="18" customHeight="1" x14ac:dyDescent="0.2">
      <c r="A1459" s="3" t="str">
        <f>IFERROR(VLOOKUP(B1459,'[1]DADOS (OCULTAR)'!$Q$3:$S$134,3,0),"")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6">
        <f>'[1]TCE - ANEXO IV - Preencher'!J1468</f>
        <v>0</v>
      </c>
      <c r="I1459" s="7" t="str">
        <f>IF('[1]TCE - ANEXO IV - Preencher'!K1468="","",'[1]TCE - ANEXO IV - Preencher'!K1468)</f>
        <v/>
      </c>
      <c r="J1459" s="6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8">
        <f>'[1]TCE - ANEXO IV - Preencher'!N1468</f>
        <v>0</v>
      </c>
    </row>
    <row r="1460" spans="1:12" ht="18" customHeight="1" x14ac:dyDescent="0.2">
      <c r="A1460" s="3" t="str">
        <f>IFERROR(VLOOKUP(B1460,'[1]DADOS (OCULTAR)'!$Q$3:$S$134,3,0),"")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6">
        <f>'[1]TCE - ANEXO IV - Preencher'!J1469</f>
        <v>0</v>
      </c>
      <c r="I1460" s="7" t="str">
        <f>IF('[1]TCE - ANEXO IV - Preencher'!K1469="","",'[1]TCE - ANEXO IV - Preencher'!K1469)</f>
        <v/>
      </c>
      <c r="J1460" s="6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8">
        <f>'[1]TCE - ANEXO IV - Preencher'!N1469</f>
        <v>0</v>
      </c>
    </row>
    <row r="1461" spans="1:12" ht="18" customHeight="1" x14ac:dyDescent="0.2">
      <c r="A1461" s="3" t="str">
        <f>IFERROR(VLOOKUP(B1461,'[1]DADOS (OCULTAR)'!$Q$3:$S$134,3,0),"")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6">
        <f>'[1]TCE - ANEXO IV - Preencher'!J1470</f>
        <v>0</v>
      </c>
      <c r="I1461" s="7" t="str">
        <f>IF('[1]TCE - ANEXO IV - Preencher'!K1470="","",'[1]TCE - ANEXO IV - Preencher'!K1470)</f>
        <v/>
      </c>
      <c r="J1461" s="6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8">
        <f>'[1]TCE - ANEXO IV - Preencher'!N1470</f>
        <v>0</v>
      </c>
    </row>
    <row r="1462" spans="1:12" ht="18" customHeight="1" x14ac:dyDescent="0.2">
      <c r="A1462" s="3" t="str">
        <f>IFERROR(VLOOKUP(B1462,'[1]DADOS (OCULTAR)'!$Q$3:$S$134,3,0),"")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6">
        <f>'[1]TCE - ANEXO IV - Preencher'!J1471</f>
        <v>0</v>
      </c>
      <c r="I1462" s="7" t="str">
        <f>IF('[1]TCE - ANEXO IV - Preencher'!K1471="","",'[1]TCE - ANEXO IV - Preencher'!K1471)</f>
        <v/>
      </c>
      <c r="J1462" s="6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8">
        <f>'[1]TCE - ANEXO IV - Preencher'!N1471</f>
        <v>0</v>
      </c>
    </row>
    <row r="1463" spans="1:12" ht="18" customHeight="1" x14ac:dyDescent="0.2">
      <c r="A1463" s="3" t="str">
        <f>IFERROR(VLOOKUP(B1463,'[1]DADOS (OCULTAR)'!$Q$3:$S$134,3,0),"")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6">
        <f>'[1]TCE - ANEXO IV - Preencher'!J1472</f>
        <v>0</v>
      </c>
      <c r="I1463" s="7" t="str">
        <f>IF('[1]TCE - ANEXO IV - Preencher'!K1472="","",'[1]TCE - ANEXO IV - Preencher'!K1472)</f>
        <v/>
      </c>
      <c r="J1463" s="6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8">
        <f>'[1]TCE - ANEXO IV - Preencher'!N1472</f>
        <v>0</v>
      </c>
    </row>
    <row r="1464" spans="1:12" ht="18" customHeight="1" x14ac:dyDescent="0.2">
      <c r="A1464" s="3" t="str">
        <f>IFERROR(VLOOKUP(B1464,'[1]DADOS (OCULTAR)'!$Q$3:$S$134,3,0),"")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6">
        <f>'[1]TCE - ANEXO IV - Preencher'!J1473</f>
        <v>0</v>
      </c>
      <c r="I1464" s="7" t="str">
        <f>IF('[1]TCE - ANEXO IV - Preencher'!K1473="","",'[1]TCE - ANEXO IV - Preencher'!K1473)</f>
        <v/>
      </c>
      <c r="J1464" s="6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8">
        <f>'[1]TCE - ANEXO IV - Preencher'!N1473</f>
        <v>0</v>
      </c>
    </row>
    <row r="1465" spans="1:12" ht="18" customHeight="1" x14ac:dyDescent="0.2">
      <c r="A1465" s="3" t="str">
        <f>IFERROR(VLOOKUP(B1465,'[1]DADOS (OCULTAR)'!$Q$3:$S$134,3,0),"")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6">
        <f>'[1]TCE - ANEXO IV - Preencher'!J1474</f>
        <v>0</v>
      </c>
      <c r="I1465" s="7" t="str">
        <f>IF('[1]TCE - ANEXO IV - Preencher'!K1474="","",'[1]TCE - ANEXO IV - Preencher'!K1474)</f>
        <v/>
      </c>
      <c r="J1465" s="6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8">
        <f>'[1]TCE - ANEXO IV - Preencher'!N1474</f>
        <v>0</v>
      </c>
    </row>
    <row r="1466" spans="1:12" ht="18" customHeight="1" x14ac:dyDescent="0.2">
      <c r="A1466" s="3" t="str">
        <f>IFERROR(VLOOKUP(B1466,'[1]DADOS (OCULTAR)'!$Q$3:$S$134,3,0),"")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6">
        <f>'[1]TCE - ANEXO IV - Preencher'!J1475</f>
        <v>0</v>
      </c>
      <c r="I1466" s="7" t="str">
        <f>IF('[1]TCE - ANEXO IV - Preencher'!K1475="","",'[1]TCE - ANEXO IV - Preencher'!K1475)</f>
        <v/>
      </c>
      <c r="J1466" s="6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8">
        <f>'[1]TCE - ANEXO IV - Preencher'!N1475</f>
        <v>0</v>
      </c>
    </row>
    <row r="1467" spans="1:12" ht="18" customHeight="1" x14ac:dyDescent="0.2">
      <c r="A1467" s="3" t="str">
        <f>IFERROR(VLOOKUP(B1467,'[1]DADOS (OCULTAR)'!$Q$3:$S$134,3,0),"")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6">
        <f>'[1]TCE - ANEXO IV - Preencher'!J1476</f>
        <v>0</v>
      </c>
      <c r="I1467" s="7" t="str">
        <f>IF('[1]TCE - ANEXO IV - Preencher'!K1476="","",'[1]TCE - ANEXO IV - Preencher'!K1476)</f>
        <v/>
      </c>
      <c r="J1467" s="6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8">
        <f>'[1]TCE - ANEXO IV - Preencher'!N1476</f>
        <v>0</v>
      </c>
    </row>
    <row r="1468" spans="1:12" ht="18" customHeight="1" x14ac:dyDescent="0.2">
      <c r="A1468" s="3" t="str">
        <f>IFERROR(VLOOKUP(B1468,'[1]DADOS (OCULTAR)'!$Q$3:$S$134,3,0),"")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6">
        <f>'[1]TCE - ANEXO IV - Preencher'!J1477</f>
        <v>0</v>
      </c>
      <c r="I1468" s="7" t="str">
        <f>IF('[1]TCE - ANEXO IV - Preencher'!K1477="","",'[1]TCE - ANEXO IV - Preencher'!K1477)</f>
        <v/>
      </c>
      <c r="J1468" s="6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8">
        <f>'[1]TCE - ANEXO IV - Preencher'!N1477</f>
        <v>0</v>
      </c>
    </row>
    <row r="1469" spans="1:12" ht="18" customHeight="1" x14ac:dyDescent="0.2">
      <c r="A1469" s="3" t="str">
        <f>IFERROR(VLOOKUP(B1469,'[1]DADOS (OCULTAR)'!$Q$3:$S$134,3,0),"")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6">
        <f>'[1]TCE - ANEXO IV - Preencher'!J1478</f>
        <v>0</v>
      </c>
      <c r="I1469" s="7" t="str">
        <f>IF('[1]TCE - ANEXO IV - Preencher'!K1478="","",'[1]TCE - ANEXO IV - Preencher'!K1478)</f>
        <v/>
      </c>
      <c r="J1469" s="6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8">
        <f>'[1]TCE - ANEXO IV - Preencher'!N1478</f>
        <v>0</v>
      </c>
    </row>
    <row r="1470" spans="1:12" ht="18" customHeight="1" x14ac:dyDescent="0.2">
      <c r="A1470" s="3" t="str">
        <f>IFERROR(VLOOKUP(B1470,'[1]DADOS (OCULTAR)'!$Q$3:$S$134,3,0),"")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6">
        <f>'[1]TCE - ANEXO IV - Preencher'!J1479</f>
        <v>0</v>
      </c>
      <c r="I1470" s="7" t="str">
        <f>IF('[1]TCE - ANEXO IV - Preencher'!K1479="","",'[1]TCE - ANEXO IV - Preencher'!K1479)</f>
        <v/>
      </c>
      <c r="J1470" s="6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8">
        <f>'[1]TCE - ANEXO IV - Preencher'!N1479</f>
        <v>0</v>
      </c>
    </row>
    <row r="1471" spans="1:12" ht="18" customHeight="1" x14ac:dyDescent="0.2">
      <c r="A1471" s="3" t="str">
        <f>IFERROR(VLOOKUP(B1471,'[1]DADOS (OCULTAR)'!$Q$3:$S$134,3,0),"")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6">
        <f>'[1]TCE - ANEXO IV - Preencher'!J1480</f>
        <v>0</v>
      </c>
      <c r="I1471" s="7" t="str">
        <f>IF('[1]TCE - ANEXO IV - Preencher'!K1480="","",'[1]TCE - ANEXO IV - Preencher'!K1480)</f>
        <v/>
      </c>
      <c r="J1471" s="6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8">
        <f>'[1]TCE - ANEXO IV - Preencher'!N1480</f>
        <v>0</v>
      </c>
    </row>
    <row r="1472" spans="1:12" ht="18" customHeight="1" x14ac:dyDescent="0.2">
      <c r="A1472" s="3" t="str">
        <f>IFERROR(VLOOKUP(B1472,'[1]DADOS (OCULTAR)'!$Q$3:$S$134,3,0),"")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6">
        <f>'[1]TCE - ANEXO IV - Preencher'!J1481</f>
        <v>0</v>
      </c>
      <c r="I1472" s="7" t="str">
        <f>IF('[1]TCE - ANEXO IV - Preencher'!K1481="","",'[1]TCE - ANEXO IV - Preencher'!K1481)</f>
        <v/>
      </c>
      <c r="J1472" s="6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8">
        <f>'[1]TCE - ANEXO IV - Preencher'!N1481</f>
        <v>0</v>
      </c>
    </row>
    <row r="1473" spans="1:12" ht="18" customHeight="1" x14ac:dyDescent="0.2">
      <c r="A1473" s="3" t="str">
        <f>IFERROR(VLOOKUP(B1473,'[1]DADOS (OCULTAR)'!$Q$3:$S$134,3,0),"")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6">
        <f>'[1]TCE - ANEXO IV - Preencher'!J1482</f>
        <v>0</v>
      </c>
      <c r="I1473" s="7" t="str">
        <f>IF('[1]TCE - ANEXO IV - Preencher'!K1482="","",'[1]TCE - ANEXO IV - Preencher'!K1482)</f>
        <v/>
      </c>
      <c r="J1473" s="6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8">
        <f>'[1]TCE - ANEXO IV - Preencher'!N1482</f>
        <v>0</v>
      </c>
    </row>
    <row r="1474" spans="1:12" ht="18" customHeight="1" x14ac:dyDescent="0.2">
      <c r="A1474" s="3" t="str">
        <f>IFERROR(VLOOKUP(B1474,'[1]DADOS (OCULTAR)'!$Q$3:$S$134,3,0),"")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6">
        <f>'[1]TCE - ANEXO IV - Preencher'!J1483</f>
        <v>0</v>
      </c>
      <c r="I1474" s="7" t="str">
        <f>IF('[1]TCE - ANEXO IV - Preencher'!K1483="","",'[1]TCE - ANEXO IV - Preencher'!K1483)</f>
        <v/>
      </c>
      <c r="J1474" s="6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8">
        <f>'[1]TCE - ANEXO IV - Preencher'!N1483</f>
        <v>0</v>
      </c>
    </row>
    <row r="1475" spans="1:12" ht="18" customHeight="1" x14ac:dyDescent="0.2">
      <c r="A1475" s="3" t="str">
        <f>IFERROR(VLOOKUP(B1475,'[1]DADOS (OCULTAR)'!$Q$3:$S$134,3,0),"")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6">
        <f>'[1]TCE - ANEXO IV - Preencher'!J1484</f>
        <v>0</v>
      </c>
      <c r="I1475" s="7" t="str">
        <f>IF('[1]TCE - ANEXO IV - Preencher'!K1484="","",'[1]TCE - ANEXO IV - Preencher'!K1484)</f>
        <v/>
      </c>
      <c r="J1475" s="6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8">
        <f>'[1]TCE - ANEXO IV - Preencher'!N1484</f>
        <v>0</v>
      </c>
    </row>
    <row r="1476" spans="1:12" ht="18" customHeight="1" x14ac:dyDescent="0.2">
      <c r="A1476" s="3" t="str">
        <f>IFERROR(VLOOKUP(B1476,'[1]DADOS (OCULTAR)'!$Q$3:$S$134,3,0),"")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6">
        <f>'[1]TCE - ANEXO IV - Preencher'!J1485</f>
        <v>0</v>
      </c>
      <c r="I1476" s="7" t="str">
        <f>IF('[1]TCE - ANEXO IV - Preencher'!K1485="","",'[1]TCE - ANEXO IV - Preencher'!K1485)</f>
        <v/>
      </c>
      <c r="J1476" s="6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8">
        <f>'[1]TCE - ANEXO IV - Preencher'!N1485</f>
        <v>0</v>
      </c>
    </row>
    <row r="1477" spans="1:12" ht="18" customHeight="1" x14ac:dyDescent="0.2">
      <c r="A1477" s="3" t="str">
        <f>IFERROR(VLOOKUP(B1477,'[1]DADOS (OCULTAR)'!$Q$3:$S$134,3,0),"")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6">
        <f>'[1]TCE - ANEXO IV - Preencher'!J1486</f>
        <v>0</v>
      </c>
      <c r="I1477" s="7" t="str">
        <f>IF('[1]TCE - ANEXO IV - Preencher'!K1486="","",'[1]TCE - ANEXO IV - Preencher'!K1486)</f>
        <v/>
      </c>
      <c r="J1477" s="6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8">
        <f>'[1]TCE - ANEXO IV - Preencher'!N1486</f>
        <v>0</v>
      </c>
    </row>
    <row r="1478" spans="1:12" ht="18" customHeight="1" x14ac:dyDescent="0.2">
      <c r="A1478" s="3" t="str">
        <f>IFERROR(VLOOKUP(B1478,'[1]DADOS (OCULTAR)'!$Q$3:$S$134,3,0),"")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6">
        <f>'[1]TCE - ANEXO IV - Preencher'!J1487</f>
        <v>0</v>
      </c>
      <c r="I1478" s="7" t="str">
        <f>IF('[1]TCE - ANEXO IV - Preencher'!K1487="","",'[1]TCE - ANEXO IV - Preencher'!K1487)</f>
        <v/>
      </c>
      <c r="J1478" s="6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8">
        <f>'[1]TCE - ANEXO IV - Preencher'!N1487</f>
        <v>0</v>
      </c>
    </row>
    <row r="1479" spans="1:12" ht="18" customHeight="1" x14ac:dyDescent="0.2">
      <c r="A1479" s="3" t="str">
        <f>IFERROR(VLOOKUP(B1479,'[1]DADOS (OCULTAR)'!$Q$3:$S$134,3,0),"")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6">
        <f>'[1]TCE - ANEXO IV - Preencher'!J1488</f>
        <v>0</v>
      </c>
      <c r="I1479" s="7" t="str">
        <f>IF('[1]TCE - ANEXO IV - Preencher'!K1488="","",'[1]TCE - ANEXO IV - Preencher'!K1488)</f>
        <v/>
      </c>
      <c r="J1479" s="6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8">
        <f>'[1]TCE - ANEXO IV - Preencher'!N1488</f>
        <v>0</v>
      </c>
    </row>
    <row r="1480" spans="1:12" ht="18" customHeight="1" x14ac:dyDescent="0.2">
      <c r="A1480" s="3" t="str">
        <f>IFERROR(VLOOKUP(B1480,'[1]DADOS (OCULTAR)'!$Q$3:$S$134,3,0),"")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6">
        <f>'[1]TCE - ANEXO IV - Preencher'!J1489</f>
        <v>0</v>
      </c>
      <c r="I1480" s="7" t="str">
        <f>IF('[1]TCE - ANEXO IV - Preencher'!K1489="","",'[1]TCE - ANEXO IV - Preencher'!K1489)</f>
        <v/>
      </c>
      <c r="J1480" s="6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8">
        <f>'[1]TCE - ANEXO IV - Preencher'!N1489</f>
        <v>0</v>
      </c>
    </row>
    <row r="1481" spans="1:12" ht="18" customHeight="1" x14ac:dyDescent="0.2">
      <c r="A1481" s="3" t="str">
        <f>IFERROR(VLOOKUP(B1481,'[1]DADOS (OCULTAR)'!$Q$3:$S$134,3,0),"")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6">
        <f>'[1]TCE - ANEXO IV - Preencher'!J1490</f>
        <v>0</v>
      </c>
      <c r="I1481" s="7" t="str">
        <f>IF('[1]TCE - ANEXO IV - Preencher'!K1490="","",'[1]TCE - ANEXO IV - Preencher'!K1490)</f>
        <v/>
      </c>
      <c r="J1481" s="6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8">
        <f>'[1]TCE - ANEXO IV - Preencher'!N1490</f>
        <v>0</v>
      </c>
    </row>
    <row r="1482" spans="1:12" ht="18" customHeight="1" x14ac:dyDescent="0.2">
      <c r="A1482" s="3" t="str">
        <f>IFERROR(VLOOKUP(B1482,'[1]DADOS (OCULTAR)'!$Q$3:$S$134,3,0),"")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6">
        <f>'[1]TCE - ANEXO IV - Preencher'!J1491</f>
        <v>0</v>
      </c>
      <c r="I1482" s="7" t="str">
        <f>IF('[1]TCE - ANEXO IV - Preencher'!K1491="","",'[1]TCE - ANEXO IV - Preencher'!K1491)</f>
        <v/>
      </c>
      <c r="J1482" s="6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8">
        <f>'[1]TCE - ANEXO IV - Preencher'!N1491</f>
        <v>0</v>
      </c>
    </row>
    <row r="1483" spans="1:12" ht="18" customHeight="1" x14ac:dyDescent="0.2">
      <c r="A1483" s="3" t="str">
        <f>IFERROR(VLOOKUP(B1483,'[1]DADOS (OCULTAR)'!$Q$3:$S$134,3,0),"")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6">
        <f>'[1]TCE - ANEXO IV - Preencher'!J1492</f>
        <v>0</v>
      </c>
      <c r="I1483" s="7" t="str">
        <f>IF('[1]TCE - ANEXO IV - Preencher'!K1492="","",'[1]TCE - ANEXO IV - Preencher'!K1492)</f>
        <v/>
      </c>
      <c r="J1483" s="6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8">
        <f>'[1]TCE - ANEXO IV - Preencher'!N1492</f>
        <v>0</v>
      </c>
    </row>
    <row r="1484" spans="1:12" ht="18" customHeight="1" x14ac:dyDescent="0.2">
      <c r="A1484" s="3" t="str">
        <f>IFERROR(VLOOKUP(B1484,'[1]DADOS (OCULTAR)'!$Q$3:$S$134,3,0),"")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6">
        <f>'[1]TCE - ANEXO IV - Preencher'!J1493</f>
        <v>0</v>
      </c>
      <c r="I1484" s="7" t="str">
        <f>IF('[1]TCE - ANEXO IV - Preencher'!K1493="","",'[1]TCE - ANEXO IV - Preencher'!K1493)</f>
        <v/>
      </c>
      <c r="J1484" s="6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8">
        <f>'[1]TCE - ANEXO IV - Preencher'!N1493</f>
        <v>0</v>
      </c>
    </row>
    <row r="1485" spans="1:12" ht="18" customHeight="1" x14ac:dyDescent="0.2">
      <c r="A1485" s="3" t="str">
        <f>IFERROR(VLOOKUP(B1485,'[1]DADOS (OCULTAR)'!$Q$3:$S$134,3,0),"")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6">
        <f>'[1]TCE - ANEXO IV - Preencher'!J1494</f>
        <v>0</v>
      </c>
      <c r="I1485" s="7" t="str">
        <f>IF('[1]TCE - ANEXO IV - Preencher'!K1494="","",'[1]TCE - ANEXO IV - Preencher'!K1494)</f>
        <v/>
      </c>
      <c r="J1485" s="6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8">
        <f>'[1]TCE - ANEXO IV - Preencher'!N1494</f>
        <v>0</v>
      </c>
    </row>
    <row r="1486" spans="1:12" ht="18" customHeight="1" x14ac:dyDescent="0.2">
      <c r="A1486" s="3" t="str">
        <f>IFERROR(VLOOKUP(B1486,'[1]DADOS (OCULTAR)'!$Q$3:$S$134,3,0),"")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6">
        <f>'[1]TCE - ANEXO IV - Preencher'!J1495</f>
        <v>0</v>
      </c>
      <c r="I1486" s="7" t="str">
        <f>IF('[1]TCE - ANEXO IV - Preencher'!K1495="","",'[1]TCE - ANEXO IV - Preencher'!K1495)</f>
        <v/>
      </c>
      <c r="J1486" s="6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8">
        <f>'[1]TCE - ANEXO IV - Preencher'!N1495</f>
        <v>0</v>
      </c>
    </row>
    <row r="1487" spans="1:12" ht="18" customHeight="1" x14ac:dyDescent="0.2">
      <c r="A1487" s="3" t="str">
        <f>IFERROR(VLOOKUP(B1487,'[1]DADOS (OCULTAR)'!$Q$3:$S$134,3,0),"")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6">
        <f>'[1]TCE - ANEXO IV - Preencher'!J1496</f>
        <v>0</v>
      </c>
      <c r="I1487" s="7" t="str">
        <f>IF('[1]TCE - ANEXO IV - Preencher'!K1496="","",'[1]TCE - ANEXO IV - Preencher'!K1496)</f>
        <v/>
      </c>
      <c r="J1487" s="6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8">
        <f>'[1]TCE - ANEXO IV - Preencher'!N1496</f>
        <v>0</v>
      </c>
    </row>
    <row r="1488" spans="1:12" ht="18" customHeight="1" x14ac:dyDescent="0.2">
      <c r="A1488" s="3" t="str">
        <f>IFERROR(VLOOKUP(B1488,'[1]DADOS (OCULTAR)'!$Q$3:$S$134,3,0),"")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6">
        <f>'[1]TCE - ANEXO IV - Preencher'!J1497</f>
        <v>0</v>
      </c>
      <c r="I1488" s="7" t="str">
        <f>IF('[1]TCE - ANEXO IV - Preencher'!K1497="","",'[1]TCE - ANEXO IV - Preencher'!K1497)</f>
        <v/>
      </c>
      <c r="J1488" s="6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8">
        <f>'[1]TCE - ANEXO IV - Preencher'!N1497</f>
        <v>0</v>
      </c>
    </row>
    <row r="1489" spans="1:12" ht="18" customHeight="1" x14ac:dyDescent="0.2">
      <c r="A1489" s="3" t="str">
        <f>IFERROR(VLOOKUP(B1489,'[1]DADOS (OCULTAR)'!$Q$3:$S$134,3,0),"")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6">
        <f>'[1]TCE - ANEXO IV - Preencher'!J1498</f>
        <v>0</v>
      </c>
      <c r="I1489" s="7" t="str">
        <f>IF('[1]TCE - ANEXO IV - Preencher'!K1498="","",'[1]TCE - ANEXO IV - Preencher'!K1498)</f>
        <v/>
      </c>
      <c r="J1489" s="6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8">
        <f>'[1]TCE - ANEXO IV - Preencher'!N1498</f>
        <v>0</v>
      </c>
    </row>
    <row r="1490" spans="1:12" ht="18" customHeight="1" x14ac:dyDescent="0.2">
      <c r="A1490" s="3" t="str">
        <f>IFERROR(VLOOKUP(B1490,'[1]DADOS (OCULTAR)'!$Q$3:$S$134,3,0),"")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6">
        <f>'[1]TCE - ANEXO IV - Preencher'!J1499</f>
        <v>0</v>
      </c>
      <c r="I1490" s="7" t="str">
        <f>IF('[1]TCE - ANEXO IV - Preencher'!K1499="","",'[1]TCE - ANEXO IV - Preencher'!K1499)</f>
        <v/>
      </c>
      <c r="J1490" s="6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8">
        <f>'[1]TCE - ANEXO IV - Preencher'!N1499</f>
        <v>0</v>
      </c>
    </row>
    <row r="1491" spans="1:12" ht="18" customHeight="1" x14ac:dyDescent="0.2">
      <c r="A1491" s="3" t="str">
        <f>IFERROR(VLOOKUP(B1491,'[1]DADOS (OCULTAR)'!$Q$3:$S$134,3,0),"")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6">
        <f>'[1]TCE - ANEXO IV - Preencher'!J1500</f>
        <v>0</v>
      </c>
      <c r="I1491" s="7" t="str">
        <f>IF('[1]TCE - ANEXO IV - Preencher'!K1500="","",'[1]TCE - ANEXO IV - Preencher'!K1500)</f>
        <v/>
      </c>
      <c r="J1491" s="6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8">
        <f>'[1]TCE - ANEXO IV - Preencher'!N1500</f>
        <v>0</v>
      </c>
    </row>
    <row r="1492" spans="1:12" ht="18" customHeight="1" x14ac:dyDescent="0.2">
      <c r="A1492" s="3" t="str">
        <f>IFERROR(VLOOKUP(B1492,'[1]DADOS (OCULTAR)'!$Q$3:$S$134,3,0),"")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6">
        <f>'[1]TCE - ANEXO IV - Preencher'!J1501</f>
        <v>0</v>
      </c>
      <c r="I1492" s="7" t="str">
        <f>IF('[1]TCE - ANEXO IV - Preencher'!K1501="","",'[1]TCE - ANEXO IV - Preencher'!K1501)</f>
        <v/>
      </c>
      <c r="J1492" s="6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8">
        <f>'[1]TCE - ANEXO IV - Preencher'!N1501</f>
        <v>0</v>
      </c>
    </row>
    <row r="1493" spans="1:12" ht="18" customHeight="1" x14ac:dyDescent="0.2">
      <c r="A1493" s="3" t="str">
        <f>IFERROR(VLOOKUP(B1493,'[1]DADOS (OCULTAR)'!$Q$3:$S$134,3,0),"")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6">
        <f>'[1]TCE - ANEXO IV - Preencher'!J1502</f>
        <v>0</v>
      </c>
      <c r="I1493" s="7" t="str">
        <f>IF('[1]TCE - ANEXO IV - Preencher'!K1502="","",'[1]TCE - ANEXO IV - Preencher'!K1502)</f>
        <v/>
      </c>
      <c r="J1493" s="6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8">
        <f>'[1]TCE - ANEXO IV - Preencher'!N1502</f>
        <v>0</v>
      </c>
    </row>
    <row r="1494" spans="1:12" ht="18" customHeight="1" x14ac:dyDescent="0.2">
      <c r="A1494" s="3" t="str">
        <f>IFERROR(VLOOKUP(B1494,'[1]DADOS (OCULTAR)'!$Q$3:$S$134,3,0),"")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6">
        <f>'[1]TCE - ANEXO IV - Preencher'!J1503</f>
        <v>0</v>
      </c>
      <c r="I1494" s="7" t="str">
        <f>IF('[1]TCE - ANEXO IV - Preencher'!K1503="","",'[1]TCE - ANEXO IV - Preencher'!K1503)</f>
        <v/>
      </c>
      <c r="J1494" s="6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8">
        <f>'[1]TCE - ANEXO IV - Preencher'!N1503</f>
        <v>0</v>
      </c>
    </row>
    <row r="1495" spans="1:12" ht="18" customHeight="1" x14ac:dyDescent="0.2">
      <c r="A1495" s="3" t="str">
        <f>IFERROR(VLOOKUP(B1495,'[1]DADOS (OCULTAR)'!$Q$3:$S$134,3,0),"")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6">
        <f>'[1]TCE - ANEXO IV - Preencher'!J1504</f>
        <v>0</v>
      </c>
      <c r="I1495" s="7" t="str">
        <f>IF('[1]TCE - ANEXO IV - Preencher'!K1504="","",'[1]TCE - ANEXO IV - Preencher'!K1504)</f>
        <v/>
      </c>
      <c r="J1495" s="6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8">
        <f>'[1]TCE - ANEXO IV - Preencher'!N1504</f>
        <v>0</v>
      </c>
    </row>
    <row r="1496" spans="1:12" ht="18" customHeight="1" x14ac:dyDescent="0.2">
      <c r="A1496" s="3" t="str">
        <f>IFERROR(VLOOKUP(B1496,'[1]DADOS (OCULTAR)'!$Q$3:$S$134,3,0),"")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6">
        <f>'[1]TCE - ANEXO IV - Preencher'!J1505</f>
        <v>0</v>
      </c>
      <c r="I1496" s="7" t="str">
        <f>IF('[1]TCE - ANEXO IV - Preencher'!K1505="","",'[1]TCE - ANEXO IV - Preencher'!K1505)</f>
        <v/>
      </c>
      <c r="J1496" s="6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8">
        <f>'[1]TCE - ANEXO IV - Preencher'!N1505</f>
        <v>0</v>
      </c>
    </row>
    <row r="1497" spans="1:12" ht="18" customHeight="1" x14ac:dyDescent="0.2">
      <c r="A1497" s="3" t="str">
        <f>IFERROR(VLOOKUP(B1497,'[1]DADOS (OCULTAR)'!$Q$3:$S$134,3,0),"")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6">
        <f>'[1]TCE - ANEXO IV - Preencher'!J1506</f>
        <v>0</v>
      </c>
      <c r="I1497" s="7" t="str">
        <f>IF('[1]TCE - ANEXO IV - Preencher'!K1506="","",'[1]TCE - ANEXO IV - Preencher'!K1506)</f>
        <v/>
      </c>
      <c r="J1497" s="6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8">
        <f>'[1]TCE - ANEXO IV - Preencher'!N1506</f>
        <v>0</v>
      </c>
    </row>
    <row r="1498" spans="1:12" ht="18" customHeight="1" x14ac:dyDescent="0.2">
      <c r="A1498" s="3" t="str">
        <f>IFERROR(VLOOKUP(B1498,'[1]DADOS (OCULTAR)'!$Q$3:$S$134,3,0),"")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6">
        <f>'[1]TCE - ANEXO IV - Preencher'!J1507</f>
        <v>0</v>
      </c>
      <c r="I1498" s="7" t="str">
        <f>IF('[1]TCE - ANEXO IV - Preencher'!K1507="","",'[1]TCE - ANEXO IV - Preencher'!K1507)</f>
        <v/>
      </c>
      <c r="J1498" s="6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8">
        <f>'[1]TCE - ANEXO IV - Preencher'!N1507</f>
        <v>0</v>
      </c>
    </row>
    <row r="1499" spans="1:12" ht="18" customHeight="1" x14ac:dyDescent="0.2">
      <c r="A1499" s="3" t="str">
        <f>IFERROR(VLOOKUP(B1499,'[1]DADOS (OCULTAR)'!$Q$3:$S$134,3,0),"")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6">
        <f>'[1]TCE - ANEXO IV - Preencher'!J1508</f>
        <v>0</v>
      </c>
      <c r="I1499" s="7" t="str">
        <f>IF('[1]TCE - ANEXO IV - Preencher'!K1508="","",'[1]TCE - ANEXO IV - Preencher'!K1508)</f>
        <v/>
      </c>
      <c r="J1499" s="6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8">
        <f>'[1]TCE - ANEXO IV - Preencher'!N1508</f>
        <v>0</v>
      </c>
    </row>
    <row r="1500" spans="1:12" ht="18" customHeight="1" x14ac:dyDescent="0.2">
      <c r="A1500" s="3" t="str">
        <f>IFERROR(VLOOKUP(B1500,'[1]DADOS (OCULTAR)'!$Q$3:$S$134,3,0),"")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6">
        <f>'[1]TCE - ANEXO IV - Preencher'!J1509</f>
        <v>0</v>
      </c>
      <c r="I1500" s="7" t="str">
        <f>IF('[1]TCE - ANEXO IV - Preencher'!K1509="","",'[1]TCE - ANEXO IV - Preencher'!K1509)</f>
        <v/>
      </c>
      <c r="J1500" s="6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8">
        <f>'[1]TCE - ANEXO IV - Preencher'!N1509</f>
        <v>0</v>
      </c>
    </row>
    <row r="1501" spans="1:12" ht="18" customHeight="1" x14ac:dyDescent="0.2">
      <c r="A1501" s="3" t="str">
        <f>IFERROR(VLOOKUP(B1501,'[1]DADOS (OCULTAR)'!$Q$3:$S$134,3,0),"")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6">
        <f>'[1]TCE - ANEXO IV - Preencher'!J1510</f>
        <v>0</v>
      </c>
      <c r="I1501" s="7" t="str">
        <f>IF('[1]TCE - ANEXO IV - Preencher'!K1510="","",'[1]TCE - ANEXO IV - Preencher'!K1510)</f>
        <v/>
      </c>
      <c r="J1501" s="6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8">
        <f>'[1]TCE - ANEXO IV - Preencher'!N1510</f>
        <v>0</v>
      </c>
    </row>
    <row r="1502" spans="1:12" ht="18" customHeight="1" x14ac:dyDescent="0.2">
      <c r="A1502" s="3" t="str">
        <f>IFERROR(VLOOKUP(B1502,'[1]DADOS (OCULTAR)'!$Q$3:$S$134,3,0),"")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6">
        <f>'[1]TCE - ANEXO IV - Preencher'!J1511</f>
        <v>0</v>
      </c>
      <c r="I1502" s="7" t="str">
        <f>IF('[1]TCE - ANEXO IV - Preencher'!K1511="","",'[1]TCE - ANEXO IV - Preencher'!K1511)</f>
        <v/>
      </c>
      <c r="J1502" s="6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8">
        <f>'[1]TCE - ANEXO IV - Preencher'!N1511</f>
        <v>0</v>
      </c>
    </row>
    <row r="1503" spans="1:12" ht="18" customHeight="1" x14ac:dyDescent="0.2">
      <c r="A1503" s="3" t="str">
        <f>IFERROR(VLOOKUP(B1503,'[1]DADOS (OCULTAR)'!$Q$3:$S$134,3,0),"")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6">
        <f>'[1]TCE - ANEXO IV - Preencher'!J1512</f>
        <v>0</v>
      </c>
      <c r="I1503" s="7" t="str">
        <f>IF('[1]TCE - ANEXO IV - Preencher'!K1512="","",'[1]TCE - ANEXO IV - Preencher'!K1512)</f>
        <v/>
      </c>
      <c r="J1503" s="6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8">
        <f>'[1]TCE - ANEXO IV - Preencher'!N1512</f>
        <v>0</v>
      </c>
    </row>
    <row r="1504" spans="1:12" ht="18" customHeight="1" x14ac:dyDescent="0.2">
      <c r="A1504" s="3" t="str">
        <f>IFERROR(VLOOKUP(B1504,'[1]DADOS (OCULTAR)'!$Q$3:$S$134,3,0),"")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6">
        <f>'[1]TCE - ANEXO IV - Preencher'!J1513</f>
        <v>0</v>
      </c>
      <c r="I1504" s="7" t="str">
        <f>IF('[1]TCE - ANEXO IV - Preencher'!K1513="","",'[1]TCE - ANEXO IV - Preencher'!K1513)</f>
        <v/>
      </c>
      <c r="J1504" s="6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8">
        <f>'[1]TCE - ANEXO IV - Preencher'!N1513</f>
        <v>0</v>
      </c>
    </row>
    <row r="1505" spans="1:12" ht="18" customHeight="1" x14ac:dyDescent="0.2">
      <c r="A1505" s="3" t="str">
        <f>IFERROR(VLOOKUP(B1505,'[1]DADOS (OCULTAR)'!$Q$3:$S$134,3,0),"")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6">
        <f>'[1]TCE - ANEXO IV - Preencher'!J1514</f>
        <v>0</v>
      </c>
      <c r="I1505" s="7" t="str">
        <f>IF('[1]TCE - ANEXO IV - Preencher'!K1514="","",'[1]TCE - ANEXO IV - Preencher'!K1514)</f>
        <v/>
      </c>
      <c r="J1505" s="6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8">
        <f>'[1]TCE - ANEXO IV - Preencher'!N1514</f>
        <v>0</v>
      </c>
    </row>
    <row r="1506" spans="1:12" ht="18" customHeight="1" x14ac:dyDescent="0.2">
      <c r="A1506" s="3" t="str">
        <f>IFERROR(VLOOKUP(B1506,'[1]DADOS (OCULTAR)'!$Q$3:$S$134,3,0),"")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6">
        <f>'[1]TCE - ANEXO IV - Preencher'!J1515</f>
        <v>0</v>
      </c>
      <c r="I1506" s="7" t="str">
        <f>IF('[1]TCE - ANEXO IV - Preencher'!K1515="","",'[1]TCE - ANEXO IV - Preencher'!K1515)</f>
        <v/>
      </c>
      <c r="J1506" s="6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8">
        <f>'[1]TCE - ANEXO IV - Preencher'!N1515</f>
        <v>0</v>
      </c>
    </row>
    <row r="1507" spans="1:12" ht="18" customHeight="1" x14ac:dyDescent="0.2">
      <c r="A1507" s="3" t="str">
        <f>IFERROR(VLOOKUP(B1507,'[1]DADOS (OCULTAR)'!$Q$3:$S$134,3,0),"")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6">
        <f>'[1]TCE - ANEXO IV - Preencher'!J1516</f>
        <v>0</v>
      </c>
      <c r="I1507" s="7" t="str">
        <f>IF('[1]TCE - ANEXO IV - Preencher'!K1516="","",'[1]TCE - ANEXO IV - Preencher'!K1516)</f>
        <v/>
      </c>
      <c r="J1507" s="6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8">
        <f>'[1]TCE - ANEXO IV - Preencher'!N1516</f>
        <v>0</v>
      </c>
    </row>
    <row r="1508" spans="1:12" ht="18" customHeight="1" x14ac:dyDescent="0.2">
      <c r="A1508" s="3" t="str">
        <f>IFERROR(VLOOKUP(B1508,'[1]DADOS (OCULTAR)'!$Q$3:$S$134,3,0),"")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6">
        <f>'[1]TCE - ANEXO IV - Preencher'!J1517</f>
        <v>0</v>
      </c>
      <c r="I1508" s="7" t="str">
        <f>IF('[1]TCE - ANEXO IV - Preencher'!K1517="","",'[1]TCE - ANEXO IV - Preencher'!K1517)</f>
        <v/>
      </c>
      <c r="J1508" s="6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8">
        <f>'[1]TCE - ANEXO IV - Preencher'!N1517</f>
        <v>0</v>
      </c>
    </row>
    <row r="1509" spans="1:12" ht="18" customHeight="1" x14ac:dyDescent="0.2">
      <c r="A1509" s="3" t="str">
        <f>IFERROR(VLOOKUP(B1509,'[1]DADOS (OCULTAR)'!$Q$3:$S$134,3,0),"")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6">
        <f>'[1]TCE - ANEXO IV - Preencher'!J1518</f>
        <v>0</v>
      </c>
      <c r="I1509" s="7" t="str">
        <f>IF('[1]TCE - ANEXO IV - Preencher'!K1518="","",'[1]TCE - ANEXO IV - Preencher'!K1518)</f>
        <v/>
      </c>
      <c r="J1509" s="6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8">
        <f>'[1]TCE - ANEXO IV - Preencher'!N1518</f>
        <v>0</v>
      </c>
    </row>
    <row r="1510" spans="1:12" ht="18" customHeight="1" x14ac:dyDescent="0.2">
      <c r="A1510" s="3" t="str">
        <f>IFERROR(VLOOKUP(B1510,'[1]DADOS (OCULTAR)'!$Q$3:$S$134,3,0),"")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6">
        <f>'[1]TCE - ANEXO IV - Preencher'!J1519</f>
        <v>0</v>
      </c>
      <c r="I1510" s="7" t="str">
        <f>IF('[1]TCE - ANEXO IV - Preencher'!K1519="","",'[1]TCE - ANEXO IV - Preencher'!K1519)</f>
        <v/>
      </c>
      <c r="J1510" s="6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8">
        <f>'[1]TCE - ANEXO IV - Preencher'!N1519</f>
        <v>0</v>
      </c>
    </row>
    <row r="1511" spans="1:12" ht="18" customHeight="1" x14ac:dyDescent="0.2">
      <c r="A1511" s="3" t="str">
        <f>IFERROR(VLOOKUP(B1511,'[1]DADOS (OCULTAR)'!$Q$3:$S$134,3,0),"")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6">
        <f>'[1]TCE - ANEXO IV - Preencher'!J1520</f>
        <v>0</v>
      </c>
      <c r="I1511" s="7" t="str">
        <f>IF('[1]TCE - ANEXO IV - Preencher'!K1520="","",'[1]TCE - ANEXO IV - Preencher'!K1520)</f>
        <v/>
      </c>
      <c r="J1511" s="6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8">
        <f>'[1]TCE - ANEXO IV - Preencher'!N1520</f>
        <v>0</v>
      </c>
    </row>
    <row r="1512" spans="1:12" ht="18" customHeight="1" x14ac:dyDescent="0.2">
      <c r="A1512" s="3" t="str">
        <f>IFERROR(VLOOKUP(B1512,'[1]DADOS (OCULTAR)'!$Q$3:$S$134,3,0),"")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6">
        <f>'[1]TCE - ANEXO IV - Preencher'!J1521</f>
        <v>0</v>
      </c>
      <c r="I1512" s="7" t="str">
        <f>IF('[1]TCE - ANEXO IV - Preencher'!K1521="","",'[1]TCE - ANEXO IV - Preencher'!K1521)</f>
        <v/>
      </c>
      <c r="J1512" s="6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8">
        <f>'[1]TCE - ANEXO IV - Preencher'!N1521</f>
        <v>0</v>
      </c>
    </row>
    <row r="1513" spans="1:12" ht="18" customHeight="1" x14ac:dyDescent="0.2">
      <c r="A1513" s="3" t="str">
        <f>IFERROR(VLOOKUP(B1513,'[1]DADOS (OCULTAR)'!$Q$3:$S$134,3,0),"")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6">
        <f>'[1]TCE - ANEXO IV - Preencher'!J1522</f>
        <v>0</v>
      </c>
      <c r="I1513" s="7" t="str">
        <f>IF('[1]TCE - ANEXO IV - Preencher'!K1522="","",'[1]TCE - ANEXO IV - Preencher'!K1522)</f>
        <v/>
      </c>
      <c r="J1513" s="6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8">
        <f>'[1]TCE - ANEXO IV - Preencher'!N1522</f>
        <v>0</v>
      </c>
    </row>
    <row r="1514" spans="1:12" ht="18" customHeight="1" x14ac:dyDescent="0.2">
      <c r="A1514" s="3" t="str">
        <f>IFERROR(VLOOKUP(B1514,'[1]DADOS (OCULTAR)'!$Q$3:$S$134,3,0),"")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6">
        <f>'[1]TCE - ANEXO IV - Preencher'!J1523</f>
        <v>0</v>
      </c>
      <c r="I1514" s="7" t="str">
        <f>IF('[1]TCE - ANEXO IV - Preencher'!K1523="","",'[1]TCE - ANEXO IV - Preencher'!K1523)</f>
        <v/>
      </c>
      <c r="J1514" s="6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8">
        <f>'[1]TCE - ANEXO IV - Preencher'!N1523</f>
        <v>0</v>
      </c>
    </row>
    <row r="1515" spans="1:12" ht="18" customHeight="1" x14ac:dyDescent="0.2">
      <c r="A1515" s="3" t="str">
        <f>IFERROR(VLOOKUP(B1515,'[1]DADOS (OCULTAR)'!$Q$3:$S$134,3,0),"")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6">
        <f>'[1]TCE - ANEXO IV - Preencher'!J1524</f>
        <v>0</v>
      </c>
      <c r="I1515" s="7" t="str">
        <f>IF('[1]TCE - ANEXO IV - Preencher'!K1524="","",'[1]TCE - ANEXO IV - Preencher'!K1524)</f>
        <v/>
      </c>
      <c r="J1515" s="6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8">
        <f>'[1]TCE - ANEXO IV - Preencher'!N1524</f>
        <v>0</v>
      </c>
    </row>
    <row r="1516" spans="1:12" ht="18" customHeight="1" x14ac:dyDescent="0.2">
      <c r="A1516" s="3" t="str">
        <f>IFERROR(VLOOKUP(B1516,'[1]DADOS (OCULTAR)'!$Q$3:$S$134,3,0),"")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6">
        <f>'[1]TCE - ANEXO IV - Preencher'!J1525</f>
        <v>0</v>
      </c>
      <c r="I1516" s="7" t="str">
        <f>IF('[1]TCE - ANEXO IV - Preencher'!K1525="","",'[1]TCE - ANEXO IV - Preencher'!K1525)</f>
        <v/>
      </c>
      <c r="J1516" s="6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8">
        <f>'[1]TCE - ANEXO IV - Preencher'!N1525</f>
        <v>0</v>
      </c>
    </row>
    <row r="1517" spans="1:12" ht="18" customHeight="1" x14ac:dyDescent="0.2">
      <c r="A1517" s="3" t="str">
        <f>IFERROR(VLOOKUP(B1517,'[1]DADOS (OCULTAR)'!$Q$3:$S$134,3,0),"")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6">
        <f>'[1]TCE - ANEXO IV - Preencher'!J1526</f>
        <v>0</v>
      </c>
      <c r="I1517" s="7" t="str">
        <f>IF('[1]TCE - ANEXO IV - Preencher'!K1526="","",'[1]TCE - ANEXO IV - Preencher'!K1526)</f>
        <v/>
      </c>
      <c r="J1517" s="6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8">
        <f>'[1]TCE - ANEXO IV - Preencher'!N1526</f>
        <v>0</v>
      </c>
    </row>
    <row r="1518" spans="1:12" ht="18" customHeight="1" x14ac:dyDescent="0.2">
      <c r="A1518" s="3" t="str">
        <f>IFERROR(VLOOKUP(B1518,'[1]DADOS (OCULTAR)'!$Q$3:$S$134,3,0),"")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6">
        <f>'[1]TCE - ANEXO IV - Preencher'!J1527</f>
        <v>0</v>
      </c>
      <c r="I1518" s="7" t="str">
        <f>IF('[1]TCE - ANEXO IV - Preencher'!K1527="","",'[1]TCE - ANEXO IV - Preencher'!K1527)</f>
        <v/>
      </c>
      <c r="J1518" s="6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8">
        <f>'[1]TCE - ANEXO IV - Preencher'!N1527</f>
        <v>0</v>
      </c>
    </row>
    <row r="1519" spans="1:12" ht="18" customHeight="1" x14ac:dyDescent="0.2">
      <c r="A1519" s="3" t="str">
        <f>IFERROR(VLOOKUP(B1519,'[1]DADOS (OCULTAR)'!$Q$3:$S$134,3,0),"")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6">
        <f>'[1]TCE - ANEXO IV - Preencher'!J1528</f>
        <v>0</v>
      </c>
      <c r="I1519" s="7" t="str">
        <f>IF('[1]TCE - ANEXO IV - Preencher'!K1528="","",'[1]TCE - ANEXO IV - Preencher'!K1528)</f>
        <v/>
      </c>
      <c r="J1519" s="6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8">
        <f>'[1]TCE - ANEXO IV - Preencher'!N1528</f>
        <v>0</v>
      </c>
    </row>
    <row r="1520" spans="1:12" ht="18" customHeight="1" x14ac:dyDescent="0.2">
      <c r="A1520" s="3" t="str">
        <f>IFERROR(VLOOKUP(B1520,'[1]DADOS (OCULTAR)'!$Q$3:$S$134,3,0),"")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6">
        <f>'[1]TCE - ANEXO IV - Preencher'!J1529</f>
        <v>0</v>
      </c>
      <c r="I1520" s="7" t="str">
        <f>IF('[1]TCE - ANEXO IV - Preencher'!K1529="","",'[1]TCE - ANEXO IV - Preencher'!K1529)</f>
        <v/>
      </c>
      <c r="J1520" s="6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8">
        <f>'[1]TCE - ANEXO IV - Preencher'!N1529</f>
        <v>0</v>
      </c>
    </row>
    <row r="1521" spans="1:12" ht="18" customHeight="1" x14ac:dyDescent="0.2">
      <c r="A1521" s="3" t="str">
        <f>IFERROR(VLOOKUP(B1521,'[1]DADOS (OCULTAR)'!$Q$3:$S$134,3,0),"")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6">
        <f>'[1]TCE - ANEXO IV - Preencher'!J1530</f>
        <v>0</v>
      </c>
      <c r="I1521" s="7" t="str">
        <f>IF('[1]TCE - ANEXO IV - Preencher'!K1530="","",'[1]TCE - ANEXO IV - Preencher'!K1530)</f>
        <v/>
      </c>
      <c r="J1521" s="6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8">
        <f>'[1]TCE - ANEXO IV - Preencher'!N1530</f>
        <v>0</v>
      </c>
    </row>
    <row r="1522" spans="1:12" ht="18" customHeight="1" x14ac:dyDescent="0.2">
      <c r="A1522" s="3" t="str">
        <f>IFERROR(VLOOKUP(B1522,'[1]DADOS (OCULTAR)'!$Q$3:$S$134,3,0),"")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6">
        <f>'[1]TCE - ANEXO IV - Preencher'!J1531</f>
        <v>0</v>
      </c>
      <c r="I1522" s="7" t="str">
        <f>IF('[1]TCE - ANEXO IV - Preencher'!K1531="","",'[1]TCE - ANEXO IV - Preencher'!K1531)</f>
        <v/>
      </c>
      <c r="J1522" s="6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8">
        <f>'[1]TCE - ANEXO IV - Preencher'!N1531</f>
        <v>0</v>
      </c>
    </row>
    <row r="1523" spans="1:12" ht="18" customHeight="1" x14ac:dyDescent="0.2">
      <c r="A1523" s="3" t="str">
        <f>IFERROR(VLOOKUP(B1523,'[1]DADOS (OCULTAR)'!$Q$3:$S$134,3,0),"")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6">
        <f>'[1]TCE - ANEXO IV - Preencher'!J1532</f>
        <v>0</v>
      </c>
      <c r="I1523" s="7" t="str">
        <f>IF('[1]TCE - ANEXO IV - Preencher'!K1532="","",'[1]TCE - ANEXO IV - Preencher'!K1532)</f>
        <v/>
      </c>
      <c r="J1523" s="6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8">
        <f>'[1]TCE - ANEXO IV - Preencher'!N1532</f>
        <v>0</v>
      </c>
    </row>
    <row r="1524" spans="1:12" ht="18" customHeight="1" x14ac:dyDescent="0.2">
      <c r="A1524" s="3" t="str">
        <f>IFERROR(VLOOKUP(B1524,'[1]DADOS (OCULTAR)'!$Q$3:$S$134,3,0),"")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6">
        <f>'[1]TCE - ANEXO IV - Preencher'!J1533</f>
        <v>0</v>
      </c>
      <c r="I1524" s="7" t="str">
        <f>IF('[1]TCE - ANEXO IV - Preencher'!K1533="","",'[1]TCE - ANEXO IV - Preencher'!K1533)</f>
        <v/>
      </c>
      <c r="J1524" s="6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8">
        <f>'[1]TCE - ANEXO IV - Preencher'!N1533</f>
        <v>0</v>
      </c>
    </row>
    <row r="1525" spans="1:12" ht="18" customHeight="1" x14ac:dyDescent="0.2">
      <c r="A1525" s="3" t="str">
        <f>IFERROR(VLOOKUP(B1525,'[1]DADOS (OCULTAR)'!$Q$3:$S$134,3,0),"")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6">
        <f>'[1]TCE - ANEXO IV - Preencher'!J1534</f>
        <v>0</v>
      </c>
      <c r="I1525" s="7" t="str">
        <f>IF('[1]TCE - ANEXO IV - Preencher'!K1534="","",'[1]TCE - ANEXO IV - Preencher'!K1534)</f>
        <v/>
      </c>
      <c r="J1525" s="6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8">
        <f>'[1]TCE - ANEXO IV - Preencher'!N1534</f>
        <v>0</v>
      </c>
    </row>
    <row r="1526" spans="1:12" ht="18" customHeight="1" x14ac:dyDescent="0.2">
      <c r="A1526" s="3" t="str">
        <f>IFERROR(VLOOKUP(B1526,'[1]DADOS (OCULTAR)'!$Q$3:$S$134,3,0),"")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6">
        <f>'[1]TCE - ANEXO IV - Preencher'!J1535</f>
        <v>0</v>
      </c>
      <c r="I1526" s="7" t="str">
        <f>IF('[1]TCE - ANEXO IV - Preencher'!K1535="","",'[1]TCE - ANEXO IV - Preencher'!K1535)</f>
        <v/>
      </c>
      <c r="J1526" s="6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8">
        <f>'[1]TCE - ANEXO IV - Preencher'!N1535</f>
        <v>0</v>
      </c>
    </row>
    <row r="1527" spans="1:12" ht="18" customHeight="1" x14ac:dyDescent="0.2">
      <c r="A1527" s="3" t="str">
        <f>IFERROR(VLOOKUP(B1527,'[1]DADOS (OCULTAR)'!$Q$3:$S$134,3,0),"")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6">
        <f>'[1]TCE - ANEXO IV - Preencher'!J1536</f>
        <v>0</v>
      </c>
      <c r="I1527" s="7" t="str">
        <f>IF('[1]TCE - ANEXO IV - Preencher'!K1536="","",'[1]TCE - ANEXO IV - Preencher'!K1536)</f>
        <v/>
      </c>
      <c r="J1527" s="6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8">
        <f>'[1]TCE - ANEXO IV - Preencher'!N1536</f>
        <v>0</v>
      </c>
    </row>
    <row r="1528" spans="1:12" ht="18" customHeight="1" x14ac:dyDescent="0.2">
      <c r="A1528" s="3" t="str">
        <f>IFERROR(VLOOKUP(B1528,'[1]DADOS (OCULTAR)'!$Q$3:$S$134,3,0),"")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6">
        <f>'[1]TCE - ANEXO IV - Preencher'!J1537</f>
        <v>0</v>
      </c>
      <c r="I1528" s="7" t="str">
        <f>IF('[1]TCE - ANEXO IV - Preencher'!K1537="","",'[1]TCE - ANEXO IV - Preencher'!K1537)</f>
        <v/>
      </c>
      <c r="J1528" s="6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8">
        <f>'[1]TCE - ANEXO IV - Preencher'!N1537</f>
        <v>0</v>
      </c>
    </row>
    <row r="1529" spans="1:12" ht="18" customHeight="1" x14ac:dyDescent="0.2">
      <c r="A1529" s="3" t="str">
        <f>IFERROR(VLOOKUP(B1529,'[1]DADOS (OCULTAR)'!$Q$3:$S$134,3,0),"")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6">
        <f>'[1]TCE - ANEXO IV - Preencher'!J1538</f>
        <v>0</v>
      </c>
      <c r="I1529" s="7" t="str">
        <f>IF('[1]TCE - ANEXO IV - Preencher'!K1538="","",'[1]TCE - ANEXO IV - Preencher'!K1538)</f>
        <v/>
      </c>
      <c r="J1529" s="6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8">
        <f>'[1]TCE - ANEXO IV - Preencher'!N1538</f>
        <v>0</v>
      </c>
    </row>
    <row r="1530" spans="1:12" ht="18" customHeight="1" x14ac:dyDescent="0.2">
      <c r="A1530" s="3" t="str">
        <f>IFERROR(VLOOKUP(B1530,'[1]DADOS (OCULTAR)'!$Q$3:$S$134,3,0),"")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6">
        <f>'[1]TCE - ANEXO IV - Preencher'!J1539</f>
        <v>0</v>
      </c>
      <c r="I1530" s="7" t="str">
        <f>IF('[1]TCE - ANEXO IV - Preencher'!K1539="","",'[1]TCE - ANEXO IV - Preencher'!K1539)</f>
        <v/>
      </c>
      <c r="J1530" s="6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8">
        <f>'[1]TCE - ANEXO IV - Preencher'!N1539</f>
        <v>0</v>
      </c>
    </row>
    <row r="1531" spans="1:12" ht="18" customHeight="1" x14ac:dyDescent="0.2">
      <c r="A1531" s="3" t="str">
        <f>IFERROR(VLOOKUP(B1531,'[1]DADOS (OCULTAR)'!$Q$3:$S$134,3,0),"")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6">
        <f>'[1]TCE - ANEXO IV - Preencher'!J1540</f>
        <v>0</v>
      </c>
      <c r="I1531" s="7" t="str">
        <f>IF('[1]TCE - ANEXO IV - Preencher'!K1540="","",'[1]TCE - ANEXO IV - Preencher'!K1540)</f>
        <v/>
      </c>
      <c r="J1531" s="6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8">
        <f>'[1]TCE - ANEXO IV - Preencher'!N1540</f>
        <v>0</v>
      </c>
    </row>
    <row r="1532" spans="1:12" ht="18" customHeight="1" x14ac:dyDescent="0.2">
      <c r="A1532" s="3" t="str">
        <f>IFERROR(VLOOKUP(B1532,'[1]DADOS (OCULTAR)'!$Q$3:$S$134,3,0),"")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6">
        <f>'[1]TCE - ANEXO IV - Preencher'!J1541</f>
        <v>0</v>
      </c>
      <c r="I1532" s="7" t="str">
        <f>IF('[1]TCE - ANEXO IV - Preencher'!K1541="","",'[1]TCE - ANEXO IV - Preencher'!K1541)</f>
        <v/>
      </c>
      <c r="J1532" s="6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8">
        <f>'[1]TCE - ANEXO IV - Preencher'!N1541</f>
        <v>0</v>
      </c>
    </row>
    <row r="1533" spans="1:12" ht="18" customHeight="1" x14ac:dyDescent="0.2">
      <c r="A1533" s="3" t="str">
        <f>IFERROR(VLOOKUP(B1533,'[1]DADOS (OCULTAR)'!$Q$3:$S$134,3,0),"")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6">
        <f>'[1]TCE - ANEXO IV - Preencher'!J1542</f>
        <v>0</v>
      </c>
      <c r="I1533" s="7" t="str">
        <f>IF('[1]TCE - ANEXO IV - Preencher'!K1542="","",'[1]TCE - ANEXO IV - Preencher'!K1542)</f>
        <v/>
      </c>
      <c r="J1533" s="6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8">
        <f>'[1]TCE - ANEXO IV - Preencher'!N1542</f>
        <v>0</v>
      </c>
    </row>
    <row r="1534" spans="1:12" ht="18" customHeight="1" x14ac:dyDescent="0.2">
      <c r="A1534" s="3" t="str">
        <f>IFERROR(VLOOKUP(B1534,'[1]DADOS (OCULTAR)'!$Q$3:$S$134,3,0),"")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6">
        <f>'[1]TCE - ANEXO IV - Preencher'!J1543</f>
        <v>0</v>
      </c>
      <c r="I1534" s="7" t="str">
        <f>IF('[1]TCE - ANEXO IV - Preencher'!K1543="","",'[1]TCE - ANEXO IV - Preencher'!K1543)</f>
        <v/>
      </c>
      <c r="J1534" s="6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8">
        <f>'[1]TCE - ANEXO IV - Preencher'!N1543</f>
        <v>0</v>
      </c>
    </row>
    <row r="1535" spans="1:12" ht="18" customHeight="1" x14ac:dyDescent="0.2">
      <c r="A1535" s="3" t="str">
        <f>IFERROR(VLOOKUP(B1535,'[1]DADOS (OCULTAR)'!$Q$3:$S$134,3,0),"")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6">
        <f>'[1]TCE - ANEXO IV - Preencher'!J1544</f>
        <v>0</v>
      </c>
      <c r="I1535" s="7" t="str">
        <f>IF('[1]TCE - ANEXO IV - Preencher'!K1544="","",'[1]TCE - ANEXO IV - Preencher'!K1544)</f>
        <v/>
      </c>
      <c r="J1535" s="6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8">
        <f>'[1]TCE - ANEXO IV - Preencher'!N1544</f>
        <v>0</v>
      </c>
    </row>
    <row r="1536" spans="1:12" ht="18" customHeight="1" x14ac:dyDescent="0.2">
      <c r="A1536" s="3" t="str">
        <f>IFERROR(VLOOKUP(B1536,'[1]DADOS (OCULTAR)'!$Q$3:$S$134,3,0),"")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6">
        <f>'[1]TCE - ANEXO IV - Preencher'!J1545</f>
        <v>0</v>
      </c>
      <c r="I1536" s="7" t="str">
        <f>IF('[1]TCE - ANEXO IV - Preencher'!K1545="","",'[1]TCE - ANEXO IV - Preencher'!K1545)</f>
        <v/>
      </c>
      <c r="J1536" s="6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8">
        <f>'[1]TCE - ANEXO IV - Preencher'!N1545</f>
        <v>0</v>
      </c>
    </row>
    <row r="1537" spans="1:12" ht="18" customHeight="1" x14ac:dyDescent="0.2">
      <c r="A1537" s="3" t="str">
        <f>IFERROR(VLOOKUP(B1537,'[1]DADOS (OCULTAR)'!$Q$3:$S$134,3,0),"")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6">
        <f>'[1]TCE - ANEXO IV - Preencher'!J1546</f>
        <v>0</v>
      </c>
      <c r="I1537" s="7" t="str">
        <f>IF('[1]TCE - ANEXO IV - Preencher'!K1546="","",'[1]TCE - ANEXO IV - Preencher'!K1546)</f>
        <v/>
      </c>
      <c r="J1537" s="6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8">
        <f>'[1]TCE - ANEXO IV - Preencher'!N1546</f>
        <v>0</v>
      </c>
    </row>
    <row r="1538" spans="1:12" ht="18" customHeight="1" x14ac:dyDescent="0.2">
      <c r="A1538" s="3" t="str">
        <f>IFERROR(VLOOKUP(B1538,'[1]DADOS (OCULTAR)'!$Q$3:$S$134,3,0),"")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6">
        <f>'[1]TCE - ANEXO IV - Preencher'!J1547</f>
        <v>0</v>
      </c>
      <c r="I1538" s="7" t="str">
        <f>IF('[1]TCE - ANEXO IV - Preencher'!K1547="","",'[1]TCE - ANEXO IV - Preencher'!K1547)</f>
        <v/>
      </c>
      <c r="J1538" s="6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8">
        <f>'[1]TCE - ANEXO IV - Preencher'!N1547</f>
        <v>0</v>
      </c>
    </row>
    <row r="1539" spans="1:12" ht="18" customHeight="1" x14ac:dyDescent="0.2">
      <c r="A1539" s="3" t="str">
        <f>IFERROR(VLOOKUP(B1539,'[1]DADOS (OCULTAR)'!$Q$3:$S$134,3,0),"")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6">
        <f>'[1]TCE - ANEXO IV - Preencher'!J1548</f>
        <v>0</v>
      </c>
      <c r="I1539" s="7" t="str">
        <f>IF('[1]TCE - ANEXO IV - Preencher'!K1548="","",'[1]TCE - ANEXO IV - Preencher'!K1548)</f>
        <v/>
      </c>
      <c r="J1539" s="6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8">
        <f>'[1]TCE - ANEXO IV - Preencher'!N1548</f>
        <v>0</v>
      </c>
    </row>
    <row r="1540" spans="1:12" ht="18" customHeight="1" x14ac:dyDescent="0.2">
      <c r="A1540" s="3" t="str">
        <f>IFERROR(VLOOKUP(B1540,'[1]DADOS (OCULTAR)'!$Q$3:$S$134,3,0),"")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6">
        <f>'[1]TCE - ANEXO IV - Preencher'!J1549</f>
        <v>0</v>
      </c>
      <c r="I1540" s="7" t="str">
        <f>IF('[1]TCE - ANEXO IV - Preencher'!K1549="","",'[1]TCE - ANEXO IV - Preencher'!K1549)</f>
        <v/>
      </c>
      <c r="J1540" s="6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8">
        <f>'[1]TCE - ANEXO IV - Preencher'!N1549</f>
        <v>0</v>
      </c>
    </row>
    <row r="1541" spans="1:12" ht="18" customHeight="1" x14ac:dyDescent="0.2">
      <c r="A1541" s="3" t="str">
        <f>IFERROR(VLOOKUP(B1541,'[1]DADOS (OCULTAR)'!$Q$3:$S$134,3,0),"")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6">
        <f>'[1]TCE - ANEXO IV - Preencher'!J1550</f>
        <v>0</v>
      </c>
      <c r="I1541" s="7" t="str">
        <f>IF('[1]TCE - ANEXO IV - Preencher'!K1550="","",'[1]TCE - ANEXO IV - Preencher'!K1550)</f>
        <v/>
      </c>
      <c r="J1541" s="6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8">
        <f>'[1]TCE - ANEXO IV - Preencher'!N1550</f>
        <v>0</v>
      </c>
    </row>
    <row r="1542" spans="1:12" ht="18" customHeight="1" x14ac:dyDescent="0.2">
      <c r="A1542" s="3" t="str">
        <f>IFERROR(VLOOKUP(B1542,'[1]DADOS (OCULTAR)'!$Q$3:$S$134,3,0),"")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6">
        <f>'[1]TCE - ANEXO IV - Preencher'!J1551</f>
        <v>0</v>
      </c>
      <c r="I1542" s="7" t="str">
        <f>IF('[1]TCE - ANEXO IV - Preencher'!K1551="","",'[1]TCE - ANEXO IV - Preencher'!K1551)</f>
        <v/>
      </c>
      <c r="J1542" s="6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8">
        <f>'[1]TCE - ANEXO IV - Preencher'!N1551</f>
        <v>0</v>
      </c>
    </row>
    <row r="1543" spans="1:12" ht="18" customHeight="1" x14ac:dyDescent="0.2">
      <c r="A1543" s="3" t="str">
        <f>IFERROR(VLOOKUP(B1543,'[1]DADOS (OCULTAR)'!$Q$3:$S$134,3,0),"")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6">
        <f>'[1]TCE - ANEXO IV - Preencher'!J1552</f>
        <v>0</v>
      </c>
      <c r="I1543" s="7" t="str">
        <f>IF('[1]TCE - ANEXO IV - Preencher'!K1552="","",'[1]TCE - ANEXO IV - Preencher'!K1552)</f>
        <v/>
      </c>
      <c r="J1543" s="6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8">
        <f>'[1]TCE - ANEXO IV - Preencher'!N1552</f>
        <v>0</v>
      </c>
    </row>
    <row r="1544" spans="1:12" ht="18" customHeight="1" x14ac:dyDescent="0.2">
      <c r="A1544" s="3" t="str">
        <f>IFERROR(VLOOKUP(B1544,'[1]DADOS (OCULTAR)'!$Q$3:$S$134,3,0),"")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6">
        <f>'[1]TCE - ANEXO IV - Preencher'!J1553</f>
        <v>0</v>
      </c>
      <c r="I1544" s="7" t="str">
        <f>IF('[1]TCE - ANEXO IV - Preencher'!K1553="","",'[1]TCE - ANEXO IV - Preencher'!K1553)</f>
        <v/>
      </c>
      <c r="J1544" s="6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8">
        <f>'[1]TCE - ANEXO IV - Preencher'!N1553</f>
        <v>0</v>
      </c>
    </row>
    <row r="1545" spans="1:12" ht="18" customHeight="1" x14ac:dyDescent="0.2">
      <c r="A1545" s="3" t="str">
        <f>IFERROR(VLOOKUP(B1545,'[1]DADOS (OCULTAR)'!$Q$3:$S$134,3,0),"")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6">
        <f>'[1]TCE - ANEXO IV - Preencher'!J1554</f>
        <v>0</v>
      </c>
      <c r="I1545" s="7" t="str">
        <f>IF('[1]TCE - ANEXO IV - Preencher'!K1554="","",'[1]TCE - ANEXO IV - Preencher'!K1554)</f>
        <v/>
      </c>
      <c r="J1545" s="6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8">
        <f>'[1]TCE - ANEXO IV - Preencher'!N1554</f>
        <v>0</v>
      </c>
    </row>
    <row r="1546" spans="1:12" ht="18" customHeight="1" x14ac:dyDescent="0.2">
      <c r="A1546" s="3" t="str">
        <f>IFERROR(VLOOKUP(B1546,'[1]DADOS (OCULTAR)'!$Q$3:$S$134,3,0),"")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6">
        <f>'[1]TCE - ANEXO IV - Preencher'!J1555</f>
        <v>0</v>
      </c>
      <c r="I1546" s="7" t="str">
        <f>IF('[1]TCE - ANEXO IV - Preencher'!K1555="","",'[1]TCE - ANEXO IV - Preencher'!K1555)</f>
        <v/>
      </c>
      <c r="J1546" s="6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8">
        <f>'[1]TCE - ANEXO IV - Preencher'!N1555</f>
        <v>0</v>
      </c>
    </row>
    <row r="1547" spans="1:12" ht="18" customHeight="1" x14ac:dyDescent="0.2">
      <c r="A1547" s="3" t="str">
        <f>IFERROR(VLOOKUP(B1547,'[1]DADOS (OCULTAR)'!$Q$3:$S$134,3,0),"")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6">
        <f>'[1]TCE - ANEXO IV - Preencher'!J1556</f>
        <v>0</v>
      </c>
      <c r="I1547" s="7" t="str">
        <f>IF('[1]TCE - ANEXO IV - Preencher'!K1556="","",'[1]TCE - ANEXO IV - Preencher'!K1556)</f>
        <v/>
      </c>
      <c r="J1547" s="6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8">
        <f>'[1]TCE - ANEXO IV - Preencher'!N1556</f>
        <v>0</v>
      </c>
    </row>
    <row r="1548" spans="1:12" ht="18" customHeight="1" x14ac:dyDescent="0.2">
      <c r="A1548" s="3" t="str">
        <f>IFERROR(VLOOKUP(B1548,'[1]DADOS (OCULTAR)'!$Q$3:$S$134,3,0),"")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6">
        <f>'[1]TCE - ANEXO IV - Preencher'!J1557</f>
        <v>0</v>
      </c>
      <c r="I1548" s="7" t="str">
        <f>IF('[1]TCE - ANEXO IV - Preencher'!K1557="","",'[1]TCE - ANEXO IV - Preencher'!K1557)</f>
        <v/>
      </c>
      <c r="J1548" s="6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8">
        <f>'[1]TCE - ANEXO IV - Preencher'!N1557</f>
        <v>0</v>
      </c>
    </row>
    <row r="1549" spans="1:12" ht="18" customHeight="1" x14ac:dyDescent="0.2">
      <c r="A1549" s="3" t="str">
        <f>IFERROR(VLOOKUP(B1549,'[1]DADOS (OCULTAR)'!$Q$3:$S$134,3,0),"")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6">
        <f>'[1]TCE - ANEXO IV - Preencher'!J1558</f>
        <v>0</v>
      </c>
      <c r="I1549" s="7" t="str">
        <f>IF('[1]TCE - ANEXO IV - Preencher'!K1558="","",'[1]TCE - ANEXO IV - Preencher'!K1558)</f>
        <v/>
      </c>
      <c r="J1549" s="6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8">
        <f>'[1]TCE - ANEXO IV - Preencher'!N1558</f>
        <v>0</v>
      </c>
    </row>
    <row r="1550" spans="1:12" ht="18" customHeight="1" x14ac:dyDescent="0.2">
      <c r="A1550" s="3" t="str">
        <f>IFERROR(VLOOKUP(B1550,'[1]DADOS (OCULTAR)'!$Q$3:$S$134,3,0),"")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6">
        <f>'[1]TCE - ANEXO IV - Preencher'!J1559</f>
        <v>0</v>
      </c>
      <c r="I1550" s="7" t="str">
        <f>IF('[1]TCE - ANEXO IV - Preencher'!K1559="","",'[1]TCE - ANEXO IV - Preencher'!K1559)</f>
        <v/>
      </c>
      <c r="J1550" s="6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8">
        <f>'[1]TCE - ANEXO IV - Preencher'!N1559</f>
        <v>0</v>
      </c>
    </row>
    <row r="1551" spans="1:12" ht="18" customHeight="1" x14ac:dyDescent="0.2">
      <c r="A1551" s="3" t="str">
        <f>IFERROR(VLOOKUP(B1551,'[1]DADOS (OCULTAR)'!$Q$3:$S$134,3,0),"")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6">
        <f>'[1]TCE - ANEXO IV - Preencher'!J1560</f>
        <v>0</v>
      </c>
      <c r="I1551" s="7" t="str">
        <f>IF('[1]TCE - ANEXO IV - Preencher'!K1560="","",'[1]TCE - ANEXO IV - Preencher'!K1560)</f>
        <v/>
      </c>
      <c r="J1551" s="6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8">
        <f>'[1]TCE - ANEXO IV - Preencher'!N1560</f>
        <v>0</v>
      </c>
    </row>
    <row r="1552" spans="1:12" ht="18" customHeight="1" x14ac:dyDescent="0.2">
      <c r="A1552" s="3" t="str">
        <f>IFERROR(VLOOKUP(B1552,'[1]DADOS (OCULTAR)'!$Q$3:$S$134,3,0),"")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6">
        <f>'[1]TCE - ANEXO IV - Preencher'!J1561</f>
        <v>0</v>
      </c>
      <c r="I1552" s="7" t="str">
        <f>IF('[1]TCE - ANEXO IV - Preencher'!K1561="","",'[1]TCE - ANEXO IV - Preencher'!K1561)</f>
        <v/>
      </c>
      <c r="J1552" s="6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8">
        <f>'[1]TCE - ANEXO IV - Preencher'!N1561</f>
        <v>0</v>
      </c>
    </row>
    <row r="1553" spans="1:12" ht="18" customHeight="1" x14ac:dyDescent="0.2">
      <c r="A1553" s="3" t="str">
        <f>IFERROR(VLOOKUP(B1553,'[1]DADOS (OCULTAR)'!$Q$3:$S$134,3,0),"")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6">
        <f>'[1]TCE - ANEXO IV - Preencher'!J1562</f>
        <v>0</v>
      </c>
      <c r="I1553" s="7" t="str">
        <f>IF('[1]TCE - ANEXO IV - Preencher'!K1562="","",'[1]TCE - ANEXO IV - Preencher'!K1562)</f>
        <v/>
      </c>
      <c r="J1553" s="6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8">
        <f>'[1]TCE - ANEXO IV - Preencher'!N1562</f>
        <v>0</v>
      </c>
    </row>
    <row r="1554" spans="1:12" ht="18" customHeight="1" x14ac:dyDescent="0.2">
      <c r="A1554" s="3" t="str">
        <f>IFERROR(VLOOKUP(B1554,'[1]DADOS (OCULTAR)'!$Q$3:$S$134,3,0),"")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6">
        <f>'[1]TCE - ANEXO IV - Preencher'!J1563</f>
        <v>0</v>
      </c>
      <c r="I1554" s="7" t="str">
        <f>IF('[1]TCE - ANEXO IV - Preencher'!K1563="","",'[1]TCE - ANEXO IV - Preencher'!K1563)</f>
        <v/>
      </c>
      <c r="J1554" s="6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8">
        <f>'[1]TCE - ANEXO IV - Preencher'!N1563</f>
        <v>0</v>
      </c>
    </row>
    <row r="1555" spans="1:12" ht="18" customHeight="1" x14ac:dyDescent="0.2">
      <c r="A1555" s="3" t="str">
        <f>IFERROR(VLOOKUP(B1555,'[1]DADOS (OCULTAR)'!$Q$3:$S$134,3,0),"")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6">
        <f>'[1]TCE - ANEXO IV - Preencher'!J1564</f>
        <v>0</v>
      </c>
      <c r="I1555" s="7" t="str">
        <f>IF('[1]TCE - ANEXO IV - Preencher'!K1564="","",'[1]TCE - ANEXO IV - Preencher'!K1564)</f>
        <v/>
      </c>
      <c r="J1555" s="6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8">
        <f>'[1]TCE - ANEXO IV - Preencher'!N1564</f>
        <v>0</v>
      </c>
    </row>
    <row r="1556" spans="1:12" ht="18" customHeight="1" x14ac:dyDescent="0.2">
      <c r="A1556" s="3" t="str">
        <f>IFERROR(VLOOKUP(B1556,'[1]DADOS (OCULTAR)'!$Q$3:$S$134,3,0),"")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6">
        <f>'[1]TCE - ANEXO IV - Preencher'!J1565</f>
        <v>0</v>
      </c>
      <c r="I1556" s="7" t="str">
        <f>IF('[1]TCE - ANEXO IV - Preencher'!K1565="","",'[1]TCE - ANEXO IV - Preencher'!K1565)</f>
        <v/>
      </c>
      <c r="J1556" s="6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8">
        <f>'[1]TCE - ANEXO IV - Preencher'!N1565</f>
        <v>0</v>
      </c>
    </row>
    <row r="1557" spans="1:12" ht="18" customHeight="1" x14ac:dyDescent="0.2">
      <c r="A1557" s="3" t="str">
        <f>IFERROR(VLOOKUP(B1557,'[1]DADOS (OCULTAR)'!$Q$3:$S$134,3,0),"")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6">
        <f>'[1]TCE - ANEXO IV - Preencher'!J1566</f>
        <v>0</v>
      </c>
      <c r="I1557" s="7" t="str">
        <f>IF('[1]TCE - ANEXO IV - Preencher'!K1566="","",'[1]TCE - ANEXO IV - Preencher'!K1566)</f>
        <v/>
      </c>
      <c r="J1557" s="6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8">
        <f>'[1]TCE - ANEXO IV - Preencher'!N1566</f>
        <v>0</v>
      </c>
    </row>
    <row r="1558" spans="1:12" ht="18" customHeight="1" x14ac:dyDescent="0.2">
      <c r="A1558" s="3" t="str">
        <f>IFERROR(VLOOKUP(B1558,'[1]DADOS (OCULTAR)'!$Q$3:$S$134,3,0),"")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6">
        <f>'[1]TCE - ANEXO IV - Preencher'!J1567</f>
        <v>0</v>
      </c>
      <c r="I1558" s="7" t="str">
        <f>IF('[1]TCE - ANEXO IV - Preencher'!K1567="","",'[1]TCE - ANEXO IV - Preencher'!K1567)</f>
        <v/>
      </c>
      <c r="J1558" s="6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8">
        <f>'[1]TCE - ANEXO IV - Preencher'!N1567</f>
        <v>0</v>
      </c>
    </row>
    <row r="1559" spans="1:12" ht="18" customHeight="1" x14ac:dyDescent="0.2">
      <c r="A1559" s="3" t="str">
        <f>IFERROR(VLOOKUP(B1559,'[1]DADOS (OCULTAR)'!$Q$3:$S$134,3,0),"")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6">
        <f>'[1]TCE - ANEXO IV - Preencher'!J1568</f>
        <v>0</v>
      </c>
      <c r="I1559" s="7" t="str">
        <f>IF('[1]TCE - ANEXO IV - Preencher'!K1568="","",'[1]TCE - ANEXO IV - Preencher'!K1568)</f>
        <v/>
      </c>
      <c r="J1559" s="6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8">
        <f>'[1]TCE - ANEXO IV - Preencher'!N1568</f>
        <v>0</v>
      </c>
    </row>
    <row r="1560" spans="1:12" ht="18" customHeight="1" x14ac:dyDescent="0.2">
      <c r="A1560" s="3" t="str">
        <f>IFERROR(VLOOKUP(B1560,'[1]DADOS (OCULTAR)'!$Q$3:$S$134,3,0),"")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6">
        <f>'[1]TCE - ANEXO IV - Preencher'!J1569</f>
        <v>0</v>
      </c>
      <c r="I1560" s="7" t="str">
        <f>IF('[1]TCE - ANEXO IV - Preencher'!K1569="","",'[1]TCE - ANEXO IV - Preencher'!K1569)</f>
        <v/>
      </c>
      <c r="J1560" s="6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8">
        <f>'[1]TCE - ANEXO IV - Preencher'!N1569</f>
        <v>0</v>
      </c>
    </row>
    <row r="1561" spans="1:12" ht="18" customHeight="1" x14ac:dyDescent="0.2">
      <c r="A1561" s="3" t="str">
        <f>IFERROR(VLOOKUP(B1561,'[1]DADOS (OCULTAR)'!$Q$3:$S$134,3,0),"")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6">
        <f>'[1]TCE - ANEXO IV - Preencher'!J1570</f>
        <v>0</v>
      </c>
      <c r="I1561" s="7" t="str">
        <f>IF('[1]TCE - ANEXO IV - Preencher'!K1570="","",'[1]TCE - ANEXO IV - Preencher'!K1570)</f>
        <v/>
      </c>
      <c r="J1561" s="6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8">
        <f>'[1]TCE - ANEXO IV - Preencher'!N1570</f>
        <v>0</v>
      </c>
    </row>
    <row r="1562" spans="1:12" ht="18" customHeight="1" x14ac:dyDescent="0.2">
      <c r="A1562" s="3" t="str">
        <f>IFERROR(VLOOKUP(B1562,'[1]DADOS (OCULTAR)'!$Q$3:$S$134,3,0),"")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6">
        <f>'[1]TCE - ANEXO IV - Preencher'!J1571</f>
        <v>0</v>
      </c>
      <c r="I1562" s="7" t="str">
        <f>IF('[1]TCE - ANEXO IV - Preencher'!K1571="","",'[1]TCE - ANEXO IV - Preencher'!K1571)</f>
        <v/>
      </c>
      <c r="J1562" s="6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8">
        <f>'[1]TCE - ANEXO IV - Preencher'!N1571</f>
        <v>0</v>
      </c>
    </row>
    <row r="1563" spans="1:12" ht="18" customHeight="1" x14ac:dyDescent="0.2">
      <c r="A1563" s="3" t="str">
        <f>IFERROR(VLOOKUP(B1563,'[1]DADOS (OCULTAR)'!$Q$3:$S$134,3,0),"")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6">
        <f>'[1]TCE - ANEXO IV - Preencher'!J1572</f>
        <v>0</v>
      </c>
      <c r="I1563" s="7" t="str">
        <f>IF('[1]TCE - ANEXO IV - Preencher'!K1572="","",'[1]TCE - ANEXO IV - Preencher'!K1572)</f>
        <v/>
      </c>
      <c r="J1563" s="6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8">
        <f>'[1]TCE - ANEXO IV - Preencher'!N1572</f>
        <v>0</v>
      </c>
    </row>
    <row r="1564" spans="1:12" ht="18" customHeight="1" x14ac:dyDescent="0.2">
      <c r="A1564" s="3" t="str">
        <f>IFERROR(VLOOKUP(B1564,'[1]DADOS (OCULTAR)'!$Q$3:$S$134,3,0),"")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6">
        <f>'[1]TCE - ANEXO IV - Preencher'!J1573</f>
        <v>0</v>
      </c>
      <c r="I1564" s="7" t="str">
        <f>IF('[1]TCE - ANEXO IV - Preencher'!K1573="","",'[1]TCE - ANEXO IV - Preencher'!K1573)</f>
        <v/>
      </c>
      <c r="J1564" s="6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8">
        <f>'[1]TCE - ANEXO IV - Preencher'!N1573</f>
        <v>0</v>
      </c>
    </row>
    <row r="1565" spans="1:12" ht="18" customHeight="1" x14ac:dyDescent="0.2">
      <c r="A1565" s="3" t="str">
        <f>IFERROR(VLOOKUP(B1565,'[1]DADOS (OCULTAR)'!$Q$3:$S$134,3,0),"")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6">
        <f>'[1]TCE - ANEXO IV - Preencher'!J1574</f>
        <v>0</v>
      </c>
      <c r="I1565" s="7" t="str">
        <f>IF('[1]TCE - ANEXO IV - Preencher'!K1574="","",'[1]TCE - ANEXO IV - Preencher'!K1574)</f>
        <v/>
      </c>
      <c r="J1565" s="6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8">
        <f>'[1]TCE - ANEXO IV - Preencher'!N1574</f>
        <v>0</v>
      </c>
    </row>
    <row r="1566" spans="1:12" ht="18" customHeight="1" x14ac:dyDescent="0.2">
      <c r="A1566" s="3" t="str">
        <f>IFERROR(VLOOKUP(B1566,'[1]DADOS (OCULTAR)'!$Q$3:$S$134,3,0),"")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6">
        <f>'[1]TCE - ANEXO IV - Preencher'!J1575</f>
        <v>0</v>
      </c>
      <c r="I1566" s="7" t="str">
        <f>IF('[1]TCE - ANEXO IV - Preencher'!K1575="","",'[1]TCE - ANEXO IV - Preencher'!K1575)</f>
        <v/>
      </c>
      <c r="J1566" s="6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8">
        <f>'[1]TCE - ANEXO IV - Preencher'!N1575</f>
        <v>0</v>
      </c>
    </row>
    <row r="1567" spans="1:12" ht="18" customHeight="1" x14ac:dyDescent="0.2">
      <c r="A1567" s="3" t="str">
        <f>IFERROR(VLOOKUP(B1567,'[1]DADOS (OCULTAR)'!$Q$3:$S$134,3,0),"")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6">
        <f>'[1]TCE - ANEXO IV - Preencher'!J1576</f>
        <v>0</v>
      </c>
      <c r="I1567" s="7" t="str">
        <f>IF('[1]TCE - ANEXO IV - Preencher'!K1576="","",'[1]TCE - ANEXO IV - Preencher'!K1576)</f>
        <v/>
      </c>
      <c r="J1567" s="6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8">
        <f>'[1]TCE - ANEXO IV - Preencher'!N1576</f>
        <v>0</v>
      </c>
    </row>
    <row r="1568" spans="1:12" ht="18" customHeight="1" x14ac:dyDescent="0.2">
      <c r="A1568" s="3" t="str">
        <f>IFERROR(VLOOKUP(B1568,'[1]DADOS (OCULTAR)'!$Q$3:$S$134,3,0),"")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6">
        <f>'[1]TCE - ANEXO IV - Preencher'!J1577</f>
        <v>0</v>
      </c>
      <c r="I1568" s="7" t="str">
        <f>IF('[1]TCE - ANEXO IV - Preencher'!K1577="","",'[1]TCE - ANEXO IV - Preencher'!K1577)</f>
        <v/>
      </c>
      <c r="J1568" s="6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8">
        <f>'[1]TCE - ANEXO IV - Preencher'!N1577</f>
        <v>0</v>
      </c>
    </row>
    <row r="1569" spans="1:12" ht="18" customHeight="1" x14ac:dyDescent="0.2">
      <c r="A1569" s="3" t="str">
        <f>IFERROR(VLOOKUP(B1569,'[1]DADOS (OCULTAR)'!$Q$3:$S$134,3,0),"")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6">
        <f>'[1]TCE - ANEXO IV - Preencher'!J1578</f>
        <v>0</v>
      </c>
      <c r="I1569" s="7" t="str">
        <f>IF('[1]TCE - ANEXO IV - Preencher'!K1578="","",'[1]TCE - ANEXO IV - Preencher'!K1578)</f>
        <v/>
      </c>
      <c r="J1569" s="6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8">
        <f>'[1]TCE - ANEXO IV - Preencher'!N1578</f>
        <v>0</v>
      </c>
    </row>
    <row r="1570" spans="1:12" ht="18" customHeight="1" x14ac:dyDescent="0.2">
      <c r="A1570" s="3" t="str">
        <f>IFERROR(VLOOKUP(B1570,'[1]DADOS (OCULTAR)'!$Q$3:$S$134,3,0),"")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6">
        <f>'[1]TCE - ANEXO IV - Preencher'!J1579</f>
        <v>0</v>
      </c>
      <c r="I1570" s="7" t="str">
        <f>IF('[1]TCE - ANEXO IV - Preencher'!K1579="","",'[1]TCE - ANEXO IV - Preencher'!K1579)</f>
        <v/>
      </c>
      <c r="J1570" s="6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8">
        <f>'[1]TCE - ANEXO IV - Preencher'!N1579</f>
        <v>0</v>
      </c>
    </row>
    <row r="1571" spans="1:12" ht="18" customHeight="1" x14ac:dyDescent="0.2">
      <c r="A1571" s="3" t="str">
        <f>IFERROR(VLOOKUP(B1571,'[1]DADOS (OCULTAR)'!$Q$3:$S$134,3,0),"")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6">
        <f>'[1]TCE - ANEXO IV - Preencher'!J1580</f>
        <v>0</v>
      </c>
      <c r="I1571" s="7" t="str">
        <f>IF('[1]TCE - ANEXO IV - Preencher'!K1580="","",'[1]TCE - ANEXO IV - Preencher'!K1580)</f>
        <v/>
      </c>
      <c r="J1571" s="6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8">
        <f>'[1]TCE - ANEXO IV - Preencher'!N1580</f>
        <v>0</v>
      </c>
    </row>
    <row r="1572" spans="1:12" ht="18" customHeight="1" x14ac:dyDescent="0.2">
      <c r="A1572" s="3" t="str">
        <f>IFERROR(VLOOKUP(B1572,'[1]DADOS (OCULTAR)'!$Q$3:$S$134,3,0),"")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6">
        <f>'[1]TCE - ANEXO IV - Preencher'!J1581</f>
        <v>0</v>
      </c>
      <c r="I1572" s="7" t="str">
        <f>IF('[1]TCE - ANEXO IV - Preencher'!K1581="","",'[1]TCE - ANEXO IV - Preencher'!K1581)</f>
        <v/>
      </c>
      <c r="J1572" s="6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8">
        <f>'[1]TCE - ANEXO IV - Preencher'!N1581</f>
        <v>0</v>
      </c>
    </row>
    <row r="1573" spans="1:12" ht="18" customHeight="1" x14ac:dyDescent="0.2">
      <c r="A1573" s="3" t="str">
        <f>IFERROR(VLOOKUP(B1573,'[1]DADOS (OCULTAR)'!$Q$3:$S$134,3,0),"")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6">
        <f>'[1]TCE - ANEXO IV - Preencher'!J1582</f>
        <v>0</v>
      </c>
      <c r="I1573" s="7" t="str">
        <f>IF('[1]TCE - ANEXO IV - Preencher'!K1582="","",'[1]TCE - ANEXO IV - Preencher'!K1582)</f>
        <v/>
      </c>
      <c r="J1573" s="6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8">
        <f>'[1]TCE - ANEXO IV - Preencher'!N1582</f>
        <v>0</v>
      </c>
    </row>
    <row r="1574" spans="1:12" ht="18" customHeight="1" x14ac:dyDescent="0.2">
      <c r="A1574" s="3" t="str">
        <f>IFERROR(VLOOKUP(B1574,'[1]DADOS (OCULTAR)'!$Q$3:$S$134,3,0),"")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6">
        <f>'[1]TCE - ANEXO IV - Preencher'!J1583</f>
        <v>0</v>
      </c>
      <c r="I1574" s="7" t="str">
        <f>IF('[1]TCE - ANEXO IV - Preencher'!K1583="","",'[1]TCE - ANEXO IV - Preencher'!K1583)</f>
        <v/>
      </c>
      <c r="J1574" s="6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8">
        <f>'[1]TCE - ANEXO IV - Preencher'!N1583</f>
        <v>0</v>
      </c>
    </row>
    <row r="1575" spans="1:12" ht="18" customHeight="1" x14ac:dyDescent="0.2">
      <c r="A1575" s="3" t="str">
        <f>IFERROR(VLOOKUP(B1575,'[1]DADOS (OCULTAR)'!$Q$3:$S$134,3,0),"")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6">
        <f>'[1]TCE - ANEXO IV - Preencher'!J1584</f>
        <v>0</v>
      </c>
      <c r="I1575" s="7" t="str">
        <f>IF('[1]TCE - ANEXO IV - Preencher'!K1584="","",'[1]TCE - ANEXO IV - Preencher'!K1584)</f>
        <v/>
      </c>
      <c r="J1575" s="6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8">
        <f>'[1]TCE - ANEXO IV - Preencher'!N1584</f>
        <v>0</v>
      </c>
    </row>
    <row r="1576" spans="1:12" ht="18" customHeight="1" x14ac:dyDescent="0.2">
      <c r="A1576" s="3" t="str">
        <f>IFERROR(VLOOKUP(B1576,'[1]DADOS (OCULTAR)'!$Q$3:$S$134,3,0),"")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6">
        <f>'[1]TCE - ANEXO IV - Preencher'!J1585</f>
        <v>0</v>
      </c>
      <c r="I1576" s="7" t="str">
        <f>IF('[1]TCE - ANEXO IV - Preencher'!K1585="","",'[1]TCE - ANEXO IV - Preencher'!K1585)</f>
        <v/>
      </c>
      <c r="J1576" s="6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8">
        <f>'[1]TCE - ANEXO IV - Preencher'!N1585</f>
        <v>0</v>
      </c>
    </row>
    <row r="1577" spans="1:12" ht="18" customHeight="1" x14ac:dyDescent="0.2">
      <c r="A1577" s="3" t="str">
        <f>IFERROR(VLOOKUP(B1577,'[1]DADOS (OCULTAR)'!$Q$3:$S$134,3,0),"")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6">
        <f>'[1]TCE - ANEXO IV - Preencher'!J1586</f>
        <v>0</v>
      </c>
      <c r="I1577" s="7" t="str">
        <f>IF('[1]TCE - ANEXO IV - Preencher'!K1586="","",'[1]TCE - ANEXO IV - Preencher'!K1586)</f>
        <v/>
      </c>
      <c r="J1577" s="6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8">
        <f>'[1]TCE - ANEXO IV - Preencher'!N1586</f>
        <v>0</v>
      </c>
    </row>
    <row r="1578" spans="1:12" ht="18" customHeight="1" x14ac:dyDescent="0.2">
      <c r="A1578" s="3" t="str">
        <f>IFERROR(VLOOKUP(B1578,'[1]DADOS (OCULTAR)'!$Q$3:$S$134,3,0),"")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6">
        <f>'[1]TCE - ANEXO IV - Preencher'!J1587</f>
        <v>0</v>
      </c>
      <c r="I1578" s="7" t="str">
        <f>IF('[1]TCE - ANEXO IV - Preencher'!K1587="","",'[1]TCE - ANEXO IV - Preencher'!K1587)</f>
        <v/>
      </c>
      <c r="J1578" s="6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8">
        <f>'[1]TCE - ANEXO IV - Preencher'!N1587</f>
        <v>0</v>
      </c>
    </row>
    <row r="1579" spans="1:12" ht="18" customHeight="1" x14ac:dyDescent="0.2">
      <c r="A1579" s="3" t="str">
        <f>IFERROR(VLOOKUP(B1579,'[1]DADOS (OCULTAR)'!$Q$3:$S$134,3,0),"")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6">
        <f>'[1]TCE - ANEXO IV - Preencher'!J1588</f>
        <v>0</v>
      </c>
      <c r="I1579" s="7" t="str">
        <f>IF('[1]TCE - ANEXO IV - Preencher'!K1588="","",'[1]TCE - ANEXO IV - Preencher'!K1588)</f>
        <v/>
      </c>
      <c r="J1579" s="6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8">
        <f>'[1]TCE - ANEXO IV - Preencher'!N1588</f>
        <v>0</v>
      </c>
    </row>
    <row r="1580" spans="1:12" ht="18" customHeight="1" x14ac:dyDescent="0.2">
      <c r="A1580" s="3" t="str">
        <f>IFERROR(VLOOKUP(B1580,'[1]DADOS (OCULTAR)'!$Q$3:$S$134,3,0),"")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6">
        <f>'[1]TCE - ANEXO IV - Preencher'!J1589</f>
        <v>0</v>
      </c>
      <c r="I1580" s="7" t="str">
        <f>IF('[1]TCE - ANEXO IV - Preencher'!K1589="","",'[1]TCE - ANEXO IV - Preencher'!K1589)</f>
        <v/>
      </c>
      <c r="J1580" s="6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8">
        <f>'[1]TCE - ANEXO IV - Preencher'!N1589</f>
        <v>0</v>
      </c>
    </row>
    <row r="1581" spans="1:12" ht="18" customHeight="1" x14ac:dyDescent="0.2">
      <c r="A1581" s="3" t="str">
        <f>IFERROR(VLOOKUP(B1581,'[1]DADOS (OCULTAR)'!$Q$3:$S$134,3,0),"")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6">
        <f>'[1]TCE - ANEXO IV - Preencher'!J1590</f>
        <v>0</v>
      </c>
      <c r="I1581" s="7" t="str">
        <f>IF('[1]TCE - ANEXO IV - Preencher'!K1590="","",'[1]TCE - ANEXO IV - Preencher'!K1590)</f>
        <v/>
      </c>
      <c r="J1581" s="6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8">
        <f>'[1]TCE - ANEXO IV - Preencher'!N1590</f>
        <v>0</v>
      </c>
    </row>
    <row r="1582" spans="1:12" ht="18" customHeight="1" x14ac:dyDescent="0.2">
      <c r="A1582" s="3" t="str">
        <f>IFERROR(VLOOKUP(B1582,'[1]DADOS (OCULTAR)'!$Q$3:$S$134,3,0),"")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6">
        <f>'[1]TCE - ANEXO IV - Preencher'!J1591</f>
        <v>0</v>
      </c>
      <c r="I1582" s="7" t="str">
        <f>IF('[1]TCE - ANEXO IV - Preencher'!K1591="","",'[1]TCE - ANEXO IV - Preencher'!K1591)</f>
        <v/>
      </c>
      <c r="J1582" s="6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8">
        <f>'[1]TCE - ANEXO IV - Preencher'!N1591</f>
        <v>0</v>
      </c>
    </row>
    <row r="1583" spans="1:12" ht="18" customHeight="1" x14ac:dyDescent="0.2">
      <c r="A1583" s="3" t="str">
        <f>IFERROR(VLOOKUP(B1583,'[1]DADOS (OCULTAR)'!$Q$3:$S$134,3,0),"")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6">
        <f>'[1]TCE - ANEXO IV - Preencher'!J1592</f>
        <v>0</v>
      </c>
      <c r="I1583" s="7" t="str">
        <f>IF('[1]TCE - ANEXO IV - Preencher'!K1592="","",'[1]TCE - ANEXO IV - Preencher'!K1592)</f>
        <v/>
      </c>
      <c r="J1583" s="6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8">
        <f>'[1]TCE - ANEXO IV - Preencher'!N1592</f>
        <v>0</v>
      </c>
    </row>
    <row r="1584" spans="1:12" ht="18" customHeight="1" x14ac:dyDescent="0.2">
      <c r="A1584" s="3" t="str">
        <f>IFERROR(VLOOKUP(B1584,'[1]DADOS (OCULTAR)'!$Q$3:$S$134,3,0),"")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6">
        <f>'[1]TCE - ANEXO IV - Preencher'!J1593</f>
        <v>0</v>
      </c>
      <c r="I1584" s="7" t="str">
        <f>IF('[1]TCE - ANEXO IV - Preencher'!K1593="","",'[1]TCE - ANEXO IV - Preencher'!K1593)</f>
        <v/>
      </c>
      <c r="J1584" s="6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8">
        <f>'[1]TCE - ANEXO IV - Preencher'!N1593</f>
        <v>0</v>
      </c>
    </row>
    <row r="1585" spans="1:12" ht="18" customHeight="1" x14ac:dyDescent="0.2">
      <c r="A1585" s="3" t="str">
        <f>IFERROR(VLOOKUP(B1585,'[1]DADOS (OCULTAR)'!$Q$3:$S$134,3,0),"")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6">
        <f>'[1]TCE - ANEXO IV - Preencher'!J1594</f>
        <v>0</v>
      </c>
      <c r="I1585" s="7" t="str">
        <f>IF('[1]TCE - ANEXO IV - Preencher'!K1594="","",'[1]TCE - ANEXO IV - Preencher'!K1594)</f>
        <v/>
      </c>
      <c r="J1585" s="6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8">
        <f>'[1]TCE - ANEXO IV - Preencher'!N1594</f>
        <v>0</v>
      </c>
    </row>
    <row r="1586" spans="1:12" ht="18" customHeight="1" x14ac:dyDescent="0.2">
      <c r="A1586" s="3" t="str">
        <f>IFERROR(VLOOKUP(B1586,'[1]DADOS (OCULTAR)'!$Q$3:$S$134,3,0),"")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6">
        <f>'[1]TCE - ANEXO IV - Preencher'!J1595</f>
        <v>0</v>
      </c>
      <c r="I1586" s="7" t="str">
        <f>IF('[1]TCE - ANEXO IV - Preencher'!K1595="","",'[1]TCE - ANEXO IV - Preencher'!K1595)</f>
        <v/>
      </c>
      <c r="J1586" s="6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8">
        <f>'[1]TCE - ANEXO IV - Preencher'!N1595</f>
        <v>0</v>
      </c>
    </row>
    <row r="1587" spans="1:12" ht="18" customHeight="1" x14ac:dyDescent="0.2">
      <c r="A1587" s="3" t="str">
        <f>IFERROR(VLOOKUP(B1587,'[1]DADOS (OCULTAR)'!$Q$3:$S$134,3,0),"")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6">
        <f>'[1]TCE - ANEXO IV - Preencher'!J1596</f>
        <v>0</v>
      </c>
      <c r="I1587" s="7" t="str">
        <f>IF('[1]TCE - ANEXO IV - Preencher'!K1596="","",'[1]TCE - ANEXO IV - Preencher'!K1596)</f>
        <v/>
      </c>
      <c r="J1587" s="6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8">
        <f>'[1]TCE - ANEXO IV - Preencher'!N1596</f>
        <v>0</v>
      </c>
    </row>
    <row r="1588" spans="1:12" ht="18" customHeight="1" x14ac:dyDescent="0.2">
      <c r="A1588" s="3" t="str">
        <f>IFERROR(VLOOKUP(B1588,'[1]DADOS (OCULTAR)'!$Q$3:$S$134,3,0),"")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6">
        <f>'[1]TCE - ANEXO IV - Preencher'!J1597</f>
        <v>0</v>
      </c>
      <c r="I1588" s="7" t="str">
        <f>IF('[1]TCE - ANEXO IV - Preencher'!K1597="","",'[1]TCE - ANEXO IV - Preencher'!K1597)</f>
        <v/>
      </c>
      <c r="J1588" s="6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8">
        <f>'[1]TCE - ANEXO IV - Preencher'!N1597</f>
        <v>0</v>
      </c>
    </row>
    <row r="1589" spans="1:12" ht="18" customHeight="1" x14ac:dyDescent="0.2">
      <c r="A1589" s="3" t="str">
        <f>IFERROR(VLOOKUP(B1589,'[1]DADOS (OCULTAR)'!$Q$3:$S$134,3,0),"")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6">
        <f>'[1]TCE - ANEXO IV - Preencher'!J1598</f>
        <v>0</v>
      </c>
      <c r="I1589" s="7" t="str">
        <f>IF('[1]TCE - ANEXO IV - Preencher'!K1598="","",'[1]TCE - ANEXO IV - Preencher'!K1598)</f>
        <v/>
      </c>
      <c r="J1589" s="6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8">
        <f>'[1]TCE - ANEXO IV - Preencher'!N1598</f>
        <v>0</v>
      </c>
    </row>
    <row r="1590" spans="1:12" ht="18" customHeight="1" x14ac:dyDescent="0.2">
      <c r="A1590" s="3" t="str">
        <f>IFERROR(VLOOKUP(B1590,'[1]DADOS (OCULTAR)'!$Q$3:$S$134,3,0),"")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6">
        <f>'[1]TCE - ANEXO IV - Preencher'!J1599</f>
        <v>0</v>
      </c>
      <c r="I1590" s="7" t="str">
        <f>IF('[1]TCE - ANEXO IV - Preencher'!K1599="","",'[1]TCE - ANEXO IV - Preencher'!K1599)</f>
        <v/>
      </c>
      <c r="J1590" s="6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8">
        <f>'[1]TCE - ANEXO IV - Preencher'!N1599</f>
        <v>0</v>
      </c>
    </row>
    <row r="1591" spans="1:12" ht="18" customHeight="1" x14ac:dyDescent="0.2">
      <c r="A1591" s="3" t="str">
        <f>IFERROR(VLOOKUP(B1591,'[1]DADOS (OCULTAR)'!$Q$3:$S$134,3,0),"")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6">
        <f>'[1]TCE - ANEXO IV - Preencher'!J1600</f>
        <v>0</v>
      </c>
      <c r="I1591" s="7" t="str">
        <f>IF('[1]TCE - ANEXO IV - Preencher'!K1600="","",'[1]TCE - ANEXO IV - Preencher'!K1600)</f>
        <v/>
      </c>
      <c r="J1591" s="6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8">
        <f>'[1]TCE - ANEXO IV - Preencher'!N1600</f>
        <v>0</v>
      </c>
    </row>
    <row r="1592" spans="1:12" ht="18" customHeight="1" x14ac:dyDescent="0.2">
      <c r="A1592" s="3" t="str">
        <f>IFERROR(VLOOKUP(B1592,'[1]DADOS (OCULTAR)'!$Q$3:$S$134,3,0),"")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6">
        <f>'[1]TCE - ANEXO IV - Preencher'!J1601</f>
        <v>0</v>
      </c>
      <c r="I1592" s="7" t="str">
        <f>IF('[1]TCE - ANEXO IV - Preencher'!K1601="","",'[1]TCE - ANEXO IV - Preencher'!K1601)</f>
        <v/>
      </c>
      <c r="J1592" s="6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8">
        <f>'[1]TCE - ANEXO IV - Preencher'!N1601</f>
        <v>0</v>
      </c>
    </row>
    <row r="1593" spans="1:12" ht="18" customHeight="1" x14ac:dyDescent="0.2">
      <c r="A1593" s="3" t="str">
        <f>IFERROR(VLOOKUP(B1593,'[1]DADOS (OCULTAR)'!$Q$3:$S$134,3,0),"")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6">
        <f>'[1]TCE - ANEXO IV - Preencher'!J1602</f>
        <v>0</v>
      </c>
      <c r="I1593" s="7" t="str">
        <f>IF('[1]TCE - ANEXO IV - Preencher'!K1602="","",'[1]TCE - ANEXO IV - Preencher'!K1602)</f>
        <v/>
      </c>
      <c r="J1593" s="6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8">
        <f>'[1]TCE - ANEXO IV - Preencher'!N1602</f>
        <v>0</v>
      </c>
    </row>
    <row r="1594" spans="1:12" ht="18" customHeight="1" x14ac:dyDescent="0.2">
      <c r="A1594" s="3" t="str">
        <f>IFERROR(VLOOKUP(B1594,'[1]DADOS (OCULTAR)'!$Q$3:$S$134,3,0),"")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6">
        <f>'[1]TCE - ANEXO IV - Preencher'!J1603</f>
        <v>0</v>
      </c>
      <c r="I1594" s="7" t="str">
        <f>IF('[1]TCE - ANEXO IV - Preencher'!K1603="","",'[1]TCE - ANEXO IV - Preencher'!K1603)</f>
        <v/>
      </c>
      <c r="J1594" s="6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8">
        <f>'[1]TCE - ANEXO IV - Preencher'!N1603</f>
        <v>0</v>
      </c>
    </row>
    <row r="1595" spans="1:12" ht="18" customHeight="1" x14ac:dyDescent="0.2">
      <c r="A1595" s="3" t="str">
        <f>IFERROR(VLOOKUP(B1595,'[1]DADOS (OCULTAR)'!$Q$3:$S$134,3,0),"")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6">
        <f>'[1]TCE - ANEXO IV - Preencher'!J1604</f>
        <v>0</v>
      </c>
      <c r="I1595" s="7" t="str">
        <f>IF('[1]TCE - ANEXO IV - Preencher'!K1604="","",'[1]TCE - ANEXO IV - Preencher'!K1604)</f>
        <v/>
      </c>
      <c r="J1595" s="6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8">
        <f>'[1]TCE - ANEXO IV - Preencher'!N1604</f>
        <v>0</v>
      </c>
    </row>
    <row r="1596" spans="1:12" ht="18" customHeight="1" x14ac:dyDescent="0.2">
      <c r="A1596" s="3" t="str">
        <f>IFERROR(VLOOKUP(B1596,'[1]DADOS (OCULTAR)'!$Q$3:$S$134,3,0),"")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6">
        <f>'[1]TCE - ANEXO IV - Preencher'!J1605</f>
        <v>0</v>
      </c>
      <c r="I1596" s="7" t="str">
        <f>IF('[1]TCE - ANEXO IV - Preencher'!K1605="","",'[1]TCE - ANEXO IV - Preencher'!K1605)</f>
        <v/>
      </c>
      <c r="J1596" s="6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8">
        <f>'[1]TCE - ANEXO IV - Preencher'!N1605</f>
        <v>0</v>
      </c>
    </row>
    <row r="1597" spans="1:12" ht="18" customHeight="1" x14ac:dyDescent="0.2">
      <c r="A1597" s="3" t="str">
        <f>IFERROR(VLOOKUP(B1597,'[1]DADOS (OCULTAR)'!$Q$3:$S$134,3,0),"")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6">
        <f>'[1]TCE - ANEXO IV - Preencher'!J1606</f>
        <v>0</v>
      </c>
      <c r="I1597" s="7" t="str">
        <f>IF('[1]TCE - ANEXO IV - Preencher'!K1606="","",'[1]TCE - ANEXO IV - Preencher'!K1606)</f>
        <v/>
      </c>
      <c r="J1597" s="6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8">
        <f>'[1]TCE - ANEXO IV - Preencher'!N1606</f>
        <v>0</v>
      </c>
    </row>
    <row r="1598" spans="1:12" ht="18" customHeight="1" x14ac:dyDescent="0.2">
      <c r="A1598" s="3" t="str">
        <f>IFERROR(VLOOKUP(B1598,'[1]DADOS (OCULTAR)'!$Q$3:$S$134,3,0),"")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6">
        <f>'[1]TCE - ANEXO IV - Preencher'!J1607</f>
        <v>0</v>
      </c>
      <c r="I1598" s="7" t="str">
        <f>IF('[1]TCE - ANEXO IV - Preencher'!K1607="","",'[1]TCE - ANEXO IV - Preencher'!K1607)</f>
        <v/>
      </c>
      <c r="J1598" s="6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8">
        <f>'[1]TCE - ANEXO IV - Preencher'!N1607</f>
        <v>0</v>
      </c>
    </row>
    <row r="1599" spans="1:12" ht="18" customHeight="1" x14ac:dyDescent="0.2">
      <c r="A1599" s="3" t="str">
        <f>IFERROR(VLOOKUP(B1599,'[1]DADOS (OCULTAR)'!$Q$3:$S$134,3,0),"")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6">
        <f>'[1]TCE - ANEXO IV - Preencher'!J1608</f>
        <v>0</v>
      </c>
      <c r="I1599" s="7" t="str">
        <f>IF('[1]TCE - ANEXO IV - Preencher'!K1608="","",'[1]TCE - ANEXO IV - Preencher'!K1608)</f>
        <v/>
      </c>
      <c r="J1599" s="6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8">
        <f>'[1]TCE - ANEXO IV - Preencher'!N1608</f>
        <v>0</v>
      </c>
    </row>
    <row r="1600" spans="1:12" ht="18" customHeight="1" x14ac:dyDescent="0.2">
      <c r="A1600" s="3" t="str">
        <f>IFERROR(VLOOKUP(B1600,'[1]DADOS (OCULTAR)'!$Q$3:$S$134,3,0),"")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6">
        <f>'[1]TCE - ANEXO IV - Preencher'!J1609</f>
        <v>0</v>
      </c>
      <c r="I1600" s="7" t="str">
        <f>IF('[1]TCE - ANEXO IV - Preencher'!K1609="","",'[1]TCE - ANEXO IV - Preencher'!K1609)</f>
        <v/>
      </c>
      <c r="J1600" s="6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8">
        <f>'[1]TCE - ANEXO IV - Preencher'!N1609</f>
        <v>0</v>
      </c>
    </row>
    <row r="1601" spans="1:12" ht="18" customHeight="1" x14ac:dyDescent="0.2">
      <c r="A1601" s="3" t="str">
        <f>IFERROR(VLOOKUP(B1601,'[1]DADOS (OCULTAR)'!$Q$3:$S$134,3,0),"")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6">
        <f>'[1]TCE - ANEXO IV - Preencher'!J1610</f>
        <v>0</v>
      </c>
      <c r="I1601" s="7" t="str">
        <f>IF('[1]TCE - ANEXO IV - Preencher'!K1610="","",'[1]TCE - ANEXO IV - Preencher'!K1610)</f>
        <v/>
      </c>
      <c r="J1601" s="6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8">
        <f>'[1]TCE - ANEXO IV - Preencher'!N1610</f>
        <v>0</v>
      </c>
    </row>
    <row r="1602" spans="1:12" ht="18" customHeight="1" x14ac:dyDescent="0.2">
      <c r="A1602" s="3" t="str">
        <f>IFERROR(VLOOKUP(B1602,'[1]DADOS (OCULTAR)'!$Q$3:$S$134,3,0),"")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6">
        <f>'[1]TCE - ANEXO IV - Preencher'!J1611</f>
        <v>0</v>
      </c>
      <c r="I1602" s="7" t="str">
        <f>IF('[1]TCE - ANEXO IV - Preencher'!K1611="","",'[1]TCE - ANEXO IV - Preencher'!K1611)</f>
        <v/>
      </c>
      <c r="J1602" s="6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8">
        <f>'[1]TCE - ANEXO IV - Preencher'!N1611</f>
        <v>0</v>
      </c>
    </row>
    <row r="1603" spans="1:12" ht="18" customHeight="1" x14ac:dyDescent="0.2">
      <c r="A1603" s="3" t="str">
        <f>IFERROR(VLOOKUP(B1603,'[1]DADOS (OCULTAR)'!$Q$3:$S$134,3,0),"")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6">
        <f>'[1]TCE - ANEXO IV - Preencher'!J1612</f>
        <v>0</v>
      </c>
      <c r="I1603" s="7" t="str">
        <f>IF('[1]TCE - ANEXO IV - Preencher'!K1612="","",'[1]TCE - ANEXO IV - Preencher'!K1612)</f>
        <v/>
      </c>
      <c r="J1603" s="6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8">
        <f>'[1]TCE - ANEXO IV - Preencher'!N1612</f>
        <v>0</v>
      </c>
    </row>
    <row r="1604" spans="1:12" ht="18" customHeight="1" x14ac:dyDescent="0.2">
      <c r="A1604" s="3" t="str">
        <f>IFERROR(VLOOKUP(B1604,'[1]DADOS (OCULTAR)'!$Q$3:$S$134,3,0),"")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6">
        <f>'[1]TCE - ANEXO IV - Preencher'!J1613</f>
        <v>0</v>
      </c>
      <c r="I1604" s="7" t="str">
        <f>IF('[1]TCE - ANEXO IV - Preencher'!K1613="","",'[1]TCE - ANEXO IV - Preencher'!K1613)</f>
        <v/>
      </c>
      <c r="J1604" s="6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8">
        <f>'[1]TCE - ANEXO IV - Preencher'!N1613</f>
        <v>0</v>
      </c>
    </row>
    <row r="1605" spans="1:12" ht="18" customHeight="1" x14ac:dyDescent="0.2">
      <c r="A1605" s="3" t="str">
        <f>IFERROR(VLOOKUP(B1605,'[1]DADOS (OCULTAR)'!$Q$3:$S$134,3,0),"")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6">
        <f>'[1]TCE - ANEXO IV - Preencher'!J1614</f>
        <v>0</v>
      </c>
      <c r="I1605" s="7" t="str">
        <f>IF('[1]TCE - ANEXO IV - Preencher'!K1614="","",'[1]TCE - ANEXO IV - Preencher'!K1614)</f>
        <v/>
      </c>
      <c r="J1605" s="6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8">
        <f>'[1]TCE - ANEXO IV - Preencher'!N1614</f>
        <v>0</v>
      </c>
    </row>
    <row r="1606" spans="1:12" ht="18" customHeight="1" x14ac:dyDescent="0.2">
      <c r="A1606" s="3" t="str">
        <f>IFERROR(VLOOKUP(B1606,'[1]DADOS (OCULTAR)'!$Q$3:$S$134,3,0),"")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6">
        <f>'[1]TCE - ANEXO IV - Preencher'!J1615</f>
        <v>0</v>
      </c>
      <c r="I1606" s="7" t="str">
        <f>IF('[1]TCE - ANEXO IV - Preencher'!K1615="","",'[1]TCE - ANEXO IV - Preencher'!K1615)</f>
        <v/>
      </c>
      <c r="J1606" s="6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8">
        <f>'[1]TCE - ANEXO IV - Preencher'!N1615</f>
        <v>0</v>
      </c>
    </row>
    <row r="1607" spans="1:12" ht="18" customHeight="1" x14ac:dyDescent="0.2">
      <c r="A1607" s="3" t="str">
        <f>IFERROR(VLOOKUP(B1607,'[1]DADOS (OCULTAR)'!$Q$3:$S$134,3,0),"")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6">
        <f>'[1]TCE - ANEXO IV - Preencher'!J1616</f>
        <v>0</v>
      </c>
      <c r="I1607" s="7" t="str">
        <f>IF('[1]TCE - ANEXO IV - Preencher'!K1616="","",'[1]TCE - ANEXO IV - Preencher'!K1616)</f>
        <v/>
      </c>
      <c r="J1607" s="6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8">
        <f>'[1]TCE - ANEXO IV - Preencher'!N1616</f>
        <v>0</v>
      </c>
    </row>
    <row r="1608" spans="1:12" ht="18" customHeight="1" x14ac:dyDescent="0.2">
      <c r="A1608" s="3" t="str">
        <f>IFERROR(VLOOKUP(B1608,'[1]DADOS (OCULTAR)'!$Q$3:$S$134,3,0),"")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6">
        <f>'[1]TCE - ANEXO IV - Preencher'!J1617</f>
        <v>0</v>
      </c>
      <c r="I1608" s="7" t="str">
        <f>IF('[1]TCE - ANEXO IV - Preencher'!K1617="","",'[1]TCE - ANEXO IV - Preencher'!K1617)</f>
        <v/>
      </c>
      <c r="J1608" s="6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8">
        <f>'[1]TCE - ANEXO IV - Preencher'!N1617</f>
        <v>0</v>
      </c>
    </row>
    <row r="1609" spans="1:12" ht="18" customHeight="1" x14ac:dyDescent="0.2">
      <c r="A1609" s="3" t="str">
        <f>IFERROR(VLOOKUP(B1609,'[1]DADOS (OCULTAR)'!$Q$3:$S$134,3,0),"")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6">
        <f>'[1]TCE - ANEXO IV - Preencher'!J1618</f>
        <v>0</v>
      </c>
      <c r="I1609" s="7" t="str">
        <f>IF('[1]TCE - ANEXO IV - Preencher'!K1618="","",'[1]TCE - ANEXO IV - Preencher'!K1618)</f>
        <v/>
      </c>
      <c r="J1609" s="6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8">
        <f>'[1]TCE - ANEXO IV - Preencher'!N1618</f>
        <v>0</v>
      </c>
    </row>
    <row r="1610" spans="1:12" ht="18" customHeight="1" x14ac:dyDescent="0.2">
      <c r="A1610" s="3" t="str">
        <f>IFERROR(VLOOKUP(B1610,'[1]DADOS (OCULTAR)'!$Q$3:$S$134,3,0),"")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6">
        <f>'[1]TCE - ANEXO IV - Preencher'!J1619</f>
        <v>0</v>
      </c>
      <c r="I1610" s="7" t="str">
        <f>IF('[1]TCE - ANEXO IV - Preencher'!K1619="","",'[1]TCE - ANEXO IV - Preencher'!K1619)</f>
        <v/>
      </c>
      <c r="J1610" s="6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8">
        <f>'[1]TCE - ANEXO IV - Preencher'!N1619</f>
        <v>0</v>
      </c>
    </row>
    <row r="1611" spans="1:12" ht="18" customHeight="1" x14ac:dyDescent="0.2">
      <c r="A1611" s="3" t="str">
        <f>IFERROR(VLOOKUP(B1611,'[1]DADOS (OCULTAR)'!$Q$3:$S$134,3,0),"")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6">
        <f>'[1]TCE - ANEXO IV - Preencher'!J1620</f>
        <v>0</v>
      </c>
      <c r="I1611" s="7" t="str">
        <f>IF('[1]TCE - ANEXO IV - Preencher'!K1620="","",'[1]TCE - ANEXO IV - Preencher'!K1620)</f>
        <v/>
      </c>
      <c r="J1611" s="6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8">
        <f>'[1]TCE - ANEXO IV - Preencher'!N1620</f>
        <v>0</v>
      </c>
    </row>
    <row r="1612" spans="1:12" ht="18" customHeight="1" x14ac:dyDescent="0.2">
      <c r="A1612" s="3" t="str">
        <f>IFERROR(VLOOKUP(B1612,'[1]DADOS (OCULTAR)'!$Q$3:$S$134,3,0),"")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6">
        <f>'[1]TCE - ANEXO IV - Preencher'!J1621</f>
        <v>0</v>
      </c>
      <c r="I1612" s="7" t="str">
        <f>IF('[1]TCE - ANEXO IV - Preencher'!K1621="","",'[1]TCE - ANEXO IV - Preencher'!K1621)</f>
        <v/>
      </c>
      <c r="J1612" s="6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8">
        <f>'[1]TCE - ANEXO IV - Preencher'!N1621</f>
        <v>0</v>
      </c>
    </row>
    <row r="1613" spans="1:12" ht="18" customHeight="1" x14ac:dyDescent="0.2">
      <c r="A1613" s="3" t="str">
        <f>IFERROR(VLOOKUP(B1613,'[1]DADOS (OCULTAR)'!$Q$3:$S$134,3,0),"")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6">
        <f>'[1]TCE - ANEXO IV - Preencher'!J1622</f>
        <v>0</v>
      </c>
      <c r="I1613" s="7" t="str">
        <f>IF('[1]TCE - ANEXO IV - Preencher'!K1622="","",'[1]TCE - ANEXO IV - Preencher'!K1622)</f>
        <v/>
      </c>
      <c r="J1613" s="6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8">
        <f>'[1]TCE - ANEXO IV - Preencher'!N1622</f>
        <v>0</v>
      </c>
    </row>
    <row r="1614" spans="1:12" ht="18" customHeight="1" x14ac:dyDescent="0.2">
      <c r="A1614" s="3" t="str">
        <f>IFERROR(VLOOKUP(B1614,'[1]DADOS (OCULTAR)'!$Q$3:$S$134,3,0),"")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6">
        <f>'[1]TCE - ANEXO IV - Preencher'!J1623</f>
        <v>0</v>
      </c>
      <c r="I1614" s="7" t="str">
        <f>IF('[1]TCE - ANEXO IV - Preencher'!K1623="","",'[1]TCE - ANEXO IV - Preencher'!K1623)</f>
        <v/>
      </c>
      <c r="J1614" s="6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8">
        <f>'[1]TCE - ANEXO IV - Preencher'!N1623</f>
        <v>0</v>
      </c>
    </row>
    <row r="1615" spans="1:12" ht="18" customHeight="1" x14ac:dyDescent="0.2">
      <c r="A1615" s="3" t="str">
        <f>IFERROR(VLOOKUP(B1615,'[1]DADOS (OCULTAR)'!$Q$3:$S$134,3,0),"")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6">
        <f>'[1]TCE - ANEXO IV - Preencher'!J1624</f>
        <v>0</v>
      </c>
      <c r="I1615" s="7" t="str">
        <f>IF('[1]TCE - ANEXO IV - Preencher'!K1624="","",'[1]TCE - ANEXO IV - Preencher'!K1624)</f>
        <v/>
      </c>
      <c r="J1615" s="6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8">
        <f>'[1]TCE - ANEXO IV - Preencher'!N1624</f>
        <v>0</v>
      </c>
    </row>
    <row r="1616" spans="1:12" ht="18" customHeight="1" x14ac:dyDescent="0.2">
      <c r="A1616" s="3" t="str">
        <f>IFERROR(VLOOKUP(B1616,'[1]DADOS (OCULTAR)'!$Q$3:$S$134,3,0),"")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6">
        <f>'[1]TCE - ANEXO IV - Preencher'!J1625</f>
        <v>0</v>
      </c>
      <c r="I1616" s="7" t="str">
        <f>IF('[1]TCE - ANEXO IV - Preencher'!K1625="","",'[1]TCE - ANEXO IV - Preencher'!K1625)</f>
        <v/>
      </c>
      <c r="J1616" s="6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8">
        <f>'[1]TCE - ANEXO IV - Preencher'!N1625</f>
        <v>0</v>
      </c>
    </row>
    <row r="1617" spans="1:12" ht="18" customHeight="1" x14ac:dyDescent="0.2">
      <c r="A1617" s="3" t="str">
        <f>IFERROR(VLOOKUP(B1617,'[1]DADOS (OCULTAR)'!$Q$3:$S$134,3,0),"")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6">
        <f>'[1]TCE - ANEXO IV - Preencher'!J1626</f>
        <v>0</v>
      </c>
      <c r="I1617" s="7" t="str">
        <f>IF('[1]TCE - ANEXO IV - Preencher'!K1626="","",'[1]TCE - ANEXO IV - Preencher'!K1626)</f>
        <v/>
      </c>
      <c r="J1617" s="6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8">
        <f>'[1]TCE - ANEXO IV - Preencher'!N1626</f>
        <v>0</v>
      </c>
    </row>
    <row r="1618" spans="1:12" ht="18" customHeight="1" x14ac:dyDescent="0.2">
      <c r="A1618" s="3" t="str">
        <f>IFERROR(VLOOKUP(B1618,'[1]DADOS (OCULTAR)'!$Q$3:$S$134,3,0),"")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6">
        <f>'[1]TCE - ANEXO IV - Preencher'!J1627</f>
        <v>0</v>
      </c>
      <c r="I1618" s="7" t="str">
        <f>IF('[1]TCE - ANEXO IV - Preencher'!K1627="","",'[1]TCE - ANEXO IV - Preencher'!K1627)</f>
        <v/>
      </c>
      <c r="J1618" s="6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8">
        <f>'[1]TCE - ANEXO IV - Preencher'!N1627</f>
        <v>0</v>
      </c>
    </row>
    <row r="1619" spans="1:12" ht="18" customHeight="1" x14ac:dyDescent="0.2">
      <c r="A1619" s="3" t="str">
        <f>IFERROR(VLOOKUP(B1619,'[1]DADOS (OCULTAR)'!$Q$3:$S$134,3,0),"")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6">
        <f>'[1]TCE - ANEXO IV - Preencher'!J1628</f>
        <v>0</v>
      </c>
      <c r="I1619" s="7" t="str">
        <f>IF('[1]TCE - ANEXO IV - Preencher'!K1628="","",'[1]TCE - ANEXO IV - Preencher'!K1628)</f>
        <v/>
      </c>
      <c r="J1619" s="6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8">
        <f>'[1]TCE - ANEXO IV - Preencher'!N1628</f>
        <v>0</v>
      </c>
    </row>
    <row r="1620" spans="1:12" ht="18" customHeight="1" x14ac:dyDescent="0.2">
      <c r="A1620" s="3" t="str">
        <f>IFERROR(VLOOKUP(B1620,'[1]DADOS (OCULTAR)'!$Q$3:$S$134,3,0),"")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6">
        <f>'[1]TCE - ANEXO IV - Preencher'!J1629</f>
        <v>0</v>
      </c>
      <c r="I1620" s="7" t="str">
        <f>IF('[1]TCE - ANEXO IV - Preencher'!K1629="","",'[1]TCE - ANEXO IV - Preencher'!K1629)</f>
        <v/>
      </c>
      <c r="J1620" s="6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8">
        <f>'[1]TCE - ANEXO IV - Preencher'!N1629</f>
        <v>0</v>
      </c>
    </row>
    <row r="1621" spans="1:12" ht="18" customHeight="1" x14ac:dyDescent="0.2">
      <c r="A1621" s="3" t="str">
        <f>IFERROR(VLOOKUP(B1621,'[1]DADOS (OCULTAR)'!$Q$3:$S$134,3,0),"")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6">
        <f>'[1]TCE - ANEXO IV - Preencher'!J1630</f>
        <v>0</v>
      </c>
      <c r="I1621" s="7" t="str">
        <f>IF('[1]TCE - ANEXO IV - Preencher'!K1630="","",'[1]TCE - ANEXO IV - Preencher'!K1630)</f>
        <v/>
      </c>
      <c r="J1621" s="6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8">
        <f>'[1]TCE - ANEXO IV - Preencher'!N1630</f>
        <v>0</v>
      </c>
    </row>
    <row r="1622" spans="1:12" ht="18" customHeight="1" x14ac:dyDescent="0.2">
      <c r="A1622" s="3" t="str">
        <f>IFERROR(VLOOKUP(B1622,'[1]DADOS (OCULTAR)'!$Q$3:$S$134,3,0),"")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6">
        <f>'[1]TCE - ANEXO IV - Preencher'!J1631</f>
        <v>0</v>
      </c>
      <c r="I1622" s="7" t="str">
        <f>IF('[1]TCE - ANEXO IV - Preencher'!K1631="","",'[1]TCE - ANEXO IV - Preencher'!K1631)</f>
        <v/>
      </c>
      <c r="J1622" s="6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8">
        <f>'[1]TCE - ANEXO IV - Preencher'!N1631</f>
        <v>0</v>
      </c>
    </row>
    <row r="1623" spans="1:12" ht="18" customHeight="1" x14ac:dyDescent="0.2">
      <c r="A1623" s="3" t="str">
        <f>IFERROR(VLOOKUP(B1623,'[1]DADOS (OCULTAR)'!$Q$3:$S$134,3,0),"")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6">
        <f>'[1]TCE - ANEXO IV - Preencher'!J1632</f>
        <v>0</v>
      </c>
      <c r="I1623" s="7" t="str">
        <f>IF('[1]TCE - ANEXO IV - Preencher'!K1632="","",'[1]TCE - ANEXO IV - Preencher'!K1632)</f>
        <v/>
      </c>
      <c r="J1623" s="6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8">
        <f>'[1]TCE - ANEXO IV - Preencher'!N1632</f>
        <v>0</v>
      </c>
    </row>
    <row r="1624" spans="1:12" ht="18" customHeight="1" x14ac:dyDescent="0.2">
      <c r="A1624" s="3" t="str">
        <f>IFERROR(VLOOKUP(B1624,'[1]DADOS (OCULTAR)'!$Q$3:$S$134,3,0),"")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6">
        <f>'[1]TCE - ANEXO IV - Preencher'!J1633</f>
        <v>0</v>
      </c>
      <c r="I1624" s="7" t="str">
        <f>IF('[1]TCE - ANEXO IV - Preencher'!K1633="","",'[1]TCE - ANEXO IV - Preencher'!K1633)</f>
        <v/>
      </c>
      <c r="J1624" s="6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8">
        <f>'[1]TCE - ANEXO IV - Preencher'!N1633</f>
        <v>0</v>
      </c>
    </row>
    <row r="1625" spans="1:12" ht="18" customHeight="1" x14ac:dyDescent="0.2">
      <c r="A1625" s="3" t="str">
        <f>IFERROR(VLOOKUP(B1625,'[1]DADOS (OCULTAR)'!$Q$3:$S$134,3,0),"")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6">
        <f>'[1]TCE - ANEXO IV - Preencher'!J1634</f>
        <v>0</v>
      </c>
      <c r="I1625" s="7" t="str">
        <f>IF('[1]TCE - ANEXO IV - Preencher'!K1634="","",'[1]TCE - ANEXO IV - Preencher'!K1634)</f>
        <v/>
      </c>
      <c r="J1625" s="6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8">
        <f>'[1]TCE - ANEXO IV - Preencher'!N1634</f>
        <v>0</v>
      </c>
    </row>
    <row r="1626" spans="1:12" ht="18" customHeight="1" x14ac:dyDescent="0.2">
      <c r="A1626" s="3" t="str">
        <f>IFERROR(VLOOKUP(B1626,'[1]DADOS (OCULTAR)'!$Q$3:$S$134,3,0),"")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6">
        <f>'[1]TCE - ANEXO IV - Preencher'!J1635</f>
        <v>0</v>
      </c>
      <c r="I1626" s="7" t="str">
        <f>IF('[1]TCE - ANEXO IV - Preencher'!K1635="","",'[1]TCE - ANEXO IV - Preencher'!K1635)</f>
        <v/>
      </c>
      <c r="J1626" s="6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8">
        <f>'[1]TCE - ANEXO IV - Preencher'!N1635</f>
        <v>0</v>
      </c>
    </row>
    <row r="1627" spans="1:12" ht="18" customHeight="1" x14ac:dyDescent="0.2">
      <c r="A1627" s="3" t="str">
        <f>IFERROR(VLOOKUP(B1627,'[1]DADOS (OCULTAR)'!$Q$3:$S$134,3,0),"")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6">
        <f>'[1]TCE - ANEXO IV - Preencher'!J1636</f>
        <v>0</v>
      </c>
      <c r="I1627" s="7" t="str">
        <f>IF('[1]TCE - ANEXO IV - Preencher'!K1636="","",'[1]TCE - ANEXO IV - Preencher'!K1636)</f>
        <v/>
      </c>
      <c r="J1627" s="6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8">
        <f>'[1]TCE - ANEXO IV - Preencher'!N1636</f>
        <v>0</v>
      </c>
    </row>
    <row r="1628" spans="1:12" ht="18" customHeight="1" x14ac:dyDescent="0.2">
      <c r="A1628" s="3" t="str">
        <f>IFERROR(VLOOKUP(B1628,'[1]DADOS (OCULTAR)'!$Q$3:$S$134,3,0),"")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6">
        <f>'[1]TCE - ANEXO IV - Preencher'!J1637</f>
        <v>0</v>
      </c>
      <c r="I1628" s="7" t="str">
        <f>IF('[1]TCE - ANEXO IV - Preencher'!K1637="","",'[1]TCE - ANEXO IV - Preencher'!K1637)</f>
        <v/>
      </c>
      <c r="J1628" s="6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8">
        <f>'[1]TCE - ANEXO IV - Preencher'!N1637</f>
        <v>0</v>
      </c>
    </row>
    <row r="1629" spans="1:12" ht="18" customHeight="1" x14ac:dyDescent="0.2">
      <c r="A1629" s="3" t="str">
        <f>IFERROR(VLOOKUP(B1629,'[1]DADOS (OCULTAR)'!$Q$3:$S$134,3,0),"")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6">
        <f>'[1]TCE - ANEXO IV - Preencher'!J1638</f>
        <v>0</v>
      </c>
      <c r="I1629" s="7" t="str">
        <f>IF('[1]TCE - ANEXO IV - Preencher'!K1638="","",'[1]TCE - ANEXO IV - Preencher'!K1638)</f>
        <v/>
      </c>
      <c r="J1629" s="6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8">
        <f>'[1]TCE - ANEXO IV - Preencher'!N1638</f>
        <v>0</v>
      </c>
    </row>
    <row r="1630" spans="1:12" ht="18" customHeight="1" x14ac:dyDescent="0.2">
      <c r="A1630" s="3" t="str">
        <f>IFERROR(VLOOKUP(B1630,'[1]DADOS (OCULTAR)'!$Q$3:$S$134,3,0),"")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6">
        <f>'[1]TCE - ANEXO IV - Preencher'!J1639</f>
        <v>0</v>
      </c>
      <c r="I1630" s="7" t="str">
        <f>IF('[1]TCE - ANEXO IV - Preencher'!K1639="","",'[1]TCE - ANEXO IV - Preencher'!K1639)</f>
        <v/>
      </c>
      <c r="J1630" s="6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8">
        <f>'[1]TCE - ANEXO IV - Preencher'!N1639</f>
        <v>0</v>
      </c>
    </row>
    <row r="1631" spans="1:12" ht="18" customHeight="1" x14ac:dyDescent="0.2">
      <c r="A1631" s="3" t="str">
        <f>IFERROR(VLOOKUP(B1631,'[1]DADOS (OCULTAR)'!$Q$3:$S$134,3,0),"")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6">
        <f>'[1]TCE - ANEXO IV - Preencher'!J1640</f>
        <v>0</v>
      </c>
      <c r="I1631" s="7" t="str">
        <f>IF('[1]TCE - ANEXO IV - Preencher'!K1640="","",'[1]TCE - ANEXO IV - Preencher'!K1640)</f>
        <v/>
      </c>
      <c r="J1631" s="6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8">
        <f>'[1]TCE - ANEXO IV - Preencher'!N1640</f>
        <v>0</v>
      </c>
    </row>
    <row r="1632" spans="1:12" ht="18" customHeight="1" x14ac:dyDescent="0.2">
      <c r="A1632" s="3" t="str">
        <f>IFERROR(VLOOKUP(B1632,'[1]DADOS (OCULTAR)'!$Q$3:$S$134,3,0),"")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6">
        <f>'[1]TCE - ANEXO IV - Preencher'!J1641</f>
        <v>0</v>
      </c>
      <c r="I1632" s="7" t="str">
        <f>IF('[1]TCE - ANEXO IV - Preencher'!K1641="","",'[1]TCE - ANEXO IV - Preencher'!K1641)</f>
        <v/>
      </c>
      <c r="J1632" s="6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8">
        <f>'[1]TCE - ANEXO IV - Preencher'!N1641</f>
        <v>0</v>
      </c>
    </row>
    <row r="1633" spans="1:12" ht="18" customHeight="1" x14ac:dyDescent="0.2">
      <c r="A1633" s="3" t="str">
        <f>IFERROR(VLOOKUP(B1633,'[1]DADOS (OCULTAR)'!$Q$3:$S$134,3,0),"")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6">
        <f>'[1]TCE - ANEXO IV - Preencher'!J1642</f>
        <v>0</v>
      </c>
      <c r="I1633" s="7" t="str">
        <f>IF('[1]TCE - ANEXO IV - Preencher'!K1642="","",'[1]TCE - ANEXO IV - Preencher'!K1642)</f>
        <v/>
      </c>
      <c r="J1633" s="6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8">
        <f>'[1]TCE - ANEXO IV - Preencher'!N1642</f>
        <v>0</v>
      </c>
    </row>
    <row r="1634" spans="1:12" ht="18" customHeight="1" x14ac:dyDescent="0.2">
      <c r="A1634" s="3" t="str">
        <f>IFERROR(VLOOKUP(B1634,'[1]DADOS (OCULTAR)'!$Q$3:$S$134,3,0),"")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6">
        <f>'[1]TCE - ANEXO IV - Preencher'!J1643</f>
        <v>0</v>
      </c>
      <c r="I1634" s="7" t="str">
        <f>IF('[1]TCE - ANEXO IV - Preencher'!K1643="","",'[1]TCE - ANEXO IV - Preencher'!K1643)</f>
        <v/>
      </c>
      <c r="J1634" s="6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8">
        <f>'[1]TCE - ANEXO IV - Preencher'!N1643</f>
        <v>0</v>
      </c>
    </row>
    <row r="1635" spans="1:12" ht="18" customHeight="1" x14ac:dyDescent="0.2">
      <c r="A1635" s="3" t="str">
        <f>IFERROR(VLOOKUP(B1635,'[1]DADOS (OCULTAR)'!$Q$3:$S$134,3,0),"")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6">
        <f>'[1]TCE - ANEXO IV - Preencher'!J1644</f>
        <v>0</v>
      </c>
      <c r="I1635" s="7" t="str">
        <f>IF('[1]TCE - ANEXO IV - Preencher'!K1644="","",'[1]TCE - ANEXO IV - Preencher'!K1644)</f>
        <v/>
      </c>
      <c r="J1635" s="6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8">
        <f>'[1]TCE - ANEXO IV - Preencher'!N1644</f>
        <v>0</v>
      </c>
    </row>
    <row r="1636" spans="1:12" ht="18" customHeight="1" x14ac:dyDescent="0.2">
      <c r="A1636" s="3" t="str">
        <f>IFERROR(VLOOKUP(B1636,'[1]DADOS (OCULTAR)'!$Q$3:$S$134,3,0),"")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6">
        <f>'[1]TCE - ANEXO IV - Preencher'!J1645</f>
        <v>0</v>
      </c>
      <c r="I1636" s="7" t="str">
        <f>IF('[1]TCE - ANEXO IV - Preencher'!K1645="","",'[1]TCE - ANEXO IV - Preencher'!K1645)</f>
        <v/>
      </c>
      <c r="J1636" s="6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8">
        <f>'[1]TCE - ANEXO IV - Preencher'!N1645</f>
        <v>0</v>
      </c>
    </row>
    <row r="1637" spans="1:12" ht="18" customHeight="1" x14ac:dyDescent="0.2">
      <c r="A1637" s="3" t="str">
        <f>IFERROR(VLOOKUP(B1637,'[1]DADOS (OCULTAR)'!$Q$3:$S$134,3,0),"")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6">
        <f>'[1]TCE - ANEXO IV - Preencher'!J1646</f>
        <v>0</v>
      </c>
      <c r="I1637" s="7" t="str">
        <f>IF('[1]TCE - ANEXO IV - Preencher'!K1646="","",'[1]TCE - ANEXO IV - Preencher'!K1646)</f>
        <v/>
      </c>
      <c r="J1637" s="6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8">
        <f>'[1]TCE - ANEXO IV - Preencher'!N1646</f>
        <v>0</v>
      </c>
    </row>
    <row r="1638" spans="1:12" ht="18" customHeight="1" x14ac:dyDescent="0.2">
      <c r="A1638" s="3" t="str">
        <f>IFERROR(VLOOKUP(B1638,'[1]DADOS (OCULTAR)'!$Q$3:$S$134,3,0),"")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6">
        <f>'[1]TCE - ANEXO IV - Preencher'!J1647</f>
        <v>0</v>
      </c>
      <c r="I1638" s="7" t="str">
        <f>IF('[1]TCE - ANEXO IV - Preencher'!K1647="","",'[1]TCE - ANEXO IV - Preencher'!K1647)</f>
        <v/>
      </c>
      <c r="J1638" s="6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8">
        <f>'[1]TCE - ANEXO IV - Preencher'!N1647</f>
        <v>0</v>
      </c>
    </row>
    <row r="1639" spans="1:12" ht="18" customHeight="1" x14ac:dyDescent="0.2">
      <c r="A1639" s="3" t="str">
        <f>IFERROR(VLOOKUP(B1639,'[1]DADOS (OCULTAR)'!$Q$3:$S$134,3,0),"")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6">
        <f>'[1]TCE - ANEXO IV - Preencher'!J1648</f>
        <v>0</v>
      </c>
      <c r="I1639" s="7" t="str">
        <f>IF('[1]TCE - ANEXO IV - Preencher'!K1648="","",'[1]TCE - ANEXO IV - Preencher'!K1648)</f>
        <v/>
      </c>
      <c r="J1639" s="6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8">
        <f>'[1]TCE - ANEXO IV - Preencher'!N1648</f>
        <v>0</v>
      </c>
    </row>
    <row r="1640" spans="1:12" ht="18" customHeight="1" x14ac:dyDescent="0.2">
      <c r="A1640" s="3" t="str">
        <f>IFERROR(VLOOKUP(B1640,'[1]DADOS (OCULTAR)'!$Q$3:$S$134,3,0),"")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6">
        <f>'[1]TCE - ANEXO IV - Preencher'!J1649</f>
        <v>0</v>
      </c>
      <c r="I1640" s="7" t="str">
        <f>IF('[1]TCE - ANEXO IV - Preencher'!K1649="","",'[1]TCE - ANEXO IV - Preencher'!K1649)</f>
        <v/>
      </c>
      <c r="J1640" s="6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8">
        <f>'[1]TCE - ANEXO IV - Preencher'!N1649</f>
        <v>0</v>
      </c>
    </row>
    <row r="1641" spans="1:12" ht="18" customHeight="1" x14ac:dyDescent="0.2">
      <c r="A1641" s="3" t="str">
        <f>IFERROR(VLOOKUP(B1641,'[1]DADOS (OCULTAR)'!$Q$3:$S$134,3,0),"")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6">
        <f>'[1]TCE - ANEXO IV - Preencher'!J1650</f>
        <v>0</v>
      </c>
      <c r="I1641" s="7" t="str">
        <f>IF('[1]TCE - ANEXO IV - Preencher'!K1650="","",'[1]TCE - ANEXO IV - Preencher'!K1650)</f>
        <v/>
      </c>
      <c r="J1641" s="6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8">
        <f>'[1]TCE - ANEXO IV - Preencher'!N1650</f>
        <v>0</v>
      </c>
    </row>
    <row r="1642" spans="1:12" ht="18" customHeight="1" x14ac:dyDescent="0.2">
      <c r="A1642" s="3" t="str">
        <f>IFERROR(VLOOKUP(B1642,'[1]DADOS (OCULTAR)'!$Q$3:$S$134,3,0),"")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6">
        <f>'[1]TCE - ANEXO IV - Preencher'!J1651</f>
        <v>0</v>
      </c>
      <c r="I1642" s="7" t="str">
        <f>IF('[1]TCE - ANEXO IV - Preencher'!K1651="","",'[1]TCE - ANEXO IV - Preencher'!K1651)</f>
        <v/>
      </c>
      <c r="J1642" s="6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8">
        <f>'[1]TCE - ANEXO IV - Preencher'!N1651</f>
        <v>0</v>
      </c>
    </row>
    <row r="1643" spans="1:12" ht="18" customHeight="1" x14ac:dyDescent="0.2">
      <c r="A1643" s="3" t="str">
        <f>IFERROR(VLOOKUP(B1643,'[1]DADOS (OCULTAR)'!$Q$3:$S$134,3,0),"")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6">
        <f>'[1]TCE - ANEXO IV - Preencher'!J1652</f>
        <v>0</v>
      </c>
      <c r="I1643" s="7" t="str">
        <f>IF('[1]TCE - ANEXO IV - Preencher'!K1652="","",'[1]TCE - ANEXO IV - Preencher'!K1652)</f>
        <v/>
      </c>
      <c r="J1643" s="6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8">
        <f>'[1]TCE - ANEXO IV - Preencher'!N1652</f>
        <v>0</v>
      </c>
    </row>
    <row r="1644" spans="1:12" ht="18" customHeight="1" x14ac:dyDescent="0.2">
      <c r="A1644" s="3" t="str">
        <f>IFERROR(VLOOKUP(B1644,'[1]DADOS (OCULTAR)'!$Q$3:$S$134,3,0),"")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6">
        <f>'[1]TCE - ANEXO IV - Preencher'!J1653</f>
        <v>0</v>
      </c>
      <c r="I1644" s="7" t="str">
        <f>IF('[1]TCE - ANEXO IV - Preencher'!K1653="","",'[1]TCE - ANEXO IV - Preencher'!K1653)</f>
        <v/>
      </c>
      <c r="J1644" s="6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8">
        <f>'[1]TCE - ANEXO IV - Preencher'!N1653</f>
        <v>0</v>
      </c>
    </row>
    <row r="1645" spans="1:12" ht="18" customHeight="1" x14ac:dyDescent="0.2">
      <c r="A1645" s="3" t="str">
        <f>IFERROR(VLOOKUP(B1645,'[1]DADOS (OCULTAR)'!$Q$3:$S$134,3,0),"")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6">
        <f>'[1]TCE - ANEXO IV - Preencher'!J1654</f>
        <v>0</v>
      </c>
      <c r="I1645" s="7" t="str">
        <f>IF('[1]TCE - ANEXO IV - Preencher'!K1654="","",'[1]TCE - ANEXO IV - Preencher'!K1654)</f>
        <v/>
      </c>
      <c r="J1645" s="6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8">
        <f>'[1]TCE - ANEXO IV - Preencher'!N1654</f>
        <v>0</v>
      </c>
    </row>
    <row r="1646" spans="1:12" ht="18" customHeight="1" x14ac:dyDescent="0.2">
      <c r="A1646" s="3" t="str">
        <f>IFERROR(VLOOKUP(B1646,'[1]DADOS (OCULTAR)'!$Q$3:$S$134,3,0),"")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6">
        <f>'[1]TCE - ANEXO IV - Preencher'!J1655</f>
        <v>0</v>
      </c>
      <c r="I1646" s="7" t="str">
        <f>IF('[1]TCE - ANEXO IV - Preencher'!K1655="","",'[1]TCE - ANEXO IV - Preencher'!K1655)</f>
        <v/>
      </c>
      <c r="J1646" s="6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8">
        <f>'[1]TCE - ANEXO IV - Preencher'!N1655</f>
        <v>0</v>
      </c>
    </row>
    <row r="1647" spans="1:12" ht="18" customHeight="1" x14ac:dyDescent="0.2">
      <c r="A1647" s="3" t="str">
        <f>IFERROR(VLOOKUP(B1647,'[1]DADOS (OCULTAR)'!$Q$3:$S$134,3,0),"")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6">
        <f>'[1]TCE - ANEXO IV - Preencher'!J1656</f>
        <v>0</v>
      </c>
      <c r="I1647" s="7" t="str">
        <f>IF('[1]TCE - ANEXO IV - Preencher'!K1656="","",'[1]TCE - ANEXO IV - Preencher'!K1656)</f>
        <v/>
      </c>
      <c r="J1647" s="6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8">
        <f>'[1]TCE - ANEXO IV - Preencher'!N1656</f>
        <v>0</v>
      </c>
    </row>
    <row r="1648" spans="1:12" ht="18" customHeight="1" x14ac:dyDescent="0.2">
      <c r="A1648" s="3" t="str">
        <f>IFERROR(VLOOKUP(B1648,'[1]DADOS (OCULTAR)'!$Q$3:$S$134,3,0),"")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6">
        <f>'[1]TCE - ANEXO IV - Preencher'!J1657</f>
        <v>0</v>
      </c>
      <c r="I1648" s="7" t="str">
        <f>IF('[1]TCE - ANEXO IV - Preencher'!K1657="","",'[1]TCE - ANEXO IV - Preencher'!K1657)</f>
        <v/>
      </c>
      <c r="J1648" s="6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8">
        <f>'[1]TCE - ANEXO IV - Preencher'!N1657</f>
        <v>0</v>
      </c>
    </row>
    <row r="1649" spans="1:12" ht="18" customHeight="1" x14ac:dyDescent="0.2">
      <c r="A1649" s="3" t="str">
        <f>IFERROR(VLOOKUP(B1649,'[1]DADOS (OCULTAR)'!$Q$3:$S$134,3,0),"")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6">
        <f>'[1]TCE - ANEXO IV - Preencher'!J1658</f>
        <v>0</v>
      </c>
      <c r="I1649" s="7" t="str">
        <f>IF('[1]TCE - ANEXO IV - Preencher'!K1658="","",'[1]TCE - ANEXO IV - Preencher'!K1658)</f>
        <v/>
      </c>
      <c r="J1649" s="6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8">
        <f>'[1]TCE - ANEXO IV - Preencher'!N1658</f>
        <v>0</v>
      </c>
    </row>
    <row r="1650" spans="1:12" ht="18" customHeight="1" x14ac:dyDescent="0.2">
      <c r="A1650" s="3" t="str">
        <f>IFERROR(VLOOKUP(B1650,'[1]DADOS (OCULTAR)'!$Q$3:$S$134,3,0),"")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6">
        <f>'[1]TCE - ANEXO IV - Preencher'!J1659</f>
        <v>0</v>
      </c>
      <c r="I1650" s="7" t="str">
        <f>IF('[1]TCE - ANEXO IV - Preencher'!K1659="","",'[1]TCE - ANEXO IV - Preencher'!K1659)</f>
        <v/>
      </c>
      <c r="J1650" s="6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8">
        <f>'[1]TCE - ANEXO IV - Preencher'!N1659</f>
        <v>0</v>
      </c>
    </row>
    <row r="1651" spans="1:12" ht="18" customHeight="1" x14ac:dyDescent="0.2">
      <c r="A1651" s="3" t="str">
        <f>IFERROR(VLOOKUP(B1651,'[1]DADOS (OCULTAR)'!$Q$3:$S$134,3,0),"")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6">
        <f>'[1]TCE - ANEXO IV - Preencher'!J1660</f>
        <v>0</v>
      </c>
      <c r="I1651" s="7" t="str">
        <f>IF('[1]TCE - ANEXO IV - Preencher'!K1660="","",'[1]TCE - ANEXO IV - Preencher'!K1660)</f>
        <v/>
      </c>
      <c r="J1651" s="6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8">
        <f>'[1]TCE - ANEXO IV - Preencher'!N1660</f>
        <v>0</v>
      </c>
    </row>
    <row r="1652" spans="1:12" ht="18" customHeight="1" x14ac:dyDescent="0.2">
      <c r="A1652" s="3" t="str">
        <f>IFERROR(VLOOKUP(B1652,'[1]DADOS (OCULTAR)'!$Q$3:$S$134,3,0),"")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6">
        <f>'[1]TCE - ANEXO IV - Preencher'!J1661</f>
        <v>0</v>
      </c>
      <c r="I1652" s="7" t="str">
        <f>IF('[1]TCE - ANEXO IV - Preencher'!K1661="","",'[1]TCE - ANEXO IV - Preencher'!K1661)</f>
        <v/>
      </c>
      <c r="J1652" s="6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8">
        <f>'[1]TCE - ANEXO IV - Preencher'!N1661</f>
        <v>0</v>
      </c>
    </row>
    <row r="1653" spans="1:12" ht="18" customHeight="1" x14ac:dyDescent="0.2">
      <c r="A1653" s="3" t="str">
        <f>IFERROR(VLOOKUP(B1653,'[1]DADOS (OCULTAR)'!$Q$3:$S$134,3,0),"")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6">
        <f>'[1]TCE - ANEXO IV - Preencher'!J1662</f>
        <v>0</v>
      </c>
      <c r="I1653" s="7" t="str">
        <f>IF('[1]TCE - ANEXO IV - Preencher'!K1662="","",'[1]TCE - ANEXO IV - Preencher'!K1662)</f>
        <v/>
      </c>
      <c r="J1653" s="6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8">
        <f>'[1]TCE - ANEXO IV - Preencher'!N1662</f>
        <v>0</v>
      </c>
    </row>
    <row r="1654" spans="1:12" ht="18" customHeight="1" x14ac:dyDescent="0.2">
      <c r="A1654" s="3" t="str">
        <f>IFERROR(VLOOKUP(B1654,'[1]DADOS (OCULTAR)'!$Q$3:$S$134,3,0),"")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6">
        <f>'[1]TCE - ANEXO IV - Preencher'!J1663</f>
        <v>0</v>
      </c>
      <c r="I1654" s="7" t="str">
        <f>IF('[1]TCE - ANEXO IV - Preencher'!K1663="","",'[1]TCE - ANEXO IV - Preencher'!K1663)</f>
        <v/>
      </c>
      <c r="J1654" s="6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8">
        <f>'[1]TCE - ANEXO IV - Preencher'!N1663</f>
        <v>0</v>
      </c>
    </row>
    <row r="1655" spans="1:12" ht="18" customHeight="1" x14ac:dyDescent="0.2">
      <c r="A1655" s="3" t="str">
        <f>IFERROR(VLOOKUP(B1655,'[1]DADOS (OCULTAR)'!$Q$3:$S$134,3,0),"")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6">
        <f>'[1]TCE - ANEXO IV - Preencher'!J1664</f>
        <v>0</v>
      </c>
      <c r="I1655" s="7" t="str">
        <f>IF('[1]TCE - ANEXO IV - Preencher'!K1664="","",'[1]TCE - ANEXO IV - Preencher'!K1664)</f>
        <v/>
      </c>
      <c r="J1655" s="6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8">
        <f>'[1]TCE - ANEXO IV - Preencher'!N1664</f>
        <v>0</v>
      </c>
    </row>
    <row r="1656" spans="1:12" ht="18" customHeight="1" x14ac:dyDescent="0.2">
      <c r="A1656" s="3" t="str">
        <f>IFERROR(VLOOKUP(B1656,'[1]DADOS (OCULTAR)'!$Q$3:$S$134,3,0),"")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6">
        <f>'[1]TCE - ANEXO IV - Preencher'!J1665</f>
        <v>0</v>
      </c>
      <c r="I1656" s="7" t="str">
        <f>IF('[1]TCE - ANEXO IV - Preencher'!K1665="","",'[1]TCE - ANEXO IV - Preencher'!K1665)</f>
        <v/>
      </c>
      <c r="J1656" s="6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8">
        <f>'[1]TCE - ANEXO IV - Preencher'!N1665</f>
        <v>0</v>
      </c>
    </row>
    <row r="1657" spans="1:12" ht="18" customHeight="1" x14ac:dyDescent="0.2">
      <c r="A1657" s="3" t="str">
        <f>IFERROR(VLOOKUP(B1657,'[1]DADOS (OCULTAR)'!$Q$3:$S$134,3,0),"")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6">
        <f>'[1]TCE - ANEXO IV - Preencher'!J1666</f>
        <v>0</v>
      </c>
      <c r="I1657" s="7" t="str">
        <f>IF('[1]TCE - ANEXO IV - Preencher'!K1666="","",'[1]TCE - ANEXO IV - Preencher'!K1666)</f>
        <v/>
      </c>
      <c r="J1657" s="6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8">
        <f>'[1]TCE - ANEXO IV - Preencher'!N1666</f>
        <v>0</v>
      </c>
    </row>
    <row r="1658" spans="1:12" ht="18" customHeight="1" x14ac:dyDescent="0.2">
      <c r="A1658" s="3" t="str">
        <f>IFERROR(VLOOKUP(B1658,'[1]DADOS (OCULTAR)'!$Q$3:$S$134,3,0),"")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6">
        <f>'[1]TCE - ANEXO IV - Preencher'!J1667</f>
        <v>0</v>
      </c>
      <c r="I1658" s="7" t="str">
        <f>IF('[1]TCE - ANEXO IV - Preencher'!K1667="","",'[1]TCE - ANEXO IV - Preencher'!K1667)</f>
        <v/>
      </c>
      <c r="J1658" s="6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8">
        <f>'[1]TCE - ANEXO IV - Preencher'!N1667</f>
        <v>0</v>
      </c>
    </row>
    <row r="1659" spans="1:12" ht="18" customHeight="1" x14ac:dyDescent="0.2">
      <c r="A1659" s="3" t="str">
        <f>IFERROR(VLOOKUP(B1659,'[1]DADOS (OCULTAR)'!$Q$3:$S$134,3,0),"")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6">
        <f>'[1]TCE - ANEXO IV - Preencher'!J1668</f>
        <v>0</v>
      </c>
      <c r="I1659" s="7" t="str">
        <f>IF('[1]TCE - ANEXO IV - Preencher'!K1668="","",'[1]TCE - ANEXO IV - Preencher'!K1668)</f>
        <v/>
      </c>
      <c r="J1659" s="6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8">
        <f>'[1]TCE - ANEXO IV - Preencher'!N1668</f>
        <v>0</v>
      </c>
    </row>
    <row r="1660" spans="1:12" ht="18" customHeight="1" x14ac:dyDescent="0.2">
      <c r="A1660" s="3" t="str">
        <f>IFERROR(VLOOKUP(B1660,'[1]DADOS (OCULTAR)'!$Q$3:$S$134,3,0),"")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6">
        <f>'[1]TCE - ANEXO IV - Preencher'!J1669</f>
        <v>0</v>
      </c>
      <c r="I1660" s="7" t="str">
        <f>IF('[1]TCE - ANEXO IV - Preencher'!K1669="","",'[1]TCE - ANEXO IV - Preencher'!K1669)</f>
        <v/>
      </c>
      <c r="J1660" s="6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8">
        <f>'[1]TCE - ANEXO IV - Preencher'!N1669</f>
        <v>0</v>
      </c>
    </row>
    <row r="1661" spans="1:12" ht="18" customHeight="1" x14ac:dyDescent="0.2">
      <c r="A1661" s="3" t="str">
        <f>IFERROR(VLOOKUP(B1661,'[1]DADOS (OCULTAR)'!$Q$3:$S$134,3,0),"")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6">
        <f>'[1]TCE - ANEXO IV - Preencher'!J1670</f>
        <v>0</v>
      </c>
      <c r="I1661" s="7" t="str">
        <f>IF('[1]TCE - ANEXO IV - Preencher'!K1670="","",'[1]TCE - ANEXO IV - Preencher'!K1670)</f>
        <v/>
      </c>
      <c r="J1661" s="6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8">
        <f>'[1]TCE - ANEXO IV - Preencher'!N1670</f>
        <v>0</v>
      </c>
    </row>
    <row r="1662" spans="1:12" ht="18" customHeight="1" x14ac:dyDescent="0.2">
      <c r="A1662" s="3" t="str">
        <f>IFERROR(VLOOKUP(B1662,'[1]DADOS (OCULTAR)'!$Q$3:$S$134,3,0),"")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6">
        <f>'[1]TCE - ANEXO IV - Preencher'!J1671</f>
        <v>0</v>
      </c>
      <c r="I1662" s="7" t="str">
        <f>IF('[1]TCE - ANEXO IV - Preencher'!K1671="","",'[1]TCE - ANEXO IV - Preencher'!K1671)</f>
        <v/>
      </c>
      <c r="J1662" s="6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8">
        <f>'[1]TCE - ANEXO IV - Preencher'!N1671</f>
        <v>0</v>
      </c>
    </row>
    <row r="1663" spans="1:12" ht="18" customHeight="1" x14ac:dyDescent="0.2">
      <c r="A1663" s="3" t="str">
        <f>IFERROR(VLOOKUP(B1663,'[1]DADOS (OCULTAR)'!$Q$3:$S$134,3,0),"")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6">
        <f>'[1]TCE - ANEXO IV - Preencher'!J1672</f>
        <v>0</v>
      </c>
      <c r="I1663" s="7" t="str">
        <f>IF('[1]TCE - ANEXO IV - Preencher'!K1672="","",'[1]TCE - ANEXO IV - Preencher'!K1672)</f>
        <v/>
      </c>
      <c r="J1663" s="6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8">
        <f>'[1]TCE - ANEXO IV - Preencher'!N1672</f>
        <v>0</v>
      </c>
    </row>
    <row r="1664" spans="1:12" ht="18" customHeight="1" x14ac:dyDescent="0.2">
      <c r="A1664" s="3" t="str">
        <f>IFERROR(VLOOKUP(B1664,'[1]DADOS (OCULTAR)'!$Q$3:$S$134,3,0),"")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6">
        <f>'[1]TCE - ANEXO IV - Preencher'!J1673</f>
        <v>0</v>
      </c>
      <c r="I1664" s="7" t="str">
        <f>IF('[1]TCE - ANEXO IV - Preencher'!K1673="","",'[1]TCE - ANEXO IV - Preencher'!K1673)</f>
        <v/>
      </c>
      <c r="J1664" s="6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8">
        <f>'[1]TCE - ANEXO IV - Preencher'!N1673</f>
        <v>0</v>
      </c>
    </row>
    <row r="1665" spans="1:12" ht="18" customHeight="1" x14ac:dyDescent="0.2">
      <c r="A1665" s="3" t="str">
        <f>IFERROR(VLOOKUP(B1665,'[1]DADOS (OCULTAR)'!$Q$3:$S$134,3,0),"")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6">
        <f>'[1]TCE - ANEXO IV - Preencher'!J1674</f>
        <v>0</v>
      </c>
      <c r="I1665" s="7" t="str">
        <f>IF('[1]TCE - ANEXO IV - Preencher'!K1674="","",'[1]TCE - ANEXO IV - Preencher'!K1674)</f>
        <v/>
      </c>
      <c r="J1665" s="6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8">
        <f>'[1]TCE - ANEXO IV - Preencher'!N1674</f>
        <v>0</v>
      </c>
    </row>
    <row r="1666" spans="1:12" ht="18" customHeight="1" x14ac:dyDescent="0.2">
      <c r="A1666" s="3" t="str">
        <f>IFERROR(VLOOKUP(B1666,'[1]DADOS (OCULTAR)'!$Q$3:$S$134,3,0),"")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6">
        <f>'[1]TCE - ANEXO IV - Preencher'!J1675</f>
        <v>0</v>
      </c>
      <c r="I1666" s="7" t="str">
        <f>IF('[1]TCE - ANEXO IV - Preencher'!K1675="","",'[1]TCE - ANEXO IV - Preencher'!K1675)</f>
        <v/>
      </c>
      <c r="J1666" s="6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8">
        <f>'[1]TCE - ANEXO IV - Preencher'!N1675</f>
        <v>0</v>
      </c>
    </row>
    <row r="1667" spans="1:12" ht="18" customHeight="1" x14ac:dyDescent="0.2">
      <c r="A1667" s="3" t="str">
        <f>IFERROR(VLOOKUP(B1667,'[1]DADOS (OCULTAR)'!$Q$3:$S$134,3,0),"")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6">
        <f>'[1]TCE - ANEXO IV - Preencher'!J1676</f>
        <v>0</v>
      </c>
      <c r="I1667" s="7" t="str">
        <f>IF('[1]TCE - ANEXO IV - Preencher'!K1676="","",'[1]TCE - ANEXO IV - Preencher'!K1676)</f>
        <v/>
      </c>
      <c r="J1667" s="6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8">
        <f>'[1]TCE - ANEXO IV - Preencher'!N1676</f>
        <v>0</v>
      </c>
    </row>
    <row r="1668" spans="1:12" ht="18" customHeight="1" x14ac:dyDescent="0.2">
      <c r="A1668" s="3" t="str">
        <f>IFERROR(VLOOKUP(B1668,'[1]DADOS (OCULTAR)'!$Q$3:$S$134,3,0),"")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6">
        <f>'[1]TCE - ANEXO IV - Preencher'!J1677</f>
        <v>0</v>
      </c>
      <c r="I1668" s="7" t="str">
        <f>IF('[1]TCE - ANEXO IV - Preencher'!K1677="","",'[1]TCE - ANEXO IV - Preencher'!K1677)</f>
        <v/>
      </c>
      <c r="J1668" s="6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8">
        <f>'[1]TCE - ANEXO IV - Preencher'!N1677</f>
        <v>0</v>
      </c>
    </row>
    <row r="1669" spans="1:12" ht="18" customHeight="1" x14ac:dyDescent="0.2">
      <c r="A1669" s="3" t="str">
        <f>IFERROR(VLOOKUP(B1669,'[1]DADOS (OCULTAR)'!$Q$3:$S$134,3,0),"")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6">
        <f>'[1]TCE - ANEXO IV - Preencher'!J1678</f>
        <v>0</v>
      </c>
      <c r="I1669" s="7" t="str">
        <f>IF('[1]TCE - ANEXO IV - Preencher'!K1678="","",'[1]TCE - ANEXO IV - Preencher'!K1678)</f>
        <v/>
      </c>
      <c r="J1669" s="6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8">
        <f>'[1]TCE - ANEXO IV - Preencher'!N1678</f>
        <v>0</v>
      </c>
    </row>
    <row r="1670" spans="1:12" ht="18" customHeight="1" x14ac:dyDescent="0.2">
      <c r="A1670" s="3" t="str">
        <f>IFERROR(VLOOKUP(B1670,'[1]DADOS (OCULTAR)'!$Q$3:$S$134,3,0),"")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6">
        <f>'[1]TCE - ANEXO IV - Preencher'!J1679</f>
        <v>0</v>
      </c>
      <c r="I1670" s="7" t="str">
        <f>IF('[1]TCE - ANEXO IV - Preencher'!K1679="","",'[1]TCE - ANEXO IV - Preencher'!K1679)</f>
        <v/>
      </c>
      <c r="J1670" s="6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8">
        <f>'[1]TCE - ANEXO IV - Preencher'!N1679</f>
        <v>0</v>
      </c>
    </row>
    <row r="1671" spans="1:12" ht="18" customHeight="1" x14ac:dyDescent="0.2">
      <c r="A1671" s="3" t="str">
        <f>IFERROR(VLOOKUP(B1671,'[1]DADOS (OCULTAR)'!$Q$3:$S$134,3,0),"")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6">
        <f>'[1]TCE - ANEXO IV - Preencher'!J1680</f>
        <v>0</v>
      </c>
      <c r="I1671" s="7" t="str">
        <f>IF('[1]TCE - ANEXO IV - Preencher'!K1680="","",'[1]TCE - ANEXO IV - Preencher'!K1680)</f>
        <v/>
      </c>
      <c r="J1671" s="6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8">
        <f>'[1]TCE - ANEXO IV - Preencher'!N1680</f>
        <v>0</v>
      </c>
    </row>
    <row r="1672" spans="1:12" ht="18" customHeight="1" x14ac:dyDescent="0.2">
      <c r="A1672" s="3" t="str">
        <f>IFERROR(VLOOKUP(B1672,'[1]DADOS (OCULTAR)'!$Q$3:$S$134,3,0),"")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6">
        <f>'[1]TCE - ANEXO IV - Preencher'!J1681</f>
        <v>0</v>
      </c>
      <c r="I1672" s="7" t="str">
        <f>IF('[1]TCE - ANEXO IV - Preencher'!K1681="","",'[1]TCE - ANEXO IV - Preencher'!K1681)</f>
        <v/>
      </c>
      <c r="J1672" s="6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8">
        <f>'[1]TCE - ANEXO IV - Preencher'!N1681</f>
        <v>0</v>
      </c>
    </row>
    <row r="1673" spans="1:12" ht="18" customHeight="1" x14ac:dyDescent="0.2">
      <c r="A1673" s="3" t="str">
        <f>IFERROR(VLOOKUP(B1673,'[1]DADOS (OCULTAR)'!$Q$3:$S$134,3,0),"")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6">
        <f>'[1]TCE - ANEXO IV - Preencher'!J1682</f>
        <v>0</v>
      </c>
      <c r="I1673" s="7" t="str">
        <f>IF('[1]TCE - ANEXO IV - Preencher'!K1682="","",'[1]TCE - ANEXO IV - Preencher'!K1682)</f>
        <v/>
      </c>
      <c r="J1673" s="6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8">
        <f>'[1]TCE - ANEXO IV - Preencher'!N1682</f>
        <v>0</v>
      </c>
    </row>
    <row r="1674" spans="1:12" ht="18" customHeight="1" x14ac:dyDescent="0.2">
      <c r="A1674" s="3" t="str">
        <f>IFERROR(VLOOKUP(B1674,'[1]DADOS (OCULTAR)'!$Q$3:$S$134,3,0),"")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6">
        <f>'[1]TCE - ANEXO IV - Preencher'!J1683</f>
        <v>0</v>
      </c>
      <c r="I1674" s="7" t="str">
        <f>IF('[1]TCE - ANEXO IV - Preencher'!K1683="","",'[1]TCE - ANEXO IV - Preencher'!K1683)</f>
        <v/>
      </c>
      <c r="J1674" s="6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8">
        <f>'[1]TCE - ANEXO IV - Preencher'!N1683</f>
        <v>0</v>
      </c>
    </row>
    <row r="1675" spans="1:12" ht="18" customHeight="1" x14ac:dyDescent="0.2">
      <c r="A1675" s="3" t="str">
        <f>IFERROR(VLOOKUP(B1675,'[1]DADOS (OCULTAR)'!$Q$3:$S$134,3,0),"")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6">
        <f>'[1]TCE - ANEXO IV - Preencher'!J1684</f>
        <v>0</v>
      </c>
      <c r="I1675" s="7" t="str">
        <f>IF('[1]TCE - ANEXO IV - Preencher'!K1684="","",'[1]TCE - ANEXO IV - Preencher'!K1684)</f>
        <v/>
      </c>
      <c r="J1675" s="6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8">
        <f>'[1]TCE - ANEXO IV - Preencher'!N1684</f>
        <v>0</v>
      </c>
    </row>
    <row r="1676" spans="1:12" ht="18" customHeight="1" x14ac:dyDescent="0.2">
      <c r="A1676" s="3" t="str">
        <f>IFERROR(VLOOKUP(B1676,'[1]DADOS (OCULTAR)'!$Q$3:$S$134,3,0),"")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6">
        <f>'[1]TCE - ANEXO IV - Preencher'!J1685</f>
        <v>0</v>
      </c>
      <c r="I1676" s="7" t="str">
        <f>IF('[1]TCE - ANEXO IV - Preencher'!K1685="","",'[1]TCE - ANEXO IV - Preencher'!K1685)</f>
        <v/>
      </c>
      <c r="J1676" s="6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8">
        <f>'[1]TCE - ANEXO IV - Preencher'!N1685</f>
        <v>0</v>
      </c>
    </row>
    <row r="1677" spans="1:12" ht="18" customHeight="1" x14ac:dyDescent="0.2">
      <c r="A1677" s="3" t="str">
        <f>IFERROR(VLOOKUP(B1677,'[1]DADOS (OCULTAR)'!$Q$3:$S$134,3,0),"")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6">
        <f>'[1]TCE - ANEXO IV - Preencher'!J1686</f>
        <v>0</v>
      </c>
      <c r="I1677" s="7" t="str">
        <f>IF('[1]TCE - ANEXO IV - Preencher'!K1686="","",'[1]TCE - ANEXO IV - Preencher'!K1686)</f>
        <v/>
      </c>
      <c r="J1677" s="6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8">
        <f>'[1]TCE - ANEXO IV - Preencher'!N1686</f>
        <v>0</v>
      </c>
    </row>
    <row r="1678" spans="1:12" ht="18" customHeight="1" x14ac:dyDescent="0.2">
      <c r="A1678" s="3" t="str">
        <f>IFERROR(VLOOKUP(B1678,'[1]DADOS (OCULTAR)'!$Q$3:$S$134,3,0),"")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6">
        <f>'[1]TCE - ANEXO IV - Preencher'!J1687</f>
        <v>0</v>
      </c>
      <c r="I1678" s="7" t="str">
        <f>IF('[1]TCE - ANEXO IV - Preencher'!K1687="","",'[1]TCE - ANEXO IV - Preencher'!K1687)</f>
        <v/>
      </c>
      <c r="J1678" s="6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8">
        <f>'[1]TCE - ANEXO IV - Preencher'!N1687</f>
        <v>0</v>
      </c>
    </row>
    <row r="1679" spans="1:12" ht="18" customHeight="1" x14ac:dyDescent="0.2">
      <c r="A1679" s="3" t="str">
        <f>IFERROR(VLOOKUP(B1679,'[1]DADOS (OCULTAR)'!$Q$3:$S$134,3,0),"")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6">
        <f>'[1]TCE - ANEXO IV - Preencher'!J1688</f>
        <v>0</v>
      </c>
      <c r="I1679" s="7" t="str">
        <f>IF('[1]TCE - ANEXO IV - Preencher'!K1688="","",'[1]TCE - ANEXO IV - Preencher'!K1688)</f>
        <v/>
      </c>
      <c r="J1679" s="6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8">
        <f>'[1]TCE - ANEXO IV - Preencher'!N1688</f>
        <v>0</v>
      </c>
    </row>
    <row r="1680" spans="1:12" ht="18" customHeight="1" x14ac:dyDescent="0.2">
      <c r="A1680" s="3" t="str">
        <f>IFERROR(VLOOKUP(B1680,'[1]DADOS (OCULTAR)'!$Q$3:$S$134,3,0),"")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6">
        <f>'[1]TCE - ANEXO IV - Preencher'!J1689</f>
        <v>0</v>
      </c>
      <c r="I1680" s="7" t="str">
        <f>IF('[1]TCE - ANEXO IV - Preencher'!K1689="","",'[1]TCE - ANEXO IV - Preencher'!K1689)</f>
        <v/>
      </c>
      <c r="J1680" s="6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8">
        <f>'[1]TCE - ANEXO IV - Preencher'!N1689</f>
        <v>0</v>
      </c>
    </row>
    <row r="1681" spans="1:12" ht="18" customHeight="1" x14ac:dyDescent="0.2">
      <c r="A1681" s="3" t="str">
        <f>IFERROR(VLOOKUP(B1681,'[1]DADOS (OCULTAR)'!$Q$3:$S$134,3,0),"")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6">
        <f>'[1]TCE - ANEXO IV - Preencher'!J1690</f>
        <v>0</v>
      </c>
      <c r="I1681" s="7" t="str">
        <f>IF('[1]TCE - ANEXO IV - Preencher'!K1690="","",'[1]TCE - ANEXO IV - Preencher'!K1690)</f>
        <v/>
      </c>
      <c r="J1681" s="6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8">
        <f>'[1]TCE - ANEXO IV - Preencher'!N1690</f>
        <v>0</v>
      </c>
    </row>
    <row r="1682" spans="1:12" ht="18" customHeight="1" x14ac:dyDescent="0.2">
      <c r="A1682" s="3" t="str">
        <f>IFERROR(VLOOKUP(B1682,'[1]DADOS (OCULTAR)'!$Q$3:$S$134,3,0),"")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6">
        <f>'[1]TCE - ANEXO IV - Preencher'!J1691</f>
        <v>0</v>
      </c>
      <c r="I1682" s="7" t="str">
        <f>IF('[1]TCE - ANEXO IV - Preencher'!K1691="","",'[1]TCE - ANEXO IV - Preencher'!K1691)</f>
        <v/>
      </c>
      <c r="J1682" s="6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8">
        <f>'[1]TCE - ANEXO IV - Preencher'!N1691</f>
        <v>0</v>
      </c>
    </row>
    <row r="1683" spans="1:12" ht="18" customHeight="1" x14ac:dyDescent="0.2">
      <c r="A1683" s="3" t="str">
        <f>IFERROR(VLOOKUP(B1683,'[1]DADOS (OCULTAR)'!$Q$3:$S$134,3,0),"")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6">
        <f>'[1]TCE - ANEXO IV - Preencher'!J1692</f>
        <v>0</v>
      </c>
      <c r="I1683" s="7" t="str">
        <f>IF('[1]TCE - ANEXO IV - Preencher'!K1692="","",'[1]TCE - ANEXO IV - Preencher'!K1692)</f>
        <v/>
      </c>
      <c r="J1683" s="6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8">
        <f>'[1]TCE - ANEXO IV - Preencher'!N1692</f>
        <v>0</v>
      </c>
    </row>
    <row r="1684" spans="1:12" ht="18" customHeight="1" x14ac:dyDescent="0.2">
      <c r="A1684" s="3" t="str">
        <f>IFERROR(VLOOKUP(B1684,'[1]DADOS (OCULTAR)'!$Q$3:$S$134,3,0),"")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6">
        <f>'[1]TCE - ANEXO IV - Preencher'!J1693</f>
        <v>0</v>
      </c>
      <c r="I1684" s="7" t="str">
        <f>IF('[1]TCE - ANEXO IV - Preencher'!K1693="","",'[1]TCE - ANEXO IV - Preencher'!K1693)</f>
        <v/>
      </c>
      <c r="J1684" s="6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8">
        <f>'[1]TCE - ANEXO IV - Preencher'!N1693</f>
        <v>0</v>
      </c>
    </row>
    <row r="1685" spans="1:12" ht="18" customHeight="1" x14ac:dyDescent="0.2">
      <c r="A1685" s="3" t="str">
        <f>IFERROR(VLOOKUP(B1685,'[1]DADOS (OCULTAR)'!$Q$3:$S$134,3,0),"")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6">
        <f>'[1]TCE - ANEXO IV - Preencher'!J1694</f>
        <v>0</v>
      </c>
      <c r="I1685" s="7" t="str">
        <f>IF('[1]TCE - ANEXO IV - Preencher'!K1694="","",'[1]TCE - ANEXO IV - Preencher'!K1694)</f>
        <v/>
      </c>
      <c r="J1685" s="6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8">
        <f>'[1]TCE - ANEXO IV - Preencher'!N1694</f>
        <v>0</v>
      </c>
    </row>
    <row r="1686" spans="1:12" ht="18" customHeight="1" x14ac:dyDescent="0.2">
      <c r="A1686" s="3" t="str">
        <f>IFERROR(VLOOKUP(B1686,'[1]DADOS (OCULTAR)'!$Q$3:$S$134,3,0),"")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6">
        <f>'[1]TCE - ANEXO IV - Preencher'!J1695</f>
        <v>0</v>
      </c>
      <c r="I1686" s="7" t="str">
        <f>IF('[1]TCE - ANEXO IV - Preencher'!K1695="","",'[1]TCE - ANEXO IV - Preencher'!K1695)</f>
        <v/>
      </c>
      <c r="J1686" s="6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8">
        <f>'[1]TCE - ANEXO IV - Preencher'!N1695</f>
        <v>0</v>
      </c>
    </row>
    <row r="1687" spans="1:12" ht="18" customHeight="1" x14ac:dyDescent="0.2">
      <c r="A1687" s="3" t="str">
        <f>IFERROR(VLOOKUP(B1687,'[1]DADOS (OCULTAR)'!$Q$3:$S$134,3,0),"")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6">
        <f>'[1]TCE - ANEXO IV - Preencher'!J1696</f>
        <v>0</v>
      </c>
      <c r="I1687" s="7" t="str">
        <f>IF('[1]TCE - ANEXO IV - Preencher'!K1696="","",'[1]TCE - ANEXO IV - Preencher'!K1696)</f>
        <v/>
      </c>
      <c r="J1687" s="6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8">
        <f>'[1]TCE - ANEXO IV - Preencher'!N1696</f>
        <v>0</v>
      </c>
    </row>
    <row r="1688" spans="1:12" ht="18" customHeight="1" x14ac:dyDescent="0.2">
      <c r="A1688" s="3" t="str">
        <f>IFERROR(VLOOKUP(B1688,'[1]DADOS (OCULTAR)'!$Q$3:$S$134,3,0),"")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6">
        <f>'[1]TCE - ANEXO IV - Preencher'!J1697</f>
        <v>0</v>
      </c>
      <c r="I1688" s="7" t="str">
        <f>IF('[1]TCE - ANEXO IV - Preencher'!K1697="","",'[1]TCE - ANEXO IV - Preencher'!K1697)</f>
        <v/>
      </c>
      <c r="J1688" s="6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8">
        <f>'[1]TCE - ANEXO IV - Preencher'!N1697</f>
        <v>0</v>
      </c>
    </row>
    <row r="1689" spans="1:12" ht="18" customHeight="1" x14ac:dyDescent="0.2">
      <c r="A1689" s="3" t="str">
        <f>IFERROR(VLOOKUP(B1689,'[1]DADOS (OCULTAR)'!$Q$3:$S$134,3,0),"")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6">
        <f>'[1]TCE - ANEXO IV - Preencher'!J1698</f>
        <v>0</v>
      </c>
      <c r="I1689" s="7" t="str">
        <f>IF('[1]TCE - ANEXO IV - Preencher'!K1698="","",'[1]TCE - ANEXO IV - Preencher'!K1698)</f>
        <v/>
      </c>
      <c r="J1689" s="6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8">
        <f>'[1]TCE - ANEXO IV - Preencher'!N1698</f>
        <v>0</v>
      </c>
    </row>
    <row r="1690" spans="1:12" ht="18" customHeight="1" x14ac:dyDescent="0.2">
      <c r="A1690" s="3" t="str">
        <f>IFERROR(VLOOKUP(B1690,'[1]DADOS (OCULTAR)'!$Q$3:$S$134,3,0),"")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6">
        <f>'[1]TCE - ANEXO IV - Preencher'!J1699</f>
        <v>0</v>
      </c>
      <c r="I1690" s="7" t="str">
        <f>IF('[1]TCE - ANEXO IV - Preencher'!K1699="","",'[1]TCE - ANEXO IV - Preencher'!K1699)</f>
        <v/>
      </c>
      <c r="J1690" s="6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8">
        <f>'[1]TCE - ANEXO IV - Preencher'!N1699</f>
        <v>0</v>
      </c>
    </row>
    <row r="1691" spans="1:12" ht="18" customHeight="1" x14ac:dyDescent="0.2">
      <c r="A1691" s="3" t="str">
        <f>IFERROR(VLOOKUP(B1691,'[1]DADOS (OCULTAR)'!$Q$3:$S$134,3,0),"")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6">
        <f>'[1]TCE - ANEXO IV - Preencher'!J1700</f>
        <v>0</v>
      </c>
      <c r="I1691" s="7" t="str">
        <f>IF('[1]TCE - ANEXO IV - Preencher'!K1700="","",'[1]TCE - ANEXO IV - Preencher'!K1700)</f>
        <v/>
      </c>
      <c r="J1691" s="6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8">
        <f>'[1]TCE - ANEXO IV - Preencher'!N1700</f>
        <v>0</v>
      </c>
    </row>
    <row r="1692" spans="1:12" ht="18" customHeight="1" x14ac:dyDescent="0.2">
      <c r="A1692" s="3" t="str">
        <f>IFERROR(VLOOKUP(B1692,'[1]DADOS (OCULTAR)'!$Q$3:$S$134,3,0),"")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6">
        <f>'[1]TCE - ANEXO IV - Preencher'!J1701</f>
        <v>0</v>
      </c>
      <c r="I1692" s="7" t="str">
        <f>IF('[1]TCE - ANEXO IV - Preencher'!K1701="","",'[1]TCE - ANEXO IV - Preencher'!K1701)</f>
        <v/>
      </c>
      <c r="J1692" s="6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8">
        <f>'[1]TCE - ANEXO IV - Preencher'!N1701</f>
        <v>0</v>
      </c>
    </row>
    <row r="1693" spans="1:12" ht="18" customHeight="1" x14ac:dyDescent="0.2">
      <c r="A1693" s="3" t="str">
        <f>IFERROR(VLOOKUP(B1693,'[1]DADOS (OCULTAR)'!$Q$3:$S$134,3,0),"")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6">
        <f>'[1]TCE - ANEXO IV - Preencher'!J1702</f>
        <v>0</v>
      </c>
      <c r="I1693" s="7" t="str">
        <f>IF('[1]TCE - ANEXO IV - Preencher'!K1702="","",'[1]TCE - ANEXO IV - Preencher'!K1702)</f>
        <v/>
      </c>
      <c r="J1693" s="6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8">
        <f>'[1]TCE - ANEXO IV - Preencher'!N1702</f>
        <v>0</v>
      </c>
    </row>
    <row r="1694" spans="1:12" ht="18" customHeight="1" x14ac:dyDescent="0.2">
      <c r="A1694" s="3" t="str">
        <f>IFERROR(VLOOKUP(B1694,'[1]DADOS (OCULTAR)'!$Q$3:$S$134,3,0),"")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6">
        <f>'[1]TCE - ANEXO IV - Preencher'!J1703</f>
        <v>0</v>
      </c>
      <c r="I1694" s="7" t="str">
        <f>IF('[1]TCE - ANEXO IV - Preencher'!K1703="","",'[1]TCE - ANEXO IV - Preencher'!K1703)</f>
        <v/>
      </c>
      <c r="J1694" s="6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8">
        <f>'[1]TCE - ANEXO IV - Preencher'!N1703</f>
        <v>0</v>
      </c>
    </row>
    <row r="1695" spans="1:12" ht="18" customHeight="1" x14ac:dyDescent="0.2">
      <c r="A1695" s="3" t="str">
        <f>IFERROR(VLOOKUP(B1695,'[1]DADOS (OCULTAR)'!$Q$3:$S$134,3,0),"")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6">
        <f>'[1]TCE - ANEXO IV - Preencher'!J1704</f>
        <v>0</v>
      </c>
      <c r="I1695" s="7" t="str">
        <f>IF('[1]TCE - ANEXO IV - Preencher'!K1704="","",'[1]TCE - ANEXO IV - Preencher'!K1704)</f>
        <v/>
      </c>
      <c r="J1695" s="6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8">
        <f>'[1]TCE - ANEXO IV - Preencher'!N1704</f>
        <v>0</v>
      </c>
    </row>
    <row r="1696" spans="1:12" ht="18" customHeight="1" x14ac:dyDescent="0.2">
      <c r="A1696" s="3" t="str">
        <f>IFERROR(VLOOKUP(B1696,'[1]DADOS (OCULTAR)'!$Q$3:$S$134,3,0),"")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6">
        <f>'[1]TCE - ANEXO IV - Preencher'!J1705</f>
        <v>0</v>
      </c>
      <c r="I1696" s="7" t="str">
        <f>IF('[1]TCE - ANEXO IV - Preencher'!K1705="","",'[1]TCE - ANEXO IV - Preencher'!K1705)</f>
        <v/>
      </c>
      <c r="J1696" s="6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8">
        <f>'[1]TCE - ANEXO IV - Preencher'!N1705</f>
        <v>0</v>
      </c>
    </row>
    <row r="1697" spans="1:12" ht="18" customHeight="1" x14ac:dyDescent="0.2">
      <c r="A1697" s="3" t="str">
        <f>IFERROR(VLOOKUP(B1697,'[1]DADOS (OCULTAR)'!$Q$3:$S$134,3,0),"")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6">
        <f>'[1]TCE - ANEXO IV - Preencher'!J1706</f>
        <v>0</v>
      </c>
      <c r="I1697" s="7" t="str">
        <f>IF('[1]TCE - ANEXO IV - Preencher'!K1706="","",'[1]TCE - ANEXO IV - Preencher'!K1706)</f>
        <v/>
      </c>
      <c r="J1697" s="6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8">
        <f>'[1]TCE - ANEXO IV - Preencher'!N1706</f>
        <v>0</v>
      </c>
    </row>
    <row r="1698" spans="1:12" ht="18" customHeight="1" x14ac:dyDescent="0.2">
      <c r="A1698" s="3" t="str">
        <f>IFERROR(VLOOKUP(B1698,'[1]DADOS (OCULTAR)'!$Q$3:$S$134,3,0),"")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6">
        <f>'[1]TCE - ANEXO IV - Preencher'!J1707</f>
        <v>0</v>
      </c>
      <c r="I1698" s="7" t="str">
        <f>IF('[1]TCE - ANEXO IV - Preencher'!K1707="","",'[1]TCE - ANEXO IV - Preencher'!K1707)</f>
        <v/>
      </c>
      <c r="J1698" s="6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8">
        <f>'[1]TCE - ANEXO IV - Preencher'!N1707</f>
        <v>0</v>
      </c>
    </row>
    <row r="1699" spans="1:12" ht="18" customHeight="1" x14ac:dyDescent="0.2">
      <c r="A1699" s="3" t="str">
        <f>IFERROR(VLOOKUP(B1699,'[1]DADOS (OCULTAR)'!$Q$3:$S$134,3,0),"")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6">
        <f>'[1]TCE - ANEXO IV - Preencher'!J1708</f>
        <v>0</v>
      </c>
      <c r="I1699" s="7" t="str">
        <f>IF('[1]TCE - ANEXO IV - Preencher'!K1708="","",'[1]TCE - ANEXO IV - Preencher'!K1708)</f>
        <v/>
      </c>
      <c r="J1699" s="6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8">
        <f>'[1]TCE - ANEXO IV - Preencher'!N1708</f>
        <v>0</v>
      </c>
    </row>
    <row r="1700" spans="1:12" ht="18" customHeight="1" x14ac:dyDescent="0.2">
      <c r="A1700" s="3" t="str">
        <f>IFERROR(VLOOKUP(B1700,'[1]DADOS (OCULTAR)'!$Q$3:$S$134,3,0),"")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6">
        <f>'[1]TCE - ANEXO IV - Preencher'!J1709</f>
        <v>0</v>
      </c>
      <c r="I1700" s="7" t="str">
        <f>IF('[1]TCE - ANEXO IV - Preencher'!K1709="","",'[1]TCE - ANEXO IV - Preencher'!K1709)</f>
        <v/>
      </c>
      <c r="J1700" s="6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8">
        <f>'[1]TCE - ANEXO IV - Preencher'!N1709</f>
        <v>0</v>
      </c>
    </row>
    <row r="1701" spans="1:12" ht="18" customHeight="1" x14ac:dyDescent="0.2">
      <c r="A1701" s="3" t="str">
        <f>IFERROR(VLOOKUP(B1701,'[1]DADOS (OCULTAR)'!$Q$3:$S$134,3,0),"")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6">
        <f>'[1]TCE - ANEXO IV - Preencher'!J1710</f>
        <v>0</v>
      </c>
      <c r="I1701" s="7" t="str">
        <f>IF('[1]TCE - ANEXO IV - Preencher'!K1710="","",'[1]TCE - ANEXO IV - Preencher'!K1710)</f>
        <v/>
      </c>
      <c r="J1701" s="6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8">
        <f>'[1]TCE - ANEXO IV - Preencher'!N1710</f>
        <v>0</v>
      </c>
    </row>
    <row r="1702" spans="1:12" ht="18" customHeight="1" x14ac:dyDescent="0.2">
      <c r="A1702" s="3" t="str">
        <f>IFERROR(VLOOKUP(B1702,'[1]DADOS (OCULTAR)'!$Q$3:$S$134,3,0),"")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6">
        <f>'[1]TCE - ANEXO IV - Preencher'!J1711</f>
        <v>0</v>
      </c>
      <c r="I1702" s="7" t="str">
        <f>IF('[1]TCE - ANEXO IV - Preencher'!K1711="","",'[1]TCE - ANEXO IV - Preencher'!K1711)</f>
        <v/>
      </c>
      <c r="J1702" s="6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8">
        <f>'[1]TCE - ANEXO IV - Preencher'!N1711</f>
        <v>0</v>
      </c>
    </row>
    <row r="1703" spans="1:12" ht="18" customHeight="1" x14ac:dyDescent="0.2">
      <c r="A1703" s="3" t="str">
        <f>IFERROR(VLOOKUP(B1703,'[1]DADOS (OCULTAR)'!$Q$3:$S$134,3,0),"")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6">
        <f>'[1]TCE - ANEXO IV - Preencher'!J1712</f>
        <v>0</v>
      </c>
      <c r="I1703" s="7" t="str">
        <f>IF('[1]TCE - ANEXO IV - Preencher'!K1712="","",'[1]TCE - ANEXO IV - Preencher'!K1712)</f>
        <v/>
      </c>
      <c r="J1703" s="6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8">
        <f>'[1]TCE - ANEXO IV - Preencher'!N1712</f>
        <v>0</v>
      </c>
    </row>
    <row r="1704" spans="1:12" ht="18" customHeight="1" x14ac:dyDescent="0.2">
      <c r="A1704" s="3" t="str">
        <f>IFERROR(VLOOKUP(B1704,'[1]DADOS (OCULTAR)'!$Q$3:$S$134,3,0),"")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6">
        <f>'[1]TCE - ANEXO IV - Preencher'!J1713</f>
        <v>0</v>
      </c>
      <c r="I1704" s="7" t="str">
        <f>IF('[1]TCE - ANEXO IV - Preencher'!K1713="","",'[1]TCE - ANEXO IV - Preencher'!K1713)</f>
        <v/>
      </c>
      <c r="J1704" s="6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8">
        <f>'[1]TCE - ANEXO IV - Preencher'!N1713</f>
        <v>0</v>
      </c>
    </row>
    <row r="1705" spans="1:12" ht="18" customHeight="1" x14ac:dyDescent="0.2">
      <c r="A1705" s="3" t="str">
        <f>IFERROR(VLOOKUP(B1705,'[1]DADOS (OCULTAR)'!$Q$3:$S$134,3,0),"")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6">
        <f>'[1]TCE - ANEXO IV - Preencher'!J1714</f>
        <v>0</v>
      </c>
      <c r="I1705" s="7" t="str">
        <f>IF('[1]TCE - ANEXO IV - Preencher'!K1714="","",'[1]TCE - ANEXO IV - Preencher'!K1714)</f>
        <v/>
      </c>
      <c r="J1705" s="6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8">
        <f>'[1]TCE - ANEXO IV - Preencher'!N1714</f>
        <v>0</v>
      </c>
    </row>
    <row r="1706" spans="1:12" ht="18" customHeight="1" x14ac:dyDescent="0.2">
      <c r="A1706" s="3" t="str">
        <f>IFERROR(VLOOKUP(B1706,'[1]DADOS (OCULTAR)'!$Q$3:$S$134,3,0),"")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6">
        <f>'[1]TCE - ANEXO IV - Preencher'!J1715</f>
        <v>0</v>
      </c>
      <c r="I1706" s="7" t="str">
        <f>IF('[1]TCE - ANEXO IV - Preencher'!K1715="","",'[1]TCE - ANEXO IV - Preencher'!K1715)</f>
        <v/>
      </c>
      <c r="J1706" s="6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8">
        <f>'[1]TCE - ANEXO IV - Preencher'!N1715</f>
        <v>0</v>
      </c>
    </row>
    <row r="1707" spans="1:12" ht="18" customHeight="1" x14ac:dyDescent="0.2">
      <c r="A1707" s="3" t="str">
        <f>IFERROR(VLOOKUP(B1707,'[1]DADOS (OCULTAR)'!$Q$3:$S$134,3,0),"")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6">
        <f>'[1]TCE - ANEXO IV - Preencher'!J1716</f>
        <v>0</v>
      </c>
      <c r="I1707" s="7" t="str">
        <f>IF('[1]TCE - ANEXO IV - Preencher'!K1716="","",'[1]TCE - ANEXO IV - Preencher'!K1716)</f>
        <v/>
      </c>
      <c r="J1707" s="6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8">
        <f>'[1]TCE - ANEXO IV - Preencher'!N1716</f>
        <v>0</v>
      </c>
    </row>
    <row r="1708" spans="1:12" ht="18" customHeight="1" x14ac:dyDescent="0.2">
      <c r="A1708" s="3" t="str">
        <f>IFERROR(VLOOKUP(B1708,'[1]DADOS (OCULTAR)'!$Q$3:$S$134,3,0),"")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6">
        <f>'[1]TCE - ANEXO IV - Preencher'!J1717</f>
        <v>0</v>
      </c>
      <c r="I1708" s="7" t="str">
        <f>IF('[1]TCE - ANEXO IV - Preencher'!K1717="","",'[1]TCE - ANEXO IV - Preencher'!K1717)</f>
        <v/>
      </c>
      <c r="J1708" s="6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8">
        <f>'[1]TCE - ANEXO IV - Preencher'!N1717</f>
        <v>0</v>
      </c>
    </row>
    <row r="1709" spans="1:12" ht="18" customHeight="1" x14ac:dyDescent="0.2">
      <c r="A1709" s="3" t="str">
        <f>IFERROR(VLOOKUP(B1709,'[1]DADOS (OCULTAR)'!$Q$3:$S$134,3,0),"")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6">
        <f>'[1]TCE - ANEXO IV - Preencher'!J1718</f>
        <v>0</v>
      </c>
      <c r="I1709" s="7" t="str">
        <f>IF('[1]TCE - ANEXO IV - Preencher'!K1718="","",'[1]TCE - ANEXO IV - Preencher'!K1718)</f>
        <v/>
      </c>
      <c r="J1709" s="6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8">
        <f>'[1]TCE - ANEXO IV - Preencher'!N1718</f>
        <v>0</v>
      </c>
    </row>
    <row r="1710" spans="1:12" ht="18" customHeight="1" x14ac:dyDescent="0.2">
      <c r="A1710" s="3" t="str">
        <f>IFERROR(VLOOKUP(B1710,'[1]DADOS (OCULTAR)'!$Q$3:$S$134,3,0),"")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6">
        <f>'[1]TCE - ANEXO IV - Preencher'!J1719</f>
        <v>0</v>
      </c>
      <c r="I1710" s="7" t="str">
        <f>IF('[1]TCE - ANEXO IV - Preencher'!K1719="","",'[1]TCE - ANEXO IV - Preencher'!K1719)</f>
        <v/>
      </c>
      <c r="J1710" s="6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8">
        <f>'[1]TCE - ANEXO IV - Preencher'!N1719</f>
        <v>0</v>
      </c>
    </row>
    <row r="1711" spans="1:12" ht="18" customHeight="1" x14ac:dyDescent="0.2">
      <c r="A1711" s="3" t="str">
        <f>IFERROR(VLOOKUP(B1711,'[1]DADOS (OCULTAR)'!$Q$3:$S$134,3,0),"")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6">
        <f>'[1]TCE - ANEXO IV - Preencher'!J1720</f>
        <v>0</v>
      </c>
      <c r="I1711" s="7" t="str">
        <f>IF('[1]TCE - ANEXO IV - Preencher'!K1720="","",'[1]TCE - ANEXO IV - Preencher'!K1720)</f>
        <v/>
      </c>
      <c r="J1711" s="6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8">
        <f>'[1]TCE - ANEXO IV - Preencher'!N1720</f>
        <v>0</v>
      </c>
    </row>
    <row r="1712" spans="1:12" ht="18" customHeight="1" x14ac:dyDescent="0.2">
      <c r="A1712" s="3" t="str">
        <f>IFERROR(VLOOKUP(B1712,'[1]DADOS (OCULTAR)'!$Q$3:$S$134,3,0),"")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6">
        <f>'[1]TCE - ANEXO IV - Preencher'!J1721</f>
        <v>0</v>
      </c>
      <c r="I1712" s="7" t="str">
        <f>IF('[1]TCE - ANEXO IV - Preencher'!K1721="","",'[1]TCE - ANEXO IV - Preencher'!K1721)</f>
        <v/>
      </c>
      <c r="J1712" s="6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8">
        <f>'[1]TCE - ANEXO IV - Preencher'!N1721</f>
        <v>0</v>
      </c>
    </row>
    <row r="1713" spans="1:12" ht="18" customHeight="1" x14ac:dyDescent="0.2">
      <c r="A1713" s="3" t="str">
        <f>IFERROR(VLOOKUP(B1713,'[1]DADOS (OCULTAR)'!$Q$3:$S$134,3,0),"")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6">
        <f>'[1]TCE - ANEXO IV - Preencher'!J1722</f>
        <v>0</v>
      </c>
      <c r="I1713" s="7" t="str">
        <f>IF('[1]TCE - ANEXO IV - Preencher'!K1722="","",'[1]TCE - ANEXO IV - Preencher'!K1722)</f>
        <v/>
      </c>
      <c r="J1713" s="6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8">
        <f>'[1]TCE - ANEXO IV - Preencher'!N1722</f>
        <v>0</v>
      </c>
    </row>
    <row r="1714" spans="1:12" ht="18" customHeight="1" x14ac:dyDescent="0.2">
      <c r="A1714" s="3" t="str">
        <f>IFERROR(VLOOKUP(B1714,'[1]DADOS (OCULTAR)'!$Q$3:$S$134,3,0),"")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6">
        <f>'[1]TCE - ANEXO IV - Preencher'!J1723</f>
        <v>0</v>
      </c>
      <c r="I1714" s="7" t="str">
        <f>IF('[1]TCE - ANEXO IV - Preencher'!K1723="","",'[1]TCE - ANEXO IV - Preencher'!K1723)</f>
        <v/>
      </c>
      <c r="J1714" s="6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8">
        <f>'[1]TCE - ANEXO IV - Preencher'!N1723</f>
        <v>0</v>
      </c>
    </row>
    <row r="1715" spans="1:12" ht="18" customHeight="1" x14ac:dyDescent="0.2">
      <c r="A1715" s="3" t="str">
        <f>IFERROR(VLOOKUP(B1715,'[1]DADOS (OCULTAR)'!$Q$3:$S$134,3,0),"")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6">
        <f>'[1]TCE - ANEXO IV - Preencher'!J1724</f>
        <v>0</v>
      </c>
      <c r="I1715" s="7" t="str">
        <f>IF('[1]TCE - ANEXO IV - Preencher'!K1724="","",'[1]TCE - ANEXO IV - Preencher'!K1724)</f>
        <v/>
      </c>
      <c r="J1715" s="6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8">
        <f>'[1]TCE - ANEXO IV - Preencher'!N1724</f>
        <v>0</v>
      </c>
    </row>
    <row r="1716" spans="1:12" ht="18" customHeight="1" x14ac:dyDescent="0.2">
      <c r="A1716" s="3" t="str">
        <f>IFERROR(VLOOKUP(B1716,'[1]DADOS (OCULTAR)'!$Q$3:$S$134,3,0),"")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6">
        <f>'[1]TCE - ANEXO IV - Preencher'!J1725</f>
        <v>0</v>
      </c>
      <c r="I1716" s="7" t="str">
        <f>IF('[1]TCE - ANEXO IV - Preencher'!K1725="","",'[1]TCE - ANEXO IV - Preencher'!K1725)</f>
        <v/>
      </c>
      <c r="J1716" s="6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8">
        <f>'[1]TCE - ANEXO IV - Preencher'!N1725</f>
        <v>0</v>
      </c>
    </row>
    <row r="1717" spans="1:12" ht="18" customHeight="1" x14ac:dyDescent="0.2">
      <c r="A1717" s="3" t="str">
        <f>IFERROR(VLOOKUP(B1717,'[1]DADOS (OCULTAR)'!$Q$3:$S$134,3,0),"")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6">
        <f>'[1]TCE - ANEXO IV - Preencher'!J1726</f>
        <v>0</v>
      </c>
      <c r="I1717" s="7" t="str">
        <f>IF('[1]TCE - ANEXO IV - Preencher'!K1726="","",'[1]TCE - ANEXO IV - Preencher'!K1726)</f>
        <v/>
      </c>
      <c r="J1717" s="6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8">
        <f>'[1]TCE - ANEXO IV - Preencher'!N1726</f>
        <v>0</v>
      </c>
    </row>
    <row r="1718" spans="1:12" ht="18" customHeight="1" x14ac:dyDescent="0.2">
      <c r="A1718" s="3" t="str">
        <f>IFERROR(VLOOKUP(B1718,'[1]DADOS (OCULTAR)'!$Q$3:$S$134,3,0),"")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6">
        <f>'[1]TCE - ANEXO IV - Preencher'!J1727</f>
        <v>0</v>
      </c>
      <c r="I1718" s="7" t="str">
        <f>IF('[1]TCE - ANEXO IV - Preencher'!K1727="","",'[1]TCE - ANEXO IV - Preencher'!K1727)</f>
        <v/>
      </c>
      <c r="J1718" s="6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8">
        <f>'[1]TCE - ANEXO IV - Preencher'!N1727</f>
        <v>0</v>
      </c>
    </row>
    <row r="1719" spans="1:12" ht="18" customHeight="1" x14ac:dyDescent="0.2">
      <c r="A1719" s="3" t="str">
        <f>IFERROR(VLOOKUP(B1719,'[1]DADOS (OCULTAR)'!$Q$3:$S$134,3,0),"")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6">
        <f>'[1]TCE - ANEXO IV - Preencher'!J1728</f>
        <v>0</v>
      </c>
      <c r="I1719" s="7" t="str">
        <f>IF('[1]TCE - ANEXO IV - Preencher'!K1728="","",'[1]TCE - ANEXO IV - Preencher'!K1728)</f>
        <v/>
      </c>
      <c r="J1719" s="6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8">
        <f>'[1]TCE - ANEXO IV - Preencher'!N1728</f>
        <v>0</v>
      </c>
    </row>
    <row r="1720" spans="1:12" ht="18" customHeight="1" x14ac:dyDescent="0.2">
      <c r="A1720" s="3" t="str">
        <f>IFERROR(VLOOKUP(B1720,'[1]DADOS (OCULTAR)'!$Q$3:$S$134,3,0),"")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6">
        <f>'[1]TCE - ANEXO IV - Preencher'!J1729</f>
        <v>0</v>
      </c>
      <c r="I1720" s="7" t="str">
        <f>IF('[1]TCE - ANEXO IV - Preencher'!K1729="","",'[1]TCE - ANEXO IV - Preencher'!K1729)</f>
        <v/>
      </c>
      <c r="J1720" s="6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8">
        <f>'[1]TCE - ANEXO IV - Preencher'!N1729</f>
        <v>0</v>
      </c>
    </row>
    <row r="1721" spans="1:12" ht="18" customHeight="1" x14ac:dyDescent="0.2">
      <c r="A1721" s="3" t="str">
        <f>IFERROR(VLOOKUP(B1721,'[1]DADOS (OCULTAR)'!$Q$3:$S$134,3,0),"")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6">
        <f>'[1]TCE - ANEXO IV - Preencher'!J1730</f>
        <v>0</v>
      </c>
      <c r="I1721" s="7" t="str">
        <f>IF('[1]TCE - ANEXO IV - Preencher'!K1730="","",'[1]TCE - ANEXO IV - Preencher'!K1730)</f>
        <v/>
      </c>
      <c r="J1721" s="6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8">
        <f>'[1]TCE - ANEXO IV - Preencher'!N1730</f>
        <v>0</v>
      </c>
    </row>
    <row r="1722" spans="1:12" ht="18" customHeight="1" x14ac:dyDescent="0.2">
      <c r="A1722" s="3" t="str">
        <f>IFERROR(VLOOKUP(B1722,'[1]DADOS (OCULTAR)'!$Q$3:$S$134,3,0),"")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6">
        <f>'[1]TCE - ANEXO IV - Preencher'!J1731</f>
        <v>0</v>
      </c>
      <c r="I1722" s="7" t="str">
        <f>IF('[1]TCE - ANEXO IV - Preencher'!K1731="","",'[1]TCE - ANEXO IV - Preencher'!K1731)</f>
        <v/>
      </c>
      <c r="J1722" s="6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8">
        <f>'[1]TCE - ANEXO IV - Preencher'!N1731</f>
        <v>0</v>
      </c>
    </row>
    <row r="1723" spans="1:12" ht="18" customHeight="1" x14ac:dyDescent="0.2">
      <c r="A1723" s="3" t="str">
        <f>IFERROR(VLOOKUP(B1723,'[1]DADOS (OCULTAR)'!$Q$3:$S$134,3,0),"")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6">
        <f>'[1]TCE - ANEXO IV - Preencher'!J1732</f>
        <v>0</v>
      </c>
      <c r="I1723" s="7" t="str">
        <f>IF('[1]TCE - ANEXO IV - Preencher'!K1732="","",'[1]TCE - ANEXO IV - Preencher'!K1732)</f>
        <v/>
      </c>
      <c r="J1723" s="6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8">
        <f>'[1]TCE - ANEXO IV - Preencher'!N1732</f>
        <v>0</v>
      </c>
    </row>
    <row r="1724" spans="1:12" ht="18" customHeight="1" x14ac:dyDescent="0.2">
      <c r="A1724" s="3" t="str">
        <f>IFERROR(VLOOKUP(B1724,'[1]DADOS (OCULTAR)'!$Q$3:$S$134,3,0),"")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6">
        <f>'[1]TCE - ANEXO IV - Preencher'!J1733</f>
        <v>0</v>
      </c>
      <c r="I1724" s="7" t="str">
        <f>IF('[1]TCE - ANEXO IV - Preencher'!K1733="","",'[1]TCE - ANEXO IV - Preencher'!K1733)</f>
        <v/>
      </c>
      <c r="J1724" s="6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8">
        <f>'[1]TCE - ANEXO IV - Preencher'!N1733</f>
        <v>0</v>
      </c>
    </row>
    <row r="1725" spans="1:12" ht="18" customHeight="1" x14ac:dyDescent="0.2">
      <c r="A1725" s="3" t="str">
        <f>IFERROR(VLOOKUP(B1725,'[1]DADOS (OCULTAR)'!$Q$3:$S$134,3,0),"")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6">
        <f>'[1]TCE - ANEXO IV - Preencher'!J1734</f>
        <v>0</v>
      </c>
      <c r="I1725" s="7" t="str">
        <f>IF('[1]TCE - ANEXO IV - Preencher'!K1734="","",'[1]TCE - ANEXO IV - Preencher'!K1734)</f>
        <v/>
      </c>
      <c r="J1725" s="6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8">
        <f>'[1]TCE - ANEXO IV - Preencher'!N1734</f>
        <v>0</v>
      </c>
    </row>
    <row r="1726" spans="1:12" ht="18" customHeight="1" x14ac:dyDescent="0.2">
      <c r="A1726" s="3" t="str">
        <f>IFERROR(VLOOKUP(B1726,'[1]DADOS (OCULTAR)'!$Q$3:$S$134,3,0),"")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6">
        <f>'[1]TCE - ANEXO IV - Preencher'!J1735</f>
        <v>0</v>
      </c>
      <c r="I1726" s="7" t="str">
        <f>IF('[1]TCE - ANEXO IV - Preencher'!K1735="","",'[1]TCE - ANEXO IV - Preencher'!K1735)</f>
        <v/>
      </c>
      <c r="J1726" s="6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8">
        <f>'[1]TCE - ANEXO IV - Preencher'!N1735</f>
        <v>0</v>
      </c>
    </row>
    <row r="1727" spans="1:12" ht="18" customHeight="1" x14ac:dyDescent="0.2">
      <c r="A1727" s="3" t="str">
        <f>IFERROR(VLOOKUP(B1727,'[1]DADOS (OCULTAR)'!$Q$3:$S$134,3,0),"")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6">
        <f>'[1]TCE - ANEXO IV - Preencher'!J1736</f>
        <v>0</v>
      </c>
      <c r="I1727" s="7" t="str">
        <f>IF('[1]TCE - ANEXO IV - Preencher'!K1736="","",'[1]TCE - ANEXO IV - Preencher'!K1736)</f>
        <v/>
      </c>
      <c r="J1727" s="6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8">
        <f>'[1]TCE - ANEXO IV - Preencher'!N1736</f>
        <v>0</v>
      </c>
    </row>
    <row r="1728" spans="1:12" ht="18" customHeight="1" x14ac:dyDescent="0.2">
      <c r="A1728" s="3" t="str">
        <f>IFERROR(VLOOKUP(B1728,'[1]DADOS (OCULTAR)'!$Q$3:$S$134,3,0),"")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6">
        <f>'[1]TCE - ANEXO IV - Preencher'!J1737</f>
        <v>0</v>
      </c>
      <c r="I1728" s="7" t="str">
        <f>IF('[1]TCE - ANEXO IV - Preencher'!K1737="","",'[1]TCE - ANEXO IV - Preencher'!K1737)</f>
        <v/>
      </c>
      <c r="J1728" s="6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8">
        <f>'[1]TCE - ANEXO IV - Preencher'!N1737</f>
        <v>0</v>
      </c>
    </row>
    <row r="1729" spans="1:12" ht="18" customHeight="1" x14ac:dyDescent="0.2">
      <c r="A1729" s="3" t="str">
        <f>IFERROR(VLOOKUP(B1729,'[1]DADOS (OCULTAR)'!$Q$3:$S$134,3,0),"")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6">
        <f>'[1]TCE - ANEXO IV - Preencher'!J1738</f>
        <v>0</v>
      </c>
      <c r="I1729" s="7" t="str">
        <f>IF('[1]TCE - ANEXO IV - Preencher'!K1738="","",'[1]TCE - ANEXO IV - Preencher'!K1738)</f>
        <v/>
      </c>
      <c r="J1729" s="6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8">
        <f>'[1]TCE - ANEXO IV - Preencher'!N1738</f>
        <v>0</v>
      </c>
    </row>
    <row r="1730" spans="1:12" ht="18" customHeight="1" x14ac:dyDescent="0.2">
      <c r="A1730" s="3" t="str">
        <f>IFERROR(VLOOKUP(B1730,'[1]DADOS (OCULTAR)'!$Q$3:$S$134,3,0),"")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6">
        <f>'[1]TCE - ANEXO IV - Preencher'!J1739</f>
        <v>0</v>
      </c>
      <c r="I1730" s="7" t="str">
        <f>IF('[1]TCE - ANEXO IV - Preencher'!K1739="","",'[1]TCE - ANEXO IV - Preencher'!K1739)</f>
        <v/>
      </c>
      <c r="J1730" s="6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8">
        <f>'[1]TCE - ANEXO IV - Preencher'!N1739</f>
        <v>0</v>
      </c>
    </row>
    <row r="1731" spans="1:12" ht="18" customHeight="1" x14ac:dyDescent="0.2">
      <c r="A1731" s="3" t="str">
        <f>IFERROR(VLOOKUP(B1731,'[1]DADOS (OCULTAR)'!$Q$3:$S$134,3,0),"")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6">
        <f>'[1]TCE - ANEXO IV - Preencher'!J1740</f>
        <v>0</v>
      </c>
      <c r="I1731" s="7" t="str">
        <f>IF('[1]TCE - ANEXO IV - Preencher'!K1740="","",'[1]TCE - ANEXO IV - Preencher'!K1740)</f>
        <v/>
      </c>
      <c r="J1731" s="6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8">
        <f>'[1]TCE - ANEXO IV - Preencher'!N1740</f>
        <v>0</v>
      </c>
    </row>
    <row r="1732" spans="1:12" ht="18" customHeight="1" x14ac:dyDescent="0.2">
      <c r="A1732" s="3" t="str">
        <f>IFERROR(VLOOKUP(B1732,'[1]DADOS (OCULTAR)'!$Q$3:$S$134,3,0),"")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6">
        <f>'[1]TCE - ANEXO IV - Preencher'!J1741</f>
        <v>0</v>
      </c>
      <c r="I1732" s="7" t="str">
        <f>IF('[1]TCE - ANEXO IV - Preencher'!K1741="","",'[1]TCE - ANEXO IV - Preencher'!K1741)</f>
        <v/>
      </c>
      <c r="J1732" s="6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8">
        <f>'[1]TCE - ANEXO IV - Preencher'!N1741</f>
        <v>0</v>
      </c>
    </row>
    <row r="1733" spans="1:12" ht="18" customHeight="1" x14ac:dyDescent="0.2">
      <c r="A1733" s="3" t="str">
        <f>IFERROR(VLOOKUP(B1733,'[1]DADOS (OCULTAR)'!$Q$3:$S$134,3,0),"")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6">
        <f>'[1]TCE - ANEXO IV - Preencher'!J1742</f>
        <v>0</v>
      </c>
      <c r="I1733" s="7" t="str">
        <f>IF('[1]TCE - ANEXO IV - Preencher'!K1742="","",'[1]TCE - ANEXO IV - Preencher'!K1742)</f>
        <v/>
      </c>
      <c r="J1733" s="6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8">
        <f>'[1]TCE - ANEXO IV - Preencher'!N1742</f>
        <v>0</v>
      </c>
    </row>
    <row r="1734" spans="1:12" ht="18" customHeight="1" x14ac:dyDescent="0.2">
      <c r="A1734" s="3" t="str">
        <f>IFERROR(VLOOKUP(B1734,'[1]DADOS (OCULTAR)'!$Q$3:$S$134,3,0),"")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6">
        <f>'[1]TCE - ANEXO IV - Preencher'!J1743</f>
        <v>0</v>
      </c>
      <c r="I1734" s="7" t="str">
        <f>IF('[1]TCE - ANEXO IV - Preencher'!K1743="","",'[1]TCE - ANEXO IV - Preencher'!K1743)</f>
        <v/>
      </c>
      <c r="J1734" s="6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8">
        <f>'[1]TCE - ANEXO IV - Preencher'!N1743</f>
        <v>0</v>
      </c>
    </row>
    <row r="1735" spans="1:12" ht="18" customHeight="1" x14ac:dyDescent="0.2">
      <c r="A1735" s="3" t="str">
        <f>IFERROR(VLOOKUP(B1735,'[1]DADOS (OCULTAR)'!$Q$3:$S$134,3,0),"")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6">
        <f>'[1]TCE - ANEXO IV - Preencher'!J1744</f>
        <v>0</v>
      </c>
      <c r="I1735" s="7" t="str">
        <f>IF('[1]TCE - ANEXO IV - Preencher'!K1744="","",'[1]TCE - ANEXO IV - Preencher'!K1744)</f>
        <v/>
      </c>
      <c r="J1735" s="6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8">
        <f>'[1]TCE - ANEXO IV - Preencher'!N1744</f>
        <v>0</v>
      </c>
    </row>
    <row r="1736" spans="1:12" ht="18" customHeight="1" x14ac:dyDescent="0.2">
      <c r="A1736" s="3" t="str">
        <f>IFERROR(VLOOKUP(B1736,'[1]DADOS (OCULTAR)'!$Q$3:$S$134,3,0),"")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6">
        <f>'[1]TCE - ANEXO IV - Preencher'!J1745</f>
        <v>0</v>
      </c>
      <c r="I1736" s="7" t="str">
        <f>IF('[1]TCE - ANEXO IV - Preencher'!K1745="","",'[1]TCE - ANEXO IV - Preencher'!K1745)</f>
        <v/>
      </c>
      <c r="J1736" s="6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8">
        <f>'[1]TCE - ANEXO IV - Preencher'!N1745</f>
        <v>0</v>
      </c>
    </row>
    <row r="1737" spans="1:12" ht="18" customHeight="1" x14ac:dyDescent="0.2">
      <c r="A1737" s="3" t="str">
        <f>IFERROR(VLOOKUP(B1737,'[1]DADOS (OCULTAR)'!$Q$3:$S$134,3,0),"")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6">
        <f>'[1]TCE - ANEXO IV - Preencher'!J1746</f>
        <v>0</v>
      </c>
      <c r="I1737" s="7" t="str">
        <f>IF('[1]TCE - ANEXO IV - Preencher'!K1746="","",'[1]TCE - ANEXO IV - Preencher'!K1746)</f>
        <v/>
      </c>
      <c r="J1737" s="6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8">
        <f>'[1]TCE - ANEXO IV - Preencher'!N1746</f>
        <v>0</v>
      </c>
    </row>
    <row r="1738" spans="1:12" ht="18" customHeight="1" x14ac:dyDescent="0.2">
      <c r="A1738" s="3" t="str">
        <f>IFERROR(VLOOKUP(B1738,'[1]DADOS (OCULTAR)'!$Q$3:$S$134,3,0),"")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6">
        <f>'[1]TCE - ANEXO IV - Preencher'!J1747</f>
        <v>0</v>
      </c>
      <c r="I1738" s="7" t="str">
        <f>IF('[1]TCE - ANEXO IV - Preencher'!K1747="","",'[1]TCE - ANEXO IV - Preencher'!K1747)</f>
        <v/>
      </c>
      <c r="J1738" s="6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8">
        <f>'[1]TCE - ANEXO IV - Preencher'!N1747</f>
        <v>0</v>
      </c>
    </row>
    <row r="1739" spans="1:12" ht="18" customHeight="1" x14ac:dyDescent="0.2">
      <c r="A1739" s="3" t="str">
        <f>IFERROR(VLOOKUP(B1739,'[1]DADOS (OCULTAR)'!$Q$3:$S$134,3,0),"")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6">
        <f>'[1]TCE - ANEXO IV - Preencher'!J1748</f>
        <v>0</v>
      </c>
      <c r="I1739" s="7" t="str">
        <f>IF('[1]TCE - ANEXO IV - Preencher'!K1748="","",'[1]TCE - ANEXO IV - Preencher'!K1748)</f>
        <v/>
      </c>
      <c r="J1739" s="6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8">
        <f>'[1]TCE - ANEXO IV - Preencher'!N1748</f>
        <v>0</v>
      </c>
    </row>
    <row r="1740" spans="1:12" ht="18" customHeight="1" x14ac:dyDescent="0.2">
      <c r="A1740" s="3" t="str">
        <f>IFERROR(VLOOKUP(B1740,'[1]DADOS (OCULTAR)'!$Q$3:$S$134,3,0),"")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6">
        <f>'[1]TCE - ANEXO IV - Preencher'!J1749</f>
        <v>0</v>
      </c>
      <c r="I1740" s="7" t="str">
        <f>IF('[1]TCE - ANEXO IV - Preencher'!K1749="","",'[1]TCE - ANEXO IV - Preencher'!K1749)</f>
        <v/>
      </c>
      <c r="J1740" s="6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8">
        <f>'[1]TCE - ANEXO IV - Preencher'!N1749</f>
        <v>0</v>
      </c>
    </row>
    <row r="1741" spans="1:12" ht="18" customHeight="1" x14ac:dyDescent="0.2">
      <c r="A1741" s="3" t="str">
        <f>IFERROR(VLOOKUP(B1741,'[1]DADOS (OCULTAR)'!$Q$3:$S$134,3,0),"")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6">
        <f>'[1]TCE - ANEXO IV - Preencher'!J1750</f>
        <v>0</v>
      </c>
      <c r="I1741" s="7" t="str">
        <f>IF('[1]TCE - ANEXO IV - Preencher'!K1750="","",'[1]TCE - ANEXO IV - Preencher'!K1750)</f>
        <v/>
      </c>
      <c r="J1741" s="6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8">
        <f>'[1]TCE - ANEXO IV - Preencher'!N1750</f>
        <v>0</v>
      </c>
    </row>
    <row r="1742" spans="1:12" ht="18" customHeight="1" x14ac:dyDescent="0.2">
      <c r="A1742" s="3" t="str">
        <f>IFERROR(VLOOKUP(B1742,'[1]DADOS (OCULTAR)'!$Q$3:$S$134,3,0),"")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6">
        <f>'[1]TCE - ANEXO IV - Preencher'!J1751</f>
        <v>0</v>
      </c>
      <c r="I1742" s="7" t="str">
        <f>IF('[1]TCE - ANEXO IV - Preencher'!K1751="","",'[1]TCE - ANEXO IV - Preencher'!K1751)</f>
        <v/>
      </c>
      <c r="J1742" s="6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8">
        <f>'[1]TCE - ANEXO IV - Preencher'!N1751</f>
        <v>0</v>
      </c>
    </row>
    <row r="1743" spans="1:12" ht="18" customHeight="1" x14ac:dyDescent="0.2">
      <c r="A1743" s="3" t="str">
        <f>IFERROR(VLOOKUP(B1743,'[1]DADOS (OCULTAR)'!$Q$3:$S$134,3,0),"")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6">
        <f>'[1]TCE - ANEXO IV - Preencher'!J1752</f>
        <v>0</v>
      </c>
      <c r="I1743" s="7" t="str">
        <f>IF('[1]TCE - ANEXO IV - Preencher'!K1752="","",'[1]TCE - ANEXO IV - Preencher'!K1752)</f>
        <v/>
      </c>
      <c r="J1743" s="6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8">
        <f>'[1]TCE - ANEXO IV - Preencher'!N1752</f>
        <v>0</v>
      </c>
    </row>
    <row r="1744" spans="1:12" ht="18" customHeight="1" x14ac:dyDescent="0.2">
      <c r="A1744" s="3" t="str">
        <f>IFERROR(VLOOKUP(B1744,'[1]DADOS (OCULTAR)'!$Q$3:$S$134,3,0),"")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6">
        <f>'[1]TCE - ANEXO IV - Preencher'!J1753</f>
        <v>0</v>
      </c>
      <c r="I1744" s="7" t="str">
        <f>IF('[1]TCE - ANEXO IV - Preencher'!K1753="","",'[1]TCE - ANEXO IV - Preencher'!K1753)</f>
        <v/>
      </c>
      <c r="J1744" s="6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8">
        <f>'[1]TCE - ANEXO IV - Preencher'!N1753</f>
        <v>0</v>
      </c>
    </row>
    <row r="1745" spans="1:12" ht="18" customHeight="1" x14ac:dyDescent="0.2">
      <c r="A1745" s="3" t="str">
        <f>IFERROR(VLOOKUP(B1745,'[1]DADOS (OCULTAR)'!$Q$3:$S$134,3,0),"")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6">
        <f>'[1]TCE - ANEXO IV - Preencher'!J1754</f>
        <v>0</v>
      </c>
      <c r="I1745" s="7" t="str">
        <f>IF('[1]TCE - ANEXO IV - Preencher'!K1754="","",'[1]TCE - ANEXO IV - Preencher'!K1754)</f>
        <v/>
      </c>
      <c r="J1745" s="6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8">
        <f>'[1]TCE - ANEXO IV - Preencher'!N1754</f>
        <v>0</v>
      </c>
    </row>
    <row r="1746" spans="1:12" ht="18" customHeight="1" x14ac:dyDescent="0.2">
      <c r="A1746" s="3" t="str">
        <f>IFERROR(VLOOKUP(B1746,'[1]DADOS (OCULTAR)'!$Q$3:$S$134,3,0),"")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6">
        <f>'[1]TCE - ANEXO IV - Preencher'!J1755</f>
        <v>0</v>
      </c>
      <c r="I1746" s="7" t="str">
        <f>IF('[1]TCE - ANEXO IV - Preencher'!K1755="","",'[1]TCE - ANEXO IV - Preencher'!K1755)</f>
        <v/>
      </c>
      <c r="J1746" s="6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8">
        <f>'[1]TCE - ANEXO IV - Preencher'!N1755</f>
        <v>0</v>
      </c>
    </row>
    <row r="1747" spans="1:12" ht="18" customHeight="1" x14ac:dyDescent="0.2">
      <c r="A1747" s="3" t="str">
        <f>IFERROR(VLOOKUP(B1747,'[1]DADOS (OCULTAR)'!$Q$3:$S$134,3,0),"")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6">
        <f>'[1]TCE - ANEXO IV - Preencher'!J1756</f>
        <v>0</v>
      </c>
      <c r="I1747" s="7" t="str">
        <f>IF('[1]TCE - ANEXO IV - Preencher'!K1756="","",'[1]TCE - ANEXO IV - Preencher'!K1756)</f>
        <v/>
      </c>
      <c r="J1747" s="6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8">
        <f>'[1]TCE - ANEXO IV - Preencher'!N1756</f>
        <v>0</v>
      </c>
    </row>
    <row r="1748" spans="1:12" ht="18" customHeight="1" x14ac:dyDescent="0.2">
      <c r="A1748" s="3" t="str">
        <f>IFERROR(VLOOKUP(B1748,'[1]DADOS (OCULTAR)'!$Q$3:$S$134,3,0),"")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6">
        <f>'[1]TCE - ANEXO IV - Preencher'!J1757</f>
        <v>0</v>
      </c>
      <c r="I1748" s="7" t="str">
        <f>IF('[1]TCE - ANEXO IV - Preencher'!K1757="","",'[1]TCE - ANEXO IV - Preencher'!K1757)</f>
        <v/>
      </c>
      <c r="J1748" s="6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8">
        <f>'[1]TCE - ANEXO IV - Preencher'!N1757</f>
        <v>0</v>
      </c>
    </row>
    <row r="1749" spans="1:12" ht="18" customHeight="1" x14ac:dyDescent="0.2">
      <c r="A1749" s="3" t="str">
        <f>IFERROR(VLOOKUP(B1749,'[1]DADOS (OCULTAR)'!$Q$3:$S$134,3,0),"")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6">
        <f>'[1]TCE - ANEXO IV - Preencher'!J1758</f>
        <v>0</v>
      </c>
      <c r="I1749" s="7" t="str">
        <f>IF('[1]TCE - ANEXO IV - Preencher'!K1758="","",'[1]TCE - ANEXO IV - Preencher'!K1758)</f>
        <v/>
      </c>
      <c r="J1749" s="6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8">
        <f>'[1]TCE - ANEXO IV - Preencher'!N1758</f>
        <v>0</v>
      </c>
    </row>
    <row r="1750" spans="1:12" ht="18" customHeight="1" x14ac:dyDescent="0.2">
      <c r="A1750" s="3" t="str">
        <f>IFERROR(VLOOKUP(B1750,'[1]DADOS (OCULTAR)'!$Q$3:$S$134,3,0),"")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6">
        <f>'[1]TCE - ANEXO IV - Preencher'!J1759</f>
        <v>0</v>
      </c>
      <c r="I1750" s="7" t="str">
        <f>IF('[1]TCE - ANEXO IV - Preencher'!K1759="","",'[1]TCE - ANEXO IV - Preencher'!K1759)</f>
        <v/>
      </c>
      <c r="J1750" s="6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8">
        <f>'[1]TCE - ANEXO IV - Preencher'!N1759</f>
        <v>0</v>
      </c>
    </row>
    <row r="1751" spans="1:12" ht="18" customHeight="1" x14ac:dyDescent="0.2">
      <c r="A1751" s="3" t="str">
        <f>IFERROR(VLOOKUP(B1751,'[1]DADOS (OCULTAR)'!$Q$3:$S$134,3,0),"")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6">
        <f>'[1]TCE - ANEXO IV - Preencher'!J1760</f>
        <v>0</v>
      </c>
      <c r="I1751" s="7" t="str">
        <f>IF('[1]TCE - ANEXO IV - Preencher'!K1760="","",'[1]TCE - ANEXO IV - Preencher'!K1760)</f>
        <v/>
      </c>
      <c r="J1751" s="6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8">
        <f>'[1]TCE - ANEXO IV - Preencher'!N1760</f>
        <v>0</v>
      </c>
    </row>
    <row r="1752" spans="1:12" ht="18" customHeight="1" x14ac:dyDescent="0.2">
      <c r="A1752" s="3" t="str">
        <f>IFERROR(VLOOKUP(B1752,'[1]DADOS (OCULTAR)'!$Q$3:$S$134,3,0),"")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6">
        <f>'[1]TCE - ANEXO IV - Preencher'!J1761</f>
        <v>0</v>
      </c>
      <c r="I1752" s="7" t="str">
        <f>IF('[1]TCE - ANEXO IV - Preencher'!K1761="","",'[1]TCE - ANEXO IV - Preencher'!K1761)</f>
        <v/>
      </c>
      <c r="J1752" s="6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8">
        <f>'[1]TCE - ANEXO IV - Preencher'!N1761</f>
        <v>0</v>
      </c>
    </row>
    <row r="1753" spans="1:12" ht="18" customHeight="1" x14ac:dyDescent="0.2">
      <c r="A1753" s="3" t="str">
        <f>IFERROR(VLOOKUP(B1753,'[1]DADOS (OCULTAR)'!$Q$3:$S$134,3,0),"")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6">
        <f>'[1]TCE - ANEXO IV - Preencher'!J1762</f>
        <v>0</v>
      </c>
      <c r="I1753" s="7" t="str">
        <f>IF('[1]TCE - ANEXO IV - Preencher'!K1762="","",'[1]TCE - ANEXO IV - Preencher'!K1762)</f>
        <v/>
      </c>
      <c r="J1753" s="6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8">
        <f>'[1]TCE - ANEXO IV - Preencher'!N1762</f>
        <v>0</v>
      </c>
    </row>
    <row r="1754" spans="1:12" ht="18" customHeight="1" x14ac:dyDescent="0.2">
      <c r="A1754" s="3" t="str">
        <f>IFERROR(VLOOKUP(B1754,'[1]DADOS (OCULTAR)'!$Q$3:$S$134,3,0),"")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6">
        <f>'[1]TCE - ANEXO IV - Preencher'!J1763</f>
        <v>0</v>
      </c>
      <c r="I1754" s="7" t="str">
        <f>IF('[1]TCE - ANEXO IV - Preencher'!K1763="","",'[1]TCE - ANEXO IV - Preencher'!K1763)</f>
        <v/>
      </c>
      <c r="J1754" s="6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8">
        <f>'[1]TCE - ANEXO IV - Preencher'!N1763</f>
        <v>0</v>
      </c>
    </row>
    <row r="1755" spans="1:12" ht="18" customHeight="1" x14ac:dyDescent="0.2">
      <c r="A1755" s="3" t="str">
        <f>IFERROR(VLOOKUP(B1755,'[1]DADOS (OCULTAR)'!$Q$3:$S$134,3,0),"")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6">
        <f>'[1]TCE - ANEXO IV - Preencher'!J1764</f>
        <v>0</v>
      </c>
      <c r="I1755" s="7" t="str">
        <f>IF('[1]TCE - ANEXO IV - Preencher'!K1764="","",'[1]TCE - ANEXO IV - Preencher'!K1764)</f>
        <v/>
      </c>
      <c r="J1755" s="6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8">
        <f>'[1]TCE - ANEXO IV - Preencher'!N1764</f>
        <v>0</v>
      </c>
    </row>
    <row r="1756" spans="1:12" ht="18" customHeight="1" x14ac:dyDescent="0.2">
      <c r="A1756" s="3" t="str">
        <f>IFERROR(VLOOKUP(B1756,'[1]DADOS (OCULTAR)'!$Q$3:$S$134,3,0),"")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6">
        <f>'[1]TCE - ANEXO IV - Preencher'!J1765</f>
        <v>0</v>
      </c>
      <c r="I1756" s="7" t="str">
        <f>IF('[1]TCE - ANEXO IV - Preencher'!K1765="","",'[1]TCE - ANEXO IV - Preencher'!K1765)</f>
        <v/>
      </c>
      <c r="J1756" s="6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8">
        <f>'[1]TCE - ANEXO IV - Preencher'!N1765</f>
        <v>0</v>
      </c>
    </row>
    <row r="1757" spans="1:12" ht="18" customHeight="1" x14ac:dyDescent="0.2">
      <c r="A1757" s="3" t="str">
        <f>IFERROR(VLOOKUP(B1757,'[1]DADOS (OCULTAR)'!$Q$3:$S$134,3,0),"")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6">
        <f>'[1]TCE - ANEXO IV - Preencher'!J1766</f>
        <v>0</v>
      </c>
      <c r="I1757" s="7" t="str">
        <f>IF('[1]TCE - ANEXO IV - Preencher'!K1766="","",'[1]TCE - ANEXO IV - Preencher'!K1766)</f>
        <v/>
      </c>
      <c r="J1757" s="6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8">
        <f>'[1]TCE - ANEXO IV - Preencher'!N1766</f>
        <v>0</v>
      </c>
    </row>
    <row r="1758" spans="1:12" ht="18" customHeight="1" x14ac:dyDescent="0.2">
      <c r="A1758" s="3" t="str">
        <f>IFERROR(VLOOKUP(B1758,'[1]DADOS (OCULTAR)'!$Q$3:$S$134,3,0),"")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6">
        <f>'[1]TCE - ANEXO IV - Preencher'!J1767</f>
        <v>0</v>
      </c>
      <c r="I1758" s="7" t="str">
        <f>IF('[1]TCE - ANEXO IV - Preencher'!K1767="","",'[1]TCE - ANEXO IV - Preencher'!K1767)</f>
        <v/>
      </c>
      <c r="J1758" s="6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8">
        <f>'[1]TCE - ANEXO IV - Preencher'!N1767</f>
        <v>0</v>
      </c>
    </row>
    <row r="1759" spans="1:12" ht="18" customHeight="1" x14ac:dyDescent="0.2">
      <c r="A1759" s="3" t="str">
        <f>IFERROR(VLOOKUP(B1759,'[1]DADOS (OCULTAR)'!$Q$3:$S$134,3,0),"")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6">
        <f>'[1]TCE - ANEXO IV - Preencher'!J1768</f>
        <v>0</v>
      </c>
      <c r="I1759" s="7" t="str">
        <f>IF('[1]TCE - ANEXO IV - Preencher'!K1768="","",'[1]TCE - ANEXO IV - Preencher'!K1768)</f>
        <v/>
      </c>
      <c r="J1759" s="6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8">
        <f>'[1]TCE - ANEXO IV - Preencher'!N1768</f>
        <v>0</v>
      </c>
    </row>
    <row r="1760" spans="1:12" ht="18" customHeight="1" x14ac:dyDescent="0.2">
      <c r="A1760" s="3" t="str">
        <f>IFERROR(VLOOKUP(B1760,'[1]DADOS (OCULTAR)'!$Q$3:$S$134,3,0),"")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6">
        <f>'[1]TCE - ANEXO IV - Preencher'!J1769</f>
        <v>0</v>
      </c>
      <c r="I1760" s="7" t="str">
        <f>IF('[1]TCE - ANEXO IV - Preencher'!K1769="","",'[1]TCE - ANEXO IV - Preencher'!K1769)</f>
        <v/>
      </c>
      <c r="J1760" s="6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8">
        <f>'[1]TCE - ANEXO IV - Preencher'!N1769</f>
        <v>0</v>
      </c>
    </row>
    <row r="1761" spans="1:12" ht="18" customHeight="1" x14ac:dyDescent="0.2">
      <c r="A1761" s="3" t="str">
        <f>IFERROR(VLOOKUP(B1761,'[1]DADOS (OCULTAR)'!$Q$3:$S$134,3,0),"")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6">
        <f>'[1]TCE - ANEXO IV - Preencher'!J1770</f>
        <v>0</v>
      </c>
      <c r="I1761" s="7" t="str">
        <f>IF('[1]TCE - ANEXO IV - Preencher'!K1770="","",'[1]TCE - ANEXO IV - Preencher'!K1770)</f>
        <v/>
      </c>
      <c r="J1761" s="6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8">
        <f>'[1]TCE - ANEXO IV - Preencher'!N1770</f>
        <v>0</v>
      </c>
    </row>
    <row r="1762" spans="1:12" ht="18" customHeight="1" x14ac:dyDescent="0.2">
      <c r="A1762" s="3" t="str">
        <f>IFERROR(VLOOKUP(B1762,'[1]DADOS (OCULTAR)'!$Q$3:$S$134,3,0),"")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6">
        <f>'[1]TCE - ANEXO IV - Preencher'!J1771</f>
        <v>0</v>
      </c>
      <c r="I1762" s="7" t="str">
        <f>IF('[1]TCE - ANEXO IV - Preencher'!K1771="","",'[1]TCE - ANEXO IV - Preencher'!K1771)</f>
        <v/>
      </c>
      <c r="J1762" s="6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8">
        <f>'[1]TCE - ANEXO IV - Preencher'!N1771</f>
        <v>0</v>
      </c>
    </row>
    <row r="1763" spans="1:12" ht="18" customHeight="1" x14ac:dyDescent="0.2">
      <c r="A1763" s="3" t="str">
        <f>IFERROR(VLOOKUP(B1763,'[1]DADOS (OCULTAR)'!$Q$3:$S$134,3,0),"")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6">
        <f>'[1]TCE - ANEXO IV - Preencher'!J1772</f>
        <v>0</v>
      </c>
      <c r="I1763" s="7" t="str">
        <f>IF('[1]TCE - ANEXO IV - Preencher'!K1772="","",'[1]TCE - ANEXO IV - Preencher'!K1772)</f>
        <v/>
      </c>
      <c r="J1763" s="6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8">
        <f>'[1]TCE - ANEXO IV - Preencher'!N1772</f>
        <v>0</v>
      </c>
    </row>
    <row r="1764" spans="1:12" ht="18" customHeight="1" x14ac:dyDescent="0.2">
      <c r="A1764" s="3" t="str">
        <f>IFERROR(VLOOKUP(B1764,'[1]DADOS (OCULTAR)'!$Q$3:$S$134,3,0),"")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6">
        <f>'[1]TCE - ANEXO IV - Preencher'!J1773</f>
        <v>0</v>
      </c>
      <c r="I1764" s="7" t="str">
        <f>IF('[1]TCE - ANEXO IV - Preencher'!K1773="","",'[1]TCE - ANEXO IV - Preencher'!K1773)</f>
        <v/>
      </c>
      <c r="J1764" s="6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8">
        <f>'[1]TCE - ANEXO IV - Preencher'!N1773</f>
        <v>0</v>
      </c>
    </row>
    <row r="1765" spans="1:12" ht="18" customHeight="1" x14ac:dyDescent="0.2">
      <c r="A1765" s="3" t="str">
        <f>IFERROR(VLOOKUP(B1765,'[1]DADOS (OCULTAR)'!$Q$3:$S$134,3,0),"")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6">
        <f>'[1]TCE - ANEXO IV - Preencher'!J1774</f>
        <v>0</v>
      </c>
      <c r="I1765" s="7" t="str">
        <f>IF('[1]TCE - ANEXO IV - Preencher'!K1774="","",'[1]TCE - ANEXO IV - Preencher'!K1774)</f>
        <v/>
      </c>
      <c r="J1765" s="6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8">
        <f>'[1]TCE - ANEXO IV - Preencher'!N1774</f>
        <v>0</v>
      </c>
    </row>
    <row r="1766" spans="1:12" ht="18" customHeight="1" x14ac:dyDescent="0.2">
      <c r="A1766" s="3" t="str">
        <f>IFERROR(VLOOKUP(B1766,'[1]DADOS (OCULTAR)'!$Q$3:$S$134,3,0),"")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6">
        <f>'[1]TCE - ANEXO IV - Preencher'!J1775</f>
        <v>0</v>
      </c>
      <c r="I1766" s="7" t="str">
        <f>IF('[1]TCE - ANEXO IV - Preencher'!K1775="","",'[1]TCE - ANEXO IV - Preencher'!K1775)</f>
        <v/>
      </c>
      <c r="J1766" s="6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8">
        <f>'[1]TCE - ANEXO IV - Preencher'!N1775</f>
        <v>0</v>
      </c>
    </row>
    <row r="1767" spans="1:12" ht="18" customHeight="1" x14ac:dyDescent="0.2">
      <c r="A1767" s="3" t="str">
        <f>IFERROR(VLOOKUP(B1767,'[1]DADOS (OCULTAR)'!$Q$3:$S$134,3,0),"")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6">
        <f>'[1]TCE - ANEXO IV - Preencher'!J1776</f>
        <v>0</v>
      </c>
      <c r="I1767" s="7" t="str">
        <f>IF('[1]TCE - ANEXO IV - Preencher'!K1776="","",'[1]TCE - ANEXO IV - Preencher'!K1776)</f>
        <v/>
      </c>
      <c r="J1767" s="6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8">
        <f>'[1]TCE - ANEXO IV - Preencher'!N1776</f>
        <v>0</v>
      </c>
    </row>
    <row r="1768" spans="1:12" ht="18" customHeight="1" x14ac:dyDescent="0.2">
      <c r="A1768" s="3" t="str">
        <f>IFERROR(VLOOKUP(B1768,'[1]DADOS (OCULTAR)'!$Q$3:$S$134,3,0),"")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6">
        <f>'[1]TCE - ANEXO IV - Preencher'!J1777</f>
        <v>0</v>
      </c>
      <c r="I1768" s="7" t="str">
        <f>IF('[1]TCE - ANEXO IV - Preencher'!K1777="","",'[1]TCE - ANEXO IV - Preencher'!K1777)</f>
        <v/>
      </c>
      <c r="J1768" s="6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8">
        <f>'[1]TCE - ANEXO IV - Preencher'!N1777</f>
        <v>0</v>
      </c>
    </row>
    <row r="1769" spans="1:12" ht="18" customHeight="1" x14ac:dyDescent="0.2">
      <c r="A1769" s="3" t="str">
        <f>IFERROR(VLOOKUP(B1769,'[1]DADOS (OCULTAR)'!$Q$3:$S$134,3,0),"")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6">
        <f>'[1]TCE - ANEXO IV - Preencher'!J1778</f>
        <v>0</v>
      </c>
      <c r="I1769" s="7" t="str">
        <f>IF('[1]TCE - ANEXO IV - Preencher'!K1778="","",'[1]TCE - ANEXO IV - Preencher'!K1778)</f>
        <v/>
      </c>
      <c r="J1769" s="6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8">
        <f>'[1]TCE - ANEXO IV - Preencher'!N1778</f>
        <v>0</v>
      </c>
    </row>
    <row r="1770" spans="1:12" ht="18" customHeight="1" x14ac:dyDescent="0.2">
      <c r="A1770" s="3" t="str">
        <f>IFERROR(VLOOKUP(B1770,'[1]DADOS (OCULTAR)'!$Q$3:$S$134,3,0),"")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6">
        <f>'[1]TCE - ANEXO IV - Preencher'!J1779</f>
        <v>0</v>
      </c>
      <c r="I1770" s="7" t="str">
        <f>IF('[1]TCE - ANEXO IV - Preencher'!K1779="","",'[1]TCE - ANEXO IV - Preencher'!K1779)</f>
        <v/>
      </c>
      <c r="J1770" s="6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8">
        <f>'[1]TCE - ANEXO IV - Preencher'!N1779</f>
        <v>0</v>
      </c>
    </row>
    <row r="1771" spans="1:12" ht="18" customHeight="1" x14ac:dyDescent="0.2">
      <c r="A1771" s="3" t="str">
        <f>IFERROR(VLOOKUP(B1771,'[1]DADOS (OCULTAR)'!$Q$3:$S$134,3,0),"")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6">
        <f>'[1]TCE - ANEXO IV - Preencher'!J1780</f>
        <v>0</v>
      </c>
      <c r="I1771" s="7" t="str">
        <f>IF('[1]TCE - ANEXO IV - Preencher'!K1780="","",'[1]TCE - ANEXO IV - Preencher'!K1780)</f>
        <v/>
      </c>
      <c r="J1771" s="6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8">
        <f>'[1]TCE - ANEXO IV - Preencher'!N1780</f>
        <v>0</v>
      </c>
    </row>
    <row r="1772" spans="1:12" ht="18" customHeight="1" x14ac:dyDescent="0.2">
      <c r="A1772" s="3" t="str">
        <f>IFERROR(VLOOKUP(B1772,'[1]DADOS (OCULTAR)'!$Q$3:$S$134,3,0),"")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6">
        <f>'[1]TCE - ANEXO IV - Preencher'!J1781</f>
        <v>0</v>
      </c>
      <c r="I1772" s="7" t="str">
        <f>IF('[1]TCE - ANEXO IV - Preencher'!K1781="","",'[1]TCE - ANEXO IV - Preencher'!K1781)</f>
        <v/>
      </c>
      <c r="J1772" s="6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8">
        <f>'[1]TCE - ANEXO IV - Preencher'!N1781</f>
        <v>0</v>
      </c>
    </row>
    <row r="1773" spans="1:12" ht="18" customHeight="1" x14ac:dyDescent="0.2">
      <c r="A1773" s="3" t="str">
        <f>IFERROR(VLOOKUP(B1773,'[1]DADOS (OCULTAR)'!$Q$3:$S$134,3,0),"")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6">
        <f>'[1]TCE - ANEXO IV - Preencher'!J1782</f>
        <v>0</v>
      </c>
      <c r="I1773" s="7" t="str">
        <f>IF('[1]TCE - ANEXO IV - Preencher'!K1782="","",'[1]TCE - ANEXO IV - Preencher'!K1782)</f>
        <v/>
      </c>
      <c r="J1773" s="6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8">
        <f>'[1]TCE - ANEXO IV - Preencher'!N1782</f>
        <v>0</v>
      </c>
    </row>
    <row r="1774" spans="1:12" ht="18" customHeight="1" x14ac:dyDescent="0.2">
      <c r="A1774" s="3" t="str">
        <f>IFERROR(VLOOKUP(B1774,'[1]DADOS (OCULTAR)'!$Q$3:$S$134,3,0),"")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6">
        <f>'[1]TCE - ANEXO IV - Preencher'!J1783</f>
        <v>0</v>
      </c>
      <c r="I1774" s="7" t="str">
        <f>IF('[1]TCE - ANEXO IV - Preencher'!K1783="","",'[1]TCE - ANEXO IV - Preencher'!K1783)</f>
        <v/>
      </c>
      <c r="J1774" s="6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8">
        <f>'[1]TCE - ANEXO IV - Preencher'!N1783</f>
        <v>0</v>
      </c>
    </row>
    <row r="1775" spans="1:12" ht="18" customHeight="1" x14ac:dyDescent="0.2">
      <c r="A1775" s="3" t="str">
        <f>IFERROR(VLOOKUP(B1775,'[1]DADOS (OCULTAR)'!$Q$3:$S$134,3,0),"")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6">
        <f>'[1]TCE - ANEXO IV - Preencher'!J1784</f>
        <v>0</v>
      </c>
      <c r="I1775" s="7" t="str">
        <f>IF('[1]TCE - ANEXO IV - Preencher'!K1784="","",'[1]TCE - ANEXO IV - Preencher'!K1784)</f>
        <v/>
      </c>
      <c r="J1775" s="6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8">
        <f>'[1]TCE - ANEXO IV - Preencher'!N1784</f>
        <v>0</v>
      </c>
    </row>
    <row r="1776" spans="1:12" ht="18" customHeight="1" x14ac:dyDescent="0.2">
      <c r="A1776" s="3" t="str">
        <f>IFERROR(VLOOKUP(B1776,'[1]DADOS (OCULTAR)'!$Q$3:$S$134,3,0),"")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6">
        <f>'[1]TCE - ANEXO IV - Preencher'!J1785</f>
        <v>0</v>
      </c>
      <c r="I1776" s="7" t="str">
        <f>IF('[1]TCE - ANEXO IV - Preencher'!K1785="","",'[1]TCE - ANEXO IV - Preencher'!K1785)</f>
        <v/>
      </c>
      <c r="J1776" s="6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8">
        <f>'[1]TCE - ANEXO IV - Preencher'!N1785</f>
        <v>0</v>
      </c>
    </row>
    <row r="1777" spans="1:12" ht="18" customHeight="1" x14ac:dyDescent="0.2">
      <c r="A1777" s="3" t="str">
        <f>IFERROR(VLOOKUP(B1777,'[1]DADOS (OCULTAR)'!$Q$3:$S$134,3,0),"")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6">
        <f>'[1]TCE - ANEXO IV - Preencher'!J1786</f>
        <v>0</v>
      </c>
      <c r="I1777" s="7" t="str">
        <f>IF('[1]TCE - ANEXO IV - Preencher'!K1786="","",'[1]TCE - ANEXO IV - Preencher'!K1786)</f>
        <v/>
      </c>
      <c r="J1777" s="6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8">
        <f>'[1]TCE - ANEXO IV - Preencher'!N1786</f>
        <v>0</v>
      </c>
    </row>
    <row r="1778" spans="1:12" ht="18" customHeight="1" x14ac:dyDescent="0.2">
      <c r="A1778" s="3" t="str">
        <f>IFERROR(VLOOKUP(B1778,'[1]DADOS (OCULTAR)'!$Q$3:$S$134,3,0),"")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6">
        <f>'[1]TCE - ANEXO IV - Preencher'!J1787</f>
        <v>0</v>
      </c>
      <c r="I1778" s="7" t="str">
        <f>IF('[1]TCE - ANEXO IV - Preencher'!K1787="","",'[1]TCE - ANEXO IV - Preencher'!K1787)</f>
        <v/>
      </c>
      <c r="J1778" s="6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8">
        <f>'[1]TCE - ANEXO IV - Preencher'!N1787</f>
        <v>0</v>
      </c>
    </row>
    <row r="1779" spans="1:12" ht="18" customHeight="1" x14ac:dyDescent="0.2">
      <c r="A1779" s="3" t="str">
        <f>IFERROR(VLOOKUP(B1779,'[1]DADOS (OCULTAR)'!$Q$3:$S$134,3,0),"")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6">
        <f>'[1]TCE - ANEXO IV - Preencher'!J1788</f>
        <v>0</v>
      </c>
      <c r="I1779" s="7" t="str">
        <f>IF('[1]TCE - ANEXO IV - Preencher'!K1788="","",'[1]TCE - ANEXO IV - Preencher'!K1788)</f>
        <v/>
      </c>
      <c r="J1779" s="6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8">
        <f>'[1]TCE - ANEXO IV - Preencher'!N1788</f>
        <v>0</v>
      </c>
    </row>
    <row r="1780" spans="1:12" ht="18" customHeight="1" x14ac:dyDescent="0.2">
      <c r="A1780" s="3" t="str">
        <f>IFERROR(VLOOKUP(B1780,'[1]DADOS (OCULTAR)'!$Q$3:$S$134,3,0),"")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6">
        <f>'[1]TCE - ANEXO IV - Preencher'!J1789</f>
        <v>0</v>
      </c>
      <c r="I1780" s="7" t="str">
        <f>IF('[1]TCE - ANEXO IV - Preencher'!K1789="","",'[1]TCE - ANEXO IV - Preencher'!K1789)</f>
        <v/>
      </c>
      <c r="J1780" s="6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8">
        <f>'[1]TCE - ANEXO IV - Preencher'!N1789</f>
        <v>0</v>
      </c>
    </row>
    <row r="1781" spans="1:12" ht="18" customHeight="1" x14ac:dyDescent="0.2">
      <c r="A1781" s="3" t="str">
        <f>IFERROR(VLOOKUP(B1781,'[1]DADOS (OCULTAR)'!$Q$3:$S$134,3,0),"")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6">
        <f>'[1]TCE - ANEXO IV - Preencher'!J1790</f>
        <v>0</v>
      </c>
      <c r="I1781" s="7" t="str">
        <f>IF('[1]TCE - ANEXO IV - Preencher'!K1790="","",'[1]TCE - ANEXO IV - Preencher'!K1790)</f>
        <v/>
      </c>
      <c r="J1781" s="6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8">
        <f>'[1]TCE - ANEXO IV - Preencher'!N1790</f>
        <v>0</v>
      </c>
    </row>
    <row r="1782" spans="1:12" ht="18" customHeight="1" x14ac:dyDescent="0.2">
      <c r="A1782" s="3" t="str">
        <f>IFERROR(VLOOKUP(B1782,'[1]DADOS (OCULTAR)'!$Q$3:$S$134,3,0),"")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6">
        <f>'[1]TCE - ANEXO IV - Preencher'!J1791</f>
        <v>0</v>
      </c>
      <c r="I1782" s="7" t="str">
        <f>IF('[1]TCE - ANEXO IV - Preencher'!K1791="","",'[1]TCE - ANEXO IV - Preencher'!K1791)</f>
        <v/>
      </c>
      <c r="J1782" s="6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8">
        <f>'[1]TCE - ANEXO IV - Preencher'!N1791</f>
        <v>0</v>
      </c>
    </row>
    <row r="1783" spans="1:12" ht="18" customHeight="1" x14ac:dyDescent="0.2">
      <c r="A1783" s="3" t="str">
        <f>IFERROR(VLOOKUP(B1783,'[1]DADOS (OCULTAR)'!$Q$3:$S$134,3,0),"")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6">
        <f>'[1]TCE - ANEXO IV - Preencher'!J1792</f>
        <v>0</v>
      </c>
      <c r="I1783" s="7" t="str">
        <f>IF('[1]TCE - ANEXO IV - Preencher'!K1792="","",'[1]TCE - ANEXO IV - Preencher'!K1792)</f>
        <v/>
      </c>
      <c r="J1783" s="6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8">
        <f>'[1]TCE - ANEXO IV - Preencher'!N1792</f>
        <v>0</v>
      </c>
    </row>
    <row r="1784" spans="1:12" ht="18" customHeight="1" x14ac:dyDescent="0.2">
      <c r="A1784" s="3" t="str">
        <f>IFERROR(VLOOKUP(B1784,'[1]DADOS (OCULTAR)'!$Q$3:$S$134,3,0),"")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6">
        <f>'[1]TCE - ANEXO IV - Preencher'!J1793</f>
        <v>0</v>
      </c>
      <c r="I1784" s="7" t="str">
        <f>IF('[1]TCE - ANEXO IV - Preencher'!K1793="","",'[1]TCE - ANEXO IV - Preencher'!K1793)</f>
        <v/>
      </c>
      <c r="J1784" s="6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8">
        <f>'[1]TCE - ANEXO IV - Preencher'!N1793</f>
        <v>0</v>
      </c>
    </row>
    <row r="1785" spans="1:12" ht="18" customHeight="1" x14ac:dyDescent="0.2">
      <c r="A1785" s="3" t="str">
        <f>IFERROR(VLOOKUP(B1785,'[1]DADOS (OCULTAR)'!$Q$3:$S$134,3,0),"")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6">
        <f>'[1]TCE - ANEXO IV - Preencher'!J1794</f>
        <v>0</v>
      </c>
      <c r="I1785" s="7" t="str">
        <f>IF('[1]TCE - ANEXO IV - Preencher'!K1794="","",'[1]TCE - ANEXO IV - Preencher'!K1794)</f>
        <v/>
      </c>
      <c r="J1785" s="6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8">
        <f>'[1]TCE - ANEXO IV - Preencher'!N1794</f>
        <v>0</v>
      </c>
    </row>
    <row r="1786" spans="1:12" ht="18" customHeight="1" x14ac:dyDescent="0.2">
      <c r="A1786" s="3" t="str">
        <f>IFERROR(VLOOKUP(B1786,'[1]DADOS (OCULTAR)'!$Q$3:$S$134,3,0),"")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6">
        <f>'[1]TCE - ANEXO IV - Preencher'!J1795</f>
        <v>0</v>
      </c>
      <c r="I1786" s="7" t="str">
        <f>IF('[1]TCE - ANEXO IV - Preencher'!K1795="","",'[1]TCE - ANEXO IV - Preencher'!K1795)</f>
        <v/>
      </c>
      <c r="J1786" s="6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8">
        <f>'[1]TCE - ANEXO IV - Preencher'!N1795</f>
        <v>0</v>
      </c>
    </row>
    <row r="1787" spans="1:12" ht="18" customHeight="1" x14ac:dyDescent="0.2">
      <c r="A1787" s="3" t="str">
        <f>IFERROR(VLOOKUP(B1787,'[1]DADOS (OCULTAR)'!$Q$3:$S$134,3,0),"")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6">
        <f>'[1]TCE - ANEXO IV - Preencher'!J1796</f>
        <v>0</v>
      </c>
      <c r="I1787" s="7" t="str">
        <f>IF('[1]TCE - ANEXO IV - Preencher'!K1796="","",'[1]TCE - ANEXO IV - Preencher'!K1796)</f>
        <v/>
      </c>
      <c r="J1787" s="6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8">
        <f>'[1]TCE - ANEXO IV - Preencher'!N1796</f>
        <v>0</v>
      </c>
    </row>
    <row r="1788" spans="1:12" ht="18" customHeight="1" x14ac:dyDescent="0.2">
      <c r="A1788" s="3" t="str">
        <f>IFERROR(VLOOKUP(B1788,'[1]DADOS (OCULTAR)'!$Q$3:$S$134,3,0),"")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6">
        <f>'[1]TCE - ANEXO IV - Preencher'!J1797</f>
        <v>0</v>
      </c>
      <c r="I1788" s="7" t="str">
        <f>IF('[1]TCE - ANEXO IV - Preencher'!K1797="","",'[1]TCE - ANEXO IV - Preencher'!K1797)</f>
        <v/>
      </c>
      <c r="J1788" s="6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8">
        <f>'[1]TCE - ANEXO IV - Preencher'!N1797</f>
        <v>0</v>
      </c>
    </row>
    <row r="1789" spans="1:12" ht="18" customHeight="1" x14ac:dyDescent="0.2">
      <c r="A1789" s="3" t="str">
        <f>IFERROR(VLOOKUP(B1789,'[1]DADOS (OCULTAR)'!$Q$3:$S$134,3,0),"")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6">
        <f>'[1]TCE - ANEXO IV - Preencher'!J1798</f>
        <v>0</v>
      </c>
      <c r="I1789" s="7" t="str">
        <f>IF('[1]TCE - ANEXO IV - Preencher'!K1798="","",'[1]TCE - ANEXO IV - Preencher'!K1798)</f>
        <v/>
      </c>
      <c r="J1789" s="6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8">
        <f>'[1]TCE - ANEXO IV - Preencher'!N1798</f>
        <v>0</v>
      </c>
    </row>
    <row r="1790" spans="1:12" ht="18" customHeight="1" x14ac:dyDescent="0.2">
      <c r="A1790" s="3" t="str">
        <f>IFERROR(VLOOKUP(B1790,'[1]DADOS (OCULTAR)'!$Q$3:$S$134,3,0),"")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6">
        <f>'[1]TCE - ANEXO IV - Preencher'!J1799</f>
        <v>0</v>
      </c>
      <c r="I1790" s="7" t="str">
        <f>IF('[1]TCE - ANEXO IV - Preencher'!K1799="","",'[1]TCE - ANEXO IV - Preencher'!K1799)</f>
        <v/>
      </c>
      <c r="J1790" s="6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8">
        <f>'[1]TCE - ANEXO IV - Preencher'!N1799</f>
        <v>0</v>
      </c>
    </row>
    <row r="1791" spans="1:12" ht="18" customHeight="1" x14ac:dyDescent="0.2">
      <c r="A1791" s="3" t="str">
        <f>IFERROR(VLOOKUP(B1791,'[1]DADOS (OCULTAR)'!$Q$3:$S$134,3,0),"")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6">
        <f>'[1]TCE - ANEXO IV - Preencher'!J1800</f>
        <v>0</v>
      </c>
      <c r="I1791" s="7" t="str">
        <f>IF('[1]TCE - ANEXO IV - Preencher'!K1800="","",'[1]TCE - ANEXO IV - Preencher'!K1800)</f>
        <v/>
      </c>
      <c r="J1791" s="6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8">
        <f>'[1]TCE - ANEXO IV - Preencher'!N1800</f>
        <v>0</v>
      </c>
    </row>
    <row r="1792" spans="1:12" ht="18" customHeight="1" x14ac:dyDescent="0.2">
      <c r="A1792" s="3" t="str">
        <f>IFERROR(VLOOKUP(B1792,'[1]DADOS (OCULTAR)'!$Q$3:$S$134,3,0),"")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6">
        <f>'[1]TCE - ANEXO IV - Preencher'!J1801</f>
        <v>0</v>
      </c>
      <c r="I1792" s="7" t="str">
        <f>IF('[1]TCE - ANEXO IV - Preencher'!K1801="","",'[1]TCE - ANEXO IV - Preencher'!K1801)</f>
        <v/>
      </c>
      <c r="J1792" s="6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8">
        <f>'[1]TCE - ANEXO IV - Preencher'!N1801</f>
        <v>0</v>
      </c>
    </row>
    <row r="1793" spans="1:12" ht="18" customHeight="1" x14ac:dyDescent="0.2">
      <c r="A1793" s="3" t="str">
        <f>IFERROR(VLOOKUP(B1793,'[1]DADOS (OCULTAR)'!$Q$3:$S$134,3,0),"")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6">
        <f>'[1]TCE - ANEXO IV - Preencher'!J1802</f>
        <v>0</v>
      </c>
      <c r="I1793" s="7" t="str">
        <f>IF('[1]TCE - ANEXO IV - Preencher'!K1802="","",'[1]TCE - ANEXO IV - Preencher'!K1802)</f>
        <v/>
      </c>
      <c r="J1793" s="6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8">
        <f>'[1]TCE - ANEXO IV - Preencher'!N1802</f>
        <v>0</v>
      </c>
    </row>
    <row r="1794" spans="1:12" ht="18" customHeight="1" x14ac:dyDescent="0.2">
      <c r="A1794" s="3" t="str">
        <f>IFERROR(VLOOKUP(B1794,'[1]DADOS (OCULTAR)'!$Q$3:$S$134,3,0),"")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6">
        <f>'[1]TCE - ANEXO IV - Preencher'!J1803</f>
        <v>0</v>
      </c>
      <c r="I1794" s="7" t="str">
        <f>IF('[1]TCE - ANEXO IV - Preencher'!K1803="","",'[1]TCE - ANEXO IV - Preencher'!K1803)</f>
        <v/>
      </c>
      <c r="J1794" s="6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8">
        <f>'[1]TCE - ANEXO IV - Preencher'!N1803</f>
        <v>0</v>
      </c>
    </row>
    <row r="1795" spans="1:12" ht="18" customHeight="1" x14ac:dyDescent="0.2">
      <c r="A1795" s="3" t="str">
        <f>IFERROR(VLOOKUP(B1795,'[1]DADOS (OCULTAR)'!$Q$3:$S$134,3,0),"")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6">
        <f>'[1]TCE - ANEXO IV - Preencher'!J1804</f>
        <v>0</v>
      </c>
      <c r="I1795" s="7" t="str">
        <f>IF('[1]TCE - ANEXO IV - Preencher'!K1804="","",'[1]TCE - ANEXO IV - Preencher'!K1804)</f>
        <v/>
      </c>
      <c r="J1795" s="6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8">
        <f>'[1]TCE - ANEXO IV - Preencher'!N1804</f>
        <v>0</v>
      </c>
    </row>
    <row r="1796" spans="1:12" ht="18" customHeight="1" x14ac:dyDescent="0.2">
      <c r="A1796" s="3" t="str">
        <f>IFERROR(VLOOKUP(B1796,'[1]DADOS (OCULTAR)'!$Q$3:$S$134,3,0),"")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6">
        <f>'[1]TCE - ANEXO IV - Preencher'!J1805</f>
        <v>0</v>
      </c>
      <c r="I1796" s="7" t="str">
        <f>IF('[1]TCE - ANEXO IV - Preencher'!K1805="","",'[1]TCE - ANEXO IV - Preencher'!K1805)</f>
        <v/>
      </c>
      <c r="J1796" s="6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8">
        <f>'[1]TCE - ANEXO IV - Preencher'!N1805</f>
        <v>0</v>
      </c>
    </row>
    <row r="1797" spans="1:12" ht="18" customHeight="1" x14ac:dyDescent="0.2">
      <c r="A1797" s="3" t="str">
        <f>IFERROR(VLOOKUP(B1797,'[1]DADOS (OCULTAR)'!$Q$3:$S$134,3,0),"")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6">
        <f>'[1]TCE - ANEXO IV - Preencher'!J1806</f>
        <v>0</v>
      </c>
      <c r="I1797" s="7" t="str">
        <f>IF('[1]TCE - ANEXO IV - Preencher'!K1806="","",'[1]TCE - ANEXO IV - Preencher'!K1806)</f>
        <v/>
      </c>
      <c r="J1797" s="6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8">
        <f>'[1]TCE - ANEXO IV - Preencher'!N1806</f>
        <v>0</v>
      </c>
    </row>
    <row r="1798" spans="1:12" ht="18" customHeight="1" x14ac:dyDescent="0.2">
      <c r="A1798" s="3" t="str">
        <f>IFERROR(VLOOKUP(B1798,'[1]DADOS (OCULTAR)'!$Q$3:$S$134,3,0),"")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6">
        <f>'[1]TCE - ANEXO IV - Preencher'!J1807</f>
        <v>0</v>
      </c>
      <c r="I1798" s="7" t="str">
        <f>IF('[1]TCE - ANEXO IV - Preencher'!K1807="","",'[1]TCE - ANEXO IV - Preencher'!K1807)</f>
        <v/>
      </c>
      <c r="J1798" s="6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8">
        <f>'[1]TCE - ANEXO IV - Preencher'!N1807</f>
        <v>0</v>
      </c>
    </row>
    <row r="1799" spans="1:12" ht="18" customHeight="1" x14ac:dyDescent="0.2">
      <c r="A1799" s="3" t="str">
        <f>IFERROR(VLOOKUP(B1799,'[1]DADOS (OCULTAR)'!$Q$3:$S$134,3,0),"")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6">
        <f>'[1]TCE - ANEXO IV - Preencher'!J1808</f>
        <v>0</v>
      </c>
      <c r="I1799" s="7" t="str">
        <f>IF('[1]TCE - ANEXO IV - Preencher'!K1808="","",'[1]TCE - ANEXO IV - Preencher'!K1808)</f>
        <v/>
      </c>
      <c r="J1799" s="6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8">
        <f>'[1]TCE - ANEXO IV - Preencher'!N1808</f>
        <v>0</v>
      </c>
    </row>
    <row r="1800" spans="1:12" ht="18" customHeight="1" x14ac:dyDescent="0.2">
      <c r="A1800" s="3" t="str">
        <f>IFERROR(VLOOKUP(B1800,'[1]DADOS (OCULTAR)'!$Q$3:$S$134,3,0),"")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6">
        <f>'[1]TCE - ANEXO IV - Preencher'!J1809</f>
        <v>0</v>
      </c>
      <c r="I1800" s="7" t="str">
        <f>IF('[1]TCE - ANEXO IV - Preencher'!K1809="","",'[1]TCE - ANEXO IV - Preencher'!K1809)</f>
        <v/>
      </c>
      <c r="J1800" s="6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8">
        <f>'[1]TCE - ANEXO IV - Preencher'!N1809</f>
        <v>0</v>
      </c>
    </row>
    <row r="1801" spans="1:12" ht="18" customHeight="1" x14ac:dyDescent="0.2">
      <c r="A1801" s="3" t="str">
        <f>IFERROR(VLOOKUP(B1801,'[1]DADOS (OCULTAR)'!$Q$3:$S$134,3,0),"")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6">
        <f>'[1]TCE - ANEXO IV - Preencher'!J1810</f>
        <v>0</v>
      </c>
      <c r="I1801" s="7" t="str">
        <f>IF('[1]TCE - ANEXO IV - Preencher'!K1810="","",'[1]TCE - ANEXO IV - Preencher'!K1810)</f>
        <v/>
      </c>
      <c r="J1801" s="6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8">
        <f>'[1]TCE - ANEXO IV - Preencher'!N1810</f>
        <v>0</v>
      </c>
    </row>
    <row r="1802" spans="1:12" ht="18" customHeight="1" x14ac:dyDescent="0.2">
      <c r="A1802" s="3" t="str">
        <f>IFERROR(VLOOKUP(B1802,'[1]DADOS (OCULTAR)'!$Q$3:$S$134,3,0),"")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6">
        <f>'[1]TCE - ANEXO IV - Preencher'!J1811</f>
        <v>0</v>
      </c>
      <c r="I1802" s="7" t="str">
        <f>IF('[1]TCE - ANEXO IV - Preencher'!K1811="","",'[1]TCE - ANEXO IV - Preencher'!K1811)</f>
        <v/>
      </c>
      <c r="J1802" s="6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8">
        <f>'[1]TCE - ANEXO IV - Preencher'!N1811</f>
        <v>0</v>
      </c>
    </row>
    <row r="1803" spans="1:12" ht="18" customHeight="1" x14ac:dyDescent="0.2">
      <c r="A1803" s="3" t="str">
        <f>IFERROR(VLOOKUP(B1803,'[1]DADOS (OCULTAR)'!$Q$3:$S$134,3,0),"")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6">
        <f>'[1]TCE - ANEXO IV - Preencher'!J1812</f>
        <v>0</v>
      </c>
      <c r="I1803" s="7" t="str">
        <f>IF('[1]TCE - ANEXO IV - Preencher'!K1812="","",'[1]TCE - ANEXO IV - Preencher'!K1812)</f>
        <v/>
      </c>
      <c r="J1803" s="6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8">
        <f>'[1]TCE - ANEXO IV - Preencher'!N1812</f>
        <v>0</v>
      </c>
    </row>
    <row r="1804" spans="1:12" ht="18" customHeight="1" x14ac:dyDescent="0.2">
      <c r="A1804" s="3" t="str">
        <f>IFERROR(VLOOKUP(B1804,'[1]DADOS (OCULTAR)'!$Q$3:$S$134,3,0),"")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6">
        <f>'[1]TCE - ANEXO IV - Preencher'!J1813</f>
        <v>0</v>
      </c>
      <c r="I1804" s="7" t="str">
        <f>IF('[1]TCE - ANEXO IV - Preencher'!K1813="","",'[1]TCE - ANEXO IV - Preencher'!K1813)</f>
        <v/>
      </c>
      <c r="J1804" s="6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8">
        <f>'[1]TCE - ANEXO IV - Preencher'!N1813</f>
        <v>0</v>
      </c>
    </row>
    <row r="1805" spans="1:12" ht="18" customHeight="1" x14ac:dyDescent="0.2">
      <c r="A1805" s="3" t="str">
        <f>IFERROR(VLOOKUP(B1805,'[1]DADOS (OCULTAR)'!$Q$3:$S$134,3,0),"")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6">
        <f>'[1]TCE - ANEXO IV - Preencher'!J1814</f>
        <v>0</v>
      </c>
      <c r="I1805" s="7" t="str">
        <f>IF('[1]TCE - ANEXO IV - Preencher'!K1814="","",'[1]TCE - ANEXO IV - Preencher'!K1814)</f>
        <v/>
      </c>
      <c r="J1805" s="6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8">
        <f>'[1]TCE - ANEXO IV - Preencher'!N1814</f>
        <v>0</v>
      </c>
    </row>
    <row r="1806" spans="1:12" ht="18" customHeight="1" x14ac:dyDescent="0.2">
      <c r="A1806" s="3" t="str">
        <f>IFERROR(VLOOKUP(B1806,'[1]DADOS (OCULTAR)'!$Q$3:$S$134,3,0),"")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6">
        <f>'[1]TCE - ANEXO IV - Preencher'!J1815</f>
        <v>0</v>
      </c>
      <c r="I1806" s="7" t="str">
        <f>IF('[1]TCE - ANEXO IV - Preencher'!K1815="","",'[1]TCE - ANEXO IV - Preencher'!K1815)</f>
        <v/>
      </c>
      <c r="J1806" s="6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8">
        <f>'[1]TCE - ANEXO IV - Preencher'!N1815</f>
        <v>0</v>
      </c>
    </row>
    <row r="1807" spans="1:12" ht="18" customHeight="1" x14ac:dyDescent="0.2">
      <c r="A1807" s="3" t="str">
        <f>IFERROR(VLOOKUP(B1807,'[1]DADOS (OCULTAR)'!$Q$3:$S$134,3,0),"")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6">
        <f>'[1]TCE - ANEXO IV - Preencher'!J1816</f>
        <v>0</v>
      </c>
      <c r="I1807" s="7" t="str">
        <f>IF('[1]TCE - ANEXO IV - Preencher'!K1816="","",'[1]TCE - ANEXO IV - Preencher'!K1816)</f>
        <v/>
      </c>
      <c r="J1807" s="6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8">
        <f>'[1]TCE - ANEXO IV - Preencher'!N1816</f>
        <v>0</v>
      </c>
    </row>
    <row r="1808" spans="1:12" ht="18" customHeight="1" x14ac:dyDescent="0.2">
      <c r="A1808" s="3" t="str">
        <f>IFERROR(VLOOKUP(B1808,'[1]DADOS (OCULTAR)'!$Q$3:$S$134,3,0),"")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6">
        <f>'[1]TCE - ANEXO IV - Preencher'!J1817</f>
        <v>0</v>
      </c>
      <c r="I1808" s="7" t="str">
        <f>IF('[1]TCE - ANEXO IV - Preencher'!K1817="","",'[1]TCE - ANEXO IV - Preencher'!K1817)</f>
        <v/>
      </c>
      <c r="J1808" s="6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8">
        <f>'[1]TCE - ANEXO IV - Preencher'!N1817</f>
        <v>0</v>
      </c>
    </row>
    <row r="1809" spans="1:12" ht="18" customHeight="1" x14ac:dyDescent="0.2">
      <c r="A1809" s="3" t="str">
        <f>IFERROR(VLOOKUP(B1809,'[1]DADOS (OCULTAR)'!$Q$3:$S$134,3,0),"")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6">
        <f>'[1]TCE - ANEXO IV - Preencher'!J1818</f>
        <v>0</v>
      </c>
      <c r="I1809" s="7" t="str">
        <f>IF('[1]TCE - ANEXO IV - Preencher'!K1818="","",'[1]TCE - ANEXO IV - Preencher'!K1818)</f>
        <v/>
      </c>
      <c r="J1809" s="6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8">
        <f>'[1]TCE - ANEXO IV - Preencher'!N1818</f>
        <v>0</v>
      </c>
    </row>
    <row r="1810" spans="1:12" ht="18" customHeight="1" x14ac:dyDescent="0.2">
      <c r="A1810" s="3" t="str">
        <f>IFERROR(VLOOKUP(B1810,'[1]DADOS (OCULTAR)'!$Q$3:$S$134,3,0),"")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6">
        <f>'[1]TCE - ANEXO IV - Preencher'!J1819</f>
        <v>0</v>
      </c>
      <c r="I1810" s="7" t="str">
        <f>IF('[1]TCE - ANEXO IV - Preencher'!K1819="","",'[1]TCE - ANEXO IV - Preencher'!K1819)</f>
        <v/>
      </c>
      <c r="J1810" s="6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8">
        <f>'[1]TCE - ANEXO IV - Preencher'!N1819</f>
        <v>0</v>
      </c>
    </row>
    <row r="1811" spans="1:12" ht="18" customHeight="1" x14ac:dyDescent="0.2">
      <c r="A1811" s="3" t="str">
        <f>IFERROR(VLOOKUP(B1811,'[1]DADOS (OCULTAR)'!$Q$3:$S$134,3,0),"")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6">
        <f>'[1]TCE - ANEXO IV - Preencher'!J1820</f>
        <v>0</v>
      </c>
      <c r="I1811" s="7" t="str">
        <f>IF('[1]TCE - ANEXO IV - Preencher'!K1820="","",'[1]TCE - ANEXO IV - Preencher'!K1820)</f>
        <v/>
      </c>
      <c r="J1811" s="6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8">
        <f>'[1]TCE - ANEXO IV - Preencher'!N1820</f>
        <v>0</v>
      </c>
    </row>
    <row r="1812" spans="1:12" ht="18" customHeight="1" x14ac:dyDescent="0.2">
      <c r="A1812" s="3" t="str">
        <f>IFERROR(VLOOKUP(B1812,'[1]DADOS (OCULTAR)'!$Q$3:$S$134,3,0),"")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6">
        <f>'[1]TCE - ANEXO IV - Preencher'!J1821</f>
        <v>0</v>
      </c>
      <c r="I1812" s="7" t="str">
        <f>IF('[1]TCE - ANEXO IV - Preencher'!K1821="","",'[1]TCE - ANEXO IV - Preencher'!K1821)</f>
        <v/>
      </c>
      <c r="J1812" s="6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8">
        <f>'[1]TCE - ANEXO IV - Preencher'!N1821</f>
        <v>0</v>
      </c>
    </row>
    <row r="1813" spans="1:12" ht="18" customHeight="1" x14ac:dyDescent="0.2">
      <c r="A1813" s="3" t="str">
        <f>IFERROR(VLOOKUP(B1813,'[1]DADOS (OCULTAR)'!$Q$3:$S$134,3,0),"")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6">
        <f>'[1]TCE - ANEXO IV - Preencher'!J1822</f>
        <v>0</v>
      </c>
      <c r="I1813" s="7" t="str">
        <f>IF('[1]TCE - ANEXO IV - Preencher'!K1822="","",'[1]TCE - ANEXO IV - Preencher'!K1822)</f>
        <v/>
      </c>
      <c r="J1813" s="6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8">
        <f>'[1]TCE - ANEXO IV - Preencher'!N1822</f>
        <v>0</v>
      </c>
    </row>
    <row r="1814" spans="1:12" ht="18" customHeight="1" x14ac:dyDescent="0.2">
      <c r="A1814" s="3" t="str">
        <f>IFERROR(VLOOKUP(B1814,'[1]DADOS (OCULTAR)'!$Q$3:$S$134,3,0),"")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6">
        <f>'[1]TCE - ANEXO IV - Preencher'!J1823</f>
        <v>0</v>
      </c>
      <c r="I1814" s="7" t="str">
        <f>IF('[1]TCE - ANEXO IV - Preencher'!K1823="","",'[1]TCE - ANEXO IV - Preencher'!K1823)</f>
        <v/>
      </c>
      <c r="J1814" s="6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8">
        <f>'[1]TCE - ANEXO IV - Preencher'!N1823</f>
        <v>0</v>
      </c>
    </row>
    <row r="1815" spans="1:12" ht="18" customHeight="1" x14ac:dyDescent="0.2">
      <c r="A1815" s="3" t="str">
        <f>IFERROR(VLOOKUP(B1815,'[1]DADOS (OCULTAR)'!$Q$3:$S$134,3,0),"")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6">
        <f>'[1]TCE - ANEXO IV - Preencher'!J1824</f>
        <v>0</v>
      </c>
      <c r="I1815" s="7" t="str">
        <f>IF('[1]TCE - ANEXO IV - Preencher'!K1824="","",'[1]TCE - ANEXO IV - Preencher'!K1824)</f>
        <v/>
      </c>
      <c r="J1815" s="6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8">
        <f>'[1]TCE - ANEXO IV - Preencher'!N1824</f>
        <v>0</v>
      </c>
    </row>
    <row r="1816" spans="1:12" ht="18" customHeight="1" x14ac:dyDescent="0.2">
      <c r="A1816" s="3" t="str">
        <f>IFERROR(VLOOKUP(B1816,'[1]DADOS (OCULTAR)'!$Q$3:$S$134,3,0),"")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6">
        <f>'[1]TCE - ANEXO IV - Preencher'!J1825</f>
        <v>0</v>
      </c>
      <c r="I1816" s="7" t="str">
        <f>IF('[1]TCE - ANEXO IV - Preencher'!K1825="","",'[1]TCE - ANEXO IV - Preencher'!K1825)</f>
        <v/>
      </c>
      <c r="J1816" s="6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8">
        <f>'[1]TCE - ANEXO IV - Preencher'!N1825</f>
        <v>0</v>
      </c>
    </row>
    <row r="1817" spans="1:12" ht="18" customHeight="1" x14ac:dyDescent="0.2">
      <c r="A1817" s="3" t="str">
        <f>IFERROR(VLOOKUP(B1817,'[1]DADOS (OCULTAR)'!$Q$3:$S$134,3,0),"")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6">
        <f>'[1]TCE - ANEXO IV - Preencher'!J1826</f>
        <v>0</v>
      </c>
      <c r="I1817" s="7" t="str">
        <f>IF('[1]TCE - ANEXO IV - Preencher'!K1826="","",'[1]TCE - ANEXO IV - Preencher'!K1826)</f>
        <v/>
      </c>
      <c r="J1817" s="6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8">
        <f>'[1]TCE - ANEXO IV - Preencher'!N1826</f>
        <v>0</v>
      </c>
    </row>
    <row r="1818" spans="1:12" ht="18" customHeight="1" x14ac:dyDescent="0.2">
      <c r="A1818" s="3" t="str">
        <f>IFERROR(VLOOKUP(B1818,'[1]DADOS (OCULTAR)'!$Q$3:$S$134,3,0),"")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6">
        <f>'[1]TCE - ANEXO IV - Preencher'!J1827</f>
        <v>0</v>
      </c>
      <c r="I1818" s="7" t="str">
        <f>IF('[1]TCE - ANEXO IV - Preencher'!K1827="","",'[1]TCE - ANEXO IV - Preencher'!K1827)</f>
        <v/>
      </c>
      <c r="J1818" s="6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8">
        <f>'[1]TCE - ANEXO IV - Preencher'!N1827</f>
        <v>0</v>
      </c>
    </row>
    <row r="1819" spans="1:12" ht="18" customHeight="1" x14ac:dyDescent="0.2">
      <c r="A1819" s="3" t="str">
        <f>IFERROR(VLOOKUP(B1819,'[1]DADOS (OCULTAR)'!$Q$3:$S$134,3,0),"")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6">
        <f>'[1]TCE - ANEXO IV - Preencher'!J1828</f>
        <v>0</v>
      </c>
      <c r="I1819" s="7" t="str">
        <f>IF('[1]TCE - ANEXO IV - Preencher'!K1828="","",'[1]TCE - ANEXO IV - Preencher'!K1828)</f>
        <v/>
      </c>
      <c r="J1819" s="6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8">
        <f>'[1]TCE - ANEXO IV - Preencher'!N1828</f>
        <v>0</v>
      </c>
    </row>
    <row r="1820" spans="1:12" ht="18" customHeight="1" x14ac:dyDescent="0.2">
      <c r="A1820" s="3" t="str">
        <f>IFERROR(VLOOKUP(B1820,'[1]DADOS (OCULTAR)'!$Q$3:$S$134,3,0),"")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6">
        <f>'[1]TCE - ANEXO IV - Preencher'!J1829</f>
        <v>0</v>
      </c>
      <c r="I1820" s="7" t="str">
        <f>IF('[1]TCE - ANEXO IV - Preencher'!K1829="","",'[1]TCE - ANEXO IV - Preencher'!K1829)</f>
        <v/>
      </c>
      <c r="J1820" s="6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8">
        <f>'[1]TCE - ANEXO IV - Preencher'!N1829</f>
        <v>0</v>
      </c>
    </row>
    <row r="1821" spans="1:12" ht="18" customHeight="1" x14ac:dyDescent="0.2">
      <c r="A1821" s="3" t="str">
        <f>IFERROR(VLOOKUP(B1821,'[1]DADOS (OCULTAR)'!$Q$3:$S$134,3,0),"")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6">
        <f>'[1]TCE - ANEXO IV - Preencher'!J1830</f>
        <v>0</v>
      </c>
      <c r="I1821" s="7" t="str">
        <f>IF('[1]TCE - ANEXO IV - Preencher'!K1830="","",'[1]TCE - ANEXO IV - Preencher'!K1830)</f>
        <v/>
      </c>
      <c r="J1821" s="6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8">
        <f>'[1]TCE - ANEXO IV - Preencher'!N1830</f>
        <v>0</v>
      </c>
    </row>
    <row r="1822" spans="1:12" ht="18" customHeight="1" x14ac:dyDescent="0.2">
      <c r="A1822" s="3" t="str">
        <f>IFERROR(VLOOKUP(B1822,'[1]DADOS (OCULTAR)'!$Q$3:$S$134,3,0),"")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6">
        <f>'[1]TCE - ANEXO IV - Preencher'!J1831</f>
        <v>0</v>
      </c>
      <c r="I1822" s="7" t="str">
        <f>IF('[1]TCE - ANEXO IV - Preencher'!K1831="","",'[1]TCE - ANEXO IV - Preencher'!K1831)</f>
        <v/>
      </c>
      <c r="J1822" s="6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8">
        <f>'[1]TCE - ANEXO IV - Preencher'!N1831</f>
        <v>0</v>
      </c>
    </row>
    <row r="1823" spans="1:12" ht="18" customHeight="1" x14ac:dyDescent="0.2">
      <c r="A1823" s="3" t="str">
        <f>IFERROR(VLOOKUP(B1823,'[1]DADOS (OCULTAR)'!$Q$3:$S$134,3,0),"")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6">
        <f>'[1]TCE - ANEXO IV - Preencher'!J1832</f>
        <v>0</v>
      </c>
      <c r="I1823" s="7" t="str">
        <f>IF('[1]TCE - ANEXO IV - Preencher'!K1832="","",'[1]TCE - ANEXO IV - Preencher'!K1832)</f>
        <v/>
      </c>
      <c r="J1823" s="6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8">
        <f>'[1]TCE - ANEXO IV - Preencher'!N1832</f>
        <v>0</v>
      </c>
    </row>
    <row r="1824" spans="1:12" ht="18" customHeight="1" x14ac:dyDescent="0.2">
      <c r="A1824" s="3" t="str">
        <f>IFERROR(VLOOKUP(B1824,'[1]DADOS (OCULTAR)'!$Q$3:$S$134,3,0),"")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6">
        <f>'[1]TCE - ANEXO IV - Preencher'!J1833</f>
        <v>0</v>
      </c>
      <c r="I1824" s="7" t="str">
        <f>IF('[1]TCE - ANEXO IV - Preencher'!K1833="","",'[1]TCE - ANEXO IV - Preencher'!K1833)</f>
        <v/>
      </c>
      <c r="J1824" s="6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8">
        <f>'[1]TCE - ANEXO IV - Preencher'!N1833</f>
        <v>0</v>
      </c>
    </row>
    <row r="1825" spans="1:12" ht="18" customHeight="1" x14ac:dyDescent="0.2">
      <c r="A1825" s="3" t="str">
        <f>IFERROR(VLOOKUP(B1825,'[1]DADOS (OCULTAR)'!$Q$3:$S$134,3,0),"")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6">
        <f>'[1]TCE - ANEXO IV - Preencher'!J1834</f>
        <v>0</v>
      </c>
      <c r="I1825" s="7" t="str">
        <f>IF('[1]TCE - ANEXO IV - Preencher'!K1834="","",'[1]TCE - ANEXO IV - Preencher'!K1834)</f>
        <v/>
      </c>
      <c r="J1825" s="6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8">
        <f>'[1]TCE - ANEXO IV - Preencher'!N1834</f>
        <v>0</v>
      </c>
    </row>
    <row r="1826" spans="1:12" ht="18" customHeight="1" x14ac:dyDescent="0.2">
      <c r="A1826" s="3" t="str">
        <f>IFERROR(VLOOKUP(B1826,'[1]DADOS (OCULTAR)'!$Q$3:$S$134,3,0),"")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6">
        <f>'[1]TCE - ANEXO IV - Preencher'!J1835</f>
        <v>0</v>
      </c>
      <c r="I1826" s="7" t="str">
        <f>IF('[1]TCE - ANEXO IV - Preencher'!K1835="","",'[1]TCE - ANEXO IV - Preencher'!K1835)</f>
        <v/>
      </c>
      <c r="J1826" s="6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8">
        <f>'[1]TCE - ANEXO IV - Preencher'!N1835</f>
        <v>0</v>
      </c>
    </row>
    <row r="1827" spans="1:12" ht="18" customHeight="1" x14ac:dyDescent="0.2">
      <c r="A1827" s="3" t="str">
        <f>IFERROR(VLOOKUP(B1827,'[1]DADOS (OCULTAR)'!$Q$3:$S$134,3,0),"")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6">
        <f>'[1]TCE - ANEXO IV - Preencher'!J1836</f>
        <v>0</v>
      </c>
      <c r="I1827" s="7" t="str">
        <f>IF('[1]TCE - ANEXO IV - Preencher'!K1836="","",'[1]TCE - ANEXO IV - Preencher'!K1836)</f>
        <v/>
      </c>
      <c r="J1827" s="6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8">
        <f>'[1]TCE - ANEXO IV - Preencher'!N1836</f>
        <v>0</v>
      </c>
    </row>
    <row r="1828" spans="1:12" ht="18" customHeight="1" x14ac:dyDescent="0.2">
      <c r="A1828" s="3" t="str">
        <f>IFERROR(VLOOKUP(B1828,'[1]DADOS (OCULTAR)'!$Q$3:$S$134,3,0),"")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6">
        <f>'[1]TCE - ANEXO IV - Preencher'!J1837</f>
        <v>0</v>
      </c>
      <c r="I1828" s="7" t="str">
        <f>IF('[1]TCE - ANEXO IV - Preencher'!K1837="","",'[1]TCE - ANEXO IV - Preencher'!K1837)</f>
        <v/>
      </c>
      <c r="J1828" s="6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8">
        <f>'[1]TCE - ANEXO IV - Preencher'!N1837</f>
        <v>0</v>
      </c>
    </row>
    <row r="1829" spans="1:12" ht="18" customHeight="1" x14ac:dyDescent="0.2">
      <c r="A1829" s="3" t="str">
        <f>IFERROR(VLOOKUP(B1829,'[1]DADOS (OCULTAR)'!$Q$3:$S$134,3,0),"")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6">
        <f>'[1]TCE - ANEXO IV - Preencher'!J1838</f>
        <v>0</v>
      </c>
      <c r="I1829" s="7" t="str">
        <f>IF('[1]TCE - ANEXO IV - Preencher'!K1838="","",'[1]TCE - ANEXO IV - Preencher'!K1838)</f>
        <v/>
      </c>
      <c r="J1829" s="6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8">
        <f>'[1]TCE - ANEXO IV - Preencher'!N1838</f>
        <v>0</v>
      </c>
    </row>
    <row r="1830" spans="1:12" ht="18" customHeight="1" x14ac:dyDescent="0.2">
      <c r="A1830" s="3" t="str">
        <f>IFERROR(VLOOKUP(B1830,'[1]DADOS (OCULTAR)'!$Q$3:$S$134,3,0),"")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6">
        <f>'[1]TCE - ANEXO IV - Preencher'!J1839</f>
        <v>0</v>
      </c>
      <c r="I1830" s="7" t="str">
        <f>IF('[1]TCE - ANEXO IV - Preencher'!K1839="","",'[1]TCE - ANEXO IV - Preencher'!K1839)</f>
        <v/>
      </c>
      <c r="J1830" s="6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8">
        <f>'[1]TCE - ANEXO IV - Preencher'!N1839</f>
        <v>0</v>
      </c>
    </row>
    <row r="1831" spans="1:12" ht="18" customHeight="1" x14ac:dyDescent="0.2">
      <c r="A1831" s="3" t="str">
        <f>IFERROR(VLOOKUP(B1831,'[1]DADOS (OCULTAR)'!$Q$3:$S$134,3,0),"")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6">
        <f>'[1]TCE - ANEXO IV - Preencher'!J1840</f>
        <v>0</v>
      </c>
      <c r="I1831" s="7" t="str">
        <f>IF('[1]TCE - ANEXO IV - Preencher'!K1840="","",'[1]TCE - ANEXO IV - Preencher'!K1840)</f>
        <v/>
      </c>
      <c r="J1831" s="6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8">
        <f>'[1]TCE - ANEXO IV - Preencher'!N1840</f>
        <v>0</v>
      </c>
    </row>
    <row r="1832" spans="1:12" ht="18" customHeight="1" x14ac:dyDescent="0.2">
      <c r="A1832" s="3" t="str">
        <f>IFERROR(VLOOKUP(B1832,'[1]DADOS (OCULTAR)'!$Q$3:$S$134,3,0),"")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6">
        <f>'[1]TCE - ANEXO IV - Preencher'!J1841</f>
        <v>0</v>
      </c>
      <c r="I1832" s="7" t="str">
        <f>IF('[1]TCE - ANEXO IV - Preencher'!K1841="","",'[1]TCE - ANEXO IV - Preencher'!K1841)</f>
        <v/>
      </c>
      <c r="J1832" s="6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8">
        <f>'[1]TCE - ANEXO IV - Preencher'!N1841</f>
        <v>0</v>
      </c>
    </row>
    <row r="1833" spans="1:12" ht="18" customHeight="1" x14ac:dyDescent="0.2">
      <c r="A1833" s="3" t="str">
        <f>IFERROR(VLOOKUP(B1833,'[1]DADOS (OCULTAR)'!$Q$3:$S$134,3,0),"")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6">
        <f>'[1]TCE - ANEXO IV - Preencher'!J1842</f>
        <v>0</v>
      </c>
      <c r="I1833" s="7" t="str">
        <f>IF('[1]TCE - ANEXO IV - Preencher'!K1842="","",'[1]TCE - ANEXO IV - Preencher'!K1842)</f>
        <v/>
      </c>
      <c r="J1833" s="6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8">
        <f>'[1]TCE - ANEXO IV - Preencher'!N1842</f>
        <v>0</v>
      </c>
    </row>
    <row r="1834" spans="1:12" ht="18" customHeight="1" x14ac:dyDescent="0.2">
      <c r="A1834" s="3" t="str">
        <f>IFERROR(VLOOKUP(B1834,'[1]DADOS (OCULTAR)'!$Q$3:$S$134,3,0),"")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6">
        <f>'[1]TCE - ANEXO IV - Preencher'!J1843</f>
        <v>0</v>
      </c>
      <c r="I1834" s="7" t="str">
        <f>IF('[1]TCE - ANEXO IV - Preencher'!K1843="","",'[1]TCE - ANEXO IV - Preencher'!K1843)</f>
        <v/>
      </c>
      <c r="J1834" s="6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8">
        <f>'[1]TCE - ANEXO IV - Preencher'!N1843</f>
        <v>0</v>
      </c>
    </row>
    <row r="1835" spans="1:12" ht="18" customHeight="1" x14ac:dyDescent="0.2">
      <c r="A1835" s="3" t="str">
        <f>IFERROR(VLOOKUP(B1835,'[1]DADOS (OCULTAR)'!$Q$3:$S$134,3,0),"")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6">
        <f>'[1]TCE - ANEXO IV - Preencher'!J1844</f>
        <v>0</v>
      </c>
      <c r="I1835" s="7" t="str">
        <f>IF('[1]TCE - ANEXO IV - Preencher'!K1844="","",'[1]TCE - ANEXO IV - Preencher'!K1844)</f>
        <v/>
      </c>
      <c r="J1835" s="6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8">
        <f>'[1]TCE - ANEXO IV - Preencher'!N1844</f>
        <v>0</v>
      </c>
    </row>
    <row r="1836" spans="1:12" ht="18" customHeight="1" x14ac:dyDescent="0.2">
      <c r="A1836" s="3" t="str">
        <f>IFERROR(VLOOKUP(B1836,'[1]DADOS (OCULTAR)'!$Q$3:$S$134,3,0),"")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6">
        <f>'[1]TCE - ANEXO IV - Preencher'!J1845</f>
        <v>0</v>
      </c>
      <c r="I1836" s="7" t="str">
        <f>IF('[1]TCE - ANEXO IV - Preencher'!K1845="","",'[1]TCE - ANEXO IV - Preencher'!K1845)</f>
        <v/>
      </c>
      <c r="J1836" s="6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8">
        <f>'[1]TCE - ANEXO IV - Preencher'!N1845</f>
        <v>0</v>
      </c>
    </row>
    <row r="1837" spans="1:12" ht="18" customHeight="1" x14ac:dyDescent="0.2">
      <c r="A1837" s="3" t="str">
        <f>IFERROR(VLOOKUP(B1837,'[1]DADOS (OCULTAR)'!$Q$3:$S$134,3,0),"")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6">
        <f>'[1]TCE - ANEXO IV - Preencher'!J1846</f>
        <v>0</v>
      </c>
      <c r="I1837" s="7" t="str">
        <f>IF('[1]TCE - ANEXO IV - Preencher'!K1846="","",'[1]TCE - ANEXO IV - Preencher'!K1846)</f>
        <v/>
      </c>
      <c r="J1837" s="6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8">
        <f>'[1]TCE - ANEXO IV - Preencher'!N1846</f>
        <v>0</v>
      </c>
    </row>
    <row r="1838" spans="1:12" ht="18" customHeight="1" x14ac:dyDescent="0.2">
      <c r="A1838" s="3" t="str">
        <f>IFERROR(VLOOKUP(B1838,'[1]DADOS (OCULTAR)'!$Q$3:$S$134,3,0),"")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6">
        <f>'[1]TCE - ANEXO IV - Preencher'!J1847</f>
        <v>0</v>
      </c>
      <c r="I1838" s="7" t="str">
        <f>IF('[1]TCE - ANEXO IV - Preencher'!K1847="","",'[1]TCE - ANEXO IV - Preencher'!K1847)</f>
        <v/>
      </c>
      <c r="J1838" s="6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8">
        <f>'[1]TCE - ANEXO IV - Preencher'!N1847</f>
        <v>0</v>
      </c>
    </row>
    <row r="1839" spans="1:12" ht="18" customHeight="1" x14ac:dyDescent="0.2">
      <c r="A1839" s="3" t="str">
        <f>IFERROR(VLOOKUP(B1839,'[1]DADOS (OCULTAR)'!$Q$3:$S$134,3,0),"")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6">
        <f>'[1]TCE - ANEXO IV - Preencher'!J1848</f>
        <v>0</v>
      </c>
      <c r="I1839" s="7" t="str">
        <f>IF('[1]TCE - ANEXO IV - Preencher'!K1848="","",'[1]TCE - ANEXO IV - Preencher'!K1848)</f>
        <v/>
      </c>
      <c r="J1839" s="6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8">
        <f>'[1]TCE - ANEXO IV - Preencher'!N1848</f>
        <v>0</v>
      </c>
    </row>
    <row r="1840" spans="1:12" ht="18" customHeight="1" x14ac:dyDescent="0.2">
      <c r="A1840" s="3" t="str">
        <f>IFERROR(VLOOKUP(B1840,'[1]DADOS (OCULTAR)'!$Q$3:$S$134,3,0),"")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6">
        <f>'[1]TCE - ANEXO IV - Preencher'!J1849</f>
        <v>0</v>
      </c>
      <c r="I1840" s="7" t="str">
        <f>IF('[1]TCE - ANEXO IV - Preencher'!K1849="","",'[1]TCE - ANEXO IV - Preencher'!K1849)</f>
        <v/>
      </c>
      <c r="J1840" s="6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8">
        <f>'[1]TCE - ANEXO IV - Preencher'!N1849</f>
        <v>0</v>
      </c>
    </row>
    <row r="1841" spans="1:12" ht="18" customHeight="1" x14ac:dyDescent="0.2">
      <c r="A1841" s="3" t="str">
        <f>IFERROR(VLOOKUP(B1841,'[1]DADOS (OCULTAR)'!$Q$3:$S$134,3,0),"")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6">
        <f>'[1]TCE - ANEXO IV - Preencher'!J1850</f>
        <v>0</v>
      </c>
      <c r="I1841" s="7" t="str">
        <f>IF('[1]TCE - ANEXO IV - Preencher'!K1850="","",'[1]TCE - ANEXO IV - Preencher'!K1850)</f>
        <v/>
      </c>
      <c r="J1841" s="6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8">
        <f>'[1]TCE - ANEXO IV - Preencher'!N1850</f>
        <v>0</v>
      </c>
    </row>
    <row r="1842" spans="1:12" ht="18" customHeight="1" x14ac:dyDescent="0.2">
      <c r="A1842" s="3" t="str">
        <f>IFERROR(VLOOKUP(B1842,'[1]DADOS (OCULTAR)'!$Q$3:$S$134,3,0),"")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6">
        <f>'[1]TCE - ANEXO IV - Preencher'!J1851</f>
        <v>0</v>
      </c>
      <c r="I1842" s="7" t="str">
        <f>IF('[1]TCE - ANEXO IV - Preencher'!K1851="","",'[1]TCE - ANEXO IV - Preencher'!K1851)</f>
        <v/>
      </c>
      <c r="J1842" s="6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8">
        <f>'[1]TCE - ANEXO IV - Preencher'!N1851</f>
        <v>0</v>
      </c>
    </row>
    <row r="1843" spans="1:12" ht="18" customHeight="1" x14ac:dyDescent="0.2">
      <c r="A1843" s="3" t="str">
        <f>IFERROR(VLOOKUP(B1843,'[1]DADOS (OCULTAR)'!$Q$3:$S$134,3,0),"")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6">
        <f>'[1]TCE - ANEXO IV - Preencher'!J1852</f>
        <v>0</v>
      </c>
      <c r="I1843" s="7" t="str">
        <f>IF('[1]TCE - ANEXO IV - Preencher'!K1852="","",'[1]TCE - ANEXO IV - Preencher'!K1852)</f>
        <v/>
      </c>
      <c r="J1843" s="6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8">
        <f>'[1]TCE - ANEXO IV - Preencher'!N1852</f>
        <v>0</v>
      </c>
    </row>
    <row r="1844" spans="1:12" ht="18" customHeight="1" x14ac:dyDescent="0.2">
      <c r="A1844" s="3" t="str">
        <f>IFERROR(VLOOKUP(B1844,'[1]DADOS (OCULTAR)'!$Q$3:$S$134,3,0),"")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6">
        <f>'[1]TCE - ANEXO IV - Preencher'!J1853</f>
        <v>0</v>
      </c>
      <c r="I1844" s="7" t="str">
        <f>IF('[1]TCE - ANEXO IV - Preencher'!K1853="","",'[1]TCE - ANEXO IV - Preencher'!K1853)</f>
        <v/>
      </c>
      <c r="J1844" s="6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8">
        <f>'[1]TCE - ANEXO IV - Preencher'!N1853</f>
        <v>0</v>
      </c>
    </row>
    <row r="1845" spans="1:12" ht="18" customHeight="1" x14ac:dyDescent="0.2">
      <c r="A1845" s="3" t="str">
        <f>IFERROR(VLOOKUP(B1845,'[1]DADOS (OCULTAR)'!$Q$3:$S$134,3,0),"")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6">
        <f>'[1]TCE - ANEXO IV - Preencher'!J1854</f>
        <v>0</v>
      </c>
      <c r="I1845" s="7" t="str">
        <f>IF('[1]TCE - ANEXO IV - Preencher'!K1854="","",'[1]TCE - ANEXO IV - Preencher'!K1854)</f>
        <v/>
      </c>
      <c r="J1845" s="6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8">
        <f>'[1]TCE - ANEXO IV - Preencher'!N1854</f>
        <v>0</v>
      </c>
    </row>
    <row r="1846" spans="1:12" ht="18" customHeight="1" x14ac:dyDescent="0.2">
      <c r="A1846" s="3" t="str">
        <f>IFERROR(VLOOKUP(B1846,'[1]DADOS (OCULTAR)'!$Q$3:$S$134,3,0),"")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6">
        <f>'[1]TCE - ANEXO IV - Preencher'!J1855</f>
        <v>0</v>
      </c>
      <c r="I1846" s="7" t="str">
        <f>IF('[1]TCE - ANEXO IV - Preencher'!K1855="","",'[1]TCE - ANEXO IV - Preencher'!K1855)</f>
        <v/>
      </c>
      <c r="J1846" s="6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8">
        <f>'[1]TCE - ANEXO IV - Preencher'!N1855</f>
        <v>0</v>
      </c>
    </row>
    <row r="1847" spans="1:12" ht="18" customHeight="1" x14ac:dyDescent="0.2">
      <c r="A1847" s="3" t="str">
        <f>IFERROR(VLOOKUP(B1847,'[1]DADOS (OCULTAR)'!$Q$3:$S$134,3,0),"")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6">
        <f>'[1]TCE - ANEXO IV - Preencher'!J1856</f>
        <v>0</v>
      </c>
      <c r="I1847" s="7" t="str">
        <f>IF('[1]TCE - ANEXO IV - Preencher'!K1856="","",'[1]TCE - ANEXO IV - Preencher'!K1856)</f>
        <v/>
      </c>
      <c r="J1847" s="6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8">
        <f>'[1]TCE - ANEXO IV - Preencher'!N1856</f>
        <v>0</v>
      </c>
    </row>
    <row r="1848" spans="1:12" ht="18" customHeight="1" x14ac:dyDescent="0.2">
      <c r="A1848" s="3" t="str">
        <f>IFERROR(VLOOKUP(B1848,'[1]DADOS (OCULTAR)'!$Q$3:$S$134,3,0),"")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6">
        <f>'[1]TCE - ANEXO IV - Preencher'!J1857</f>
        <v>0</v>
      </c>
      <c r="I1848" s="7" t="str">
        <f>IF('[1]TCE - ANEXO IV - Preencher'!K1857="","",'[1]TCE - ANEXO IV - Preencher'!K1857)</f>
        <v/>
      </c>
      <c r="J1848" s="6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8">
        <f>'[1]TCE - ANEXO IV - Preencher'!N1857</f>
        <v>0</v>
      </c>
    </row>
    <row r="1849" spans="1:12" ht="18" customHeight="1" x14ac:dyDescent="0.2">
      <c r="A1849" s="3" t="str">
        <f>IFERROR(VLOOKUP(B1849,'[1]DADOS (OCULTAR)'!$Q$3:$S$134,3,0),"")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6">
        <f>'[1]TCE - ANEXO IV - Preencher'!J1858</f>
        <v>0</v>
      </c>
      <c r="I1849" s="7" t="str">
        <f>IF('[1]TCE - ANEXO IV - Preencher'!K1858="","",'[1]TCE - ANEXO IV - Preencher'!K1858)</f>
        <v/>
      </c>
      <c r="J1849" s="6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8">
        <f>'[1]TCE - ANEXO IV - Preencher'!N1858</f>
        <v>0</v>
      </c>
    </row>
    <row r="1850" spans="1:12" ht="18" customHeight="1" x14ac:dyDescent="0.2">
      <c r="A1850" s="3" t="str">
        <f>IFERROR(VLOOKUP(B1850,'[1]DADOS (OCULTAR)'!$Q$3:$S$134,3,0),"")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6">
        <f>'[1]TCE - ANEXO IV - Preencher'!J1859</f>
        <v>0</v>
      </c>
      <c r="I1850" s="7" t="str">
        <f>IF('[1]TCE - ANEXO IV - Preencher'!K1859="","",'[1]TCE - ANEXO IV - Preencher'!K1859)</f>
        <v/>
      </c>
      <c r="J1850" s="6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8">
        <f>'[1]TCE - ANEXO IV - Preencher'!N1859</f>
        <v>0</v>
      </c>
    </row>
    <row r="1851" spans="1:12" ht="18" customHeight="1" x14ac:dyDescent="0.2">
      <c r="A1851" s="3" t="str">
        <f>IFERROR(VLOOKUP(B1851,'[1]DADOS (OCULTAR)'!$Q$3:$S$134,3,0),"")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6">
        <f>'[1]TCE - ANEXO IV - Preencher'!J1860</f>
        <v>0</v>
      </c>
      <c r="I1851" s="7" t="str">
        <f>IF('[1]TCE - ANEXO IV - Preencher'!K1860="","",'[1]TCE - ANEXO IV - Preencher'!K1860)</f>
        <v/>
      </c>
      <c r="J1851" s="6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8">
        <f>'[1]TCE - ANEXO IV - Preencher'!N1860</f>
        <v>0</v>
      </c>
    </row>
    <row r="1852" spans="1:12" ht="18" customHeight="1" x14ac:dyDescent="0.2">
      <c r="A1852" s="3" t="str">
        <f>IFERROR(VLOOKUP(B1852,'[1]DADOS (OCULTAR)'!$Q$3:$S$134,3,0),"")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6">
        <f>'[1]TCE - ANEXO IV - Preencher'!J1861</f>
        <v>0</v>
      </c>
      <c r="I1852" s="7" t="str">
        <f>IF('[1]TCE - ANEXO IV - Preencher'!K1861="","",'[1]TCE - ANEXO IV - Preencher'!K1861)</f>
        <v/>
      </c>
      <c r="J1852" s="6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8">
        <f>'[1]TCE - ANEXO IV - Preencher'!N1861</f>
        <v>0</v>
      </c>
    </row>
    <row r="1853" spans="1:12" ht="18" customHeight="1" x14ac:dyDescent="0.2">
      <c r="A1853" s="3" t="str">
        <f>IFERROR(VLOOKUP(B1853,'[1]DADOS (OCULTAR)'!$Q$3:$S$134,3,0),"")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6">
        <f>'[1]TCE - ANEXO IV - Preencher'!J1862</f>
        <v>0</v>
      </c>
      <c r="I1853" s="7" t="str">
        <f>IF('[1]TCE - ANEXO IV - Preencher'!K1862="","",'[1]TCE - ANEXO IV - Preencher'!K1862)</f>
        <v/>
      </c>
      <c r="J1853" s="6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8">
        <f>'[1]TCE - ANEXO IV - Preencher'!N1862</f>
        <v>0</v>
      </c>
    </row>
    <row r="1854" spans="1:12" ht="18" customHeight="1" x14ac:dyDescent="0.2">
      <c r="A1854" s="3" t="str">
        <f>IFERROR(VLOOKUP(B1854,'[1]DADOS (OCULTAR)'!$Q$3:$S$134,3,0),"")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6">
        <f>'[1]TCE - ANEXO IV - Preencher'!J1863</f>
        <v>0</v>
      </c>
      <c r="I1854" s="7" t="str">
        <f>IF('[1]TCE - ANEXO IV - Preencher'!K1863="","",'[1]TCE - ANEXO IV - Preencher'!K1863)</f>
        <v/>
      </c>
      <c r="J1854" s="6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8">
        <f>'[1]TCE - ANEXO IV - Preencher'!N1863</f>
        <v>0</v>
      </c>
    </row>
    <row r="1855" spans="1:12" ht="18" customHeight="1" x14ac:dyDescent="0.2">
      <c r="A1855" s="3" t="str">
        <f>IFERROR(VLOOKUP(B1855,'[1]DADOS (OCULTAR)'!$Q$3:$S$134,3,0),"")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6">
        <f>'[1]TCE - ANEXO IV - Preencher'!J1864</f>
        <v>0</v>
      </c>
      <c r="I1855" s="7" t="str">
        <f>IF('[1]TCE - ANEXO IV - Preencher'!K1864="","",'[1]TCE - ANEXO IV - Preencher'!K1864)</f>
        <v/>
      </c>
      <c r="J1855" s="6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8">
        <f>'[1]TCE - ANEXO IV - Preencher'!N1864</f>
        <v>0</v>
      </c>
    </row>
    <row r="1856" spans="1:12" ht="18" customHeight="1" x14ac:dyDescent="0.2">
      <c r="A1856" s="3" t="str">
        <f>IFERROR(VLOOKUP(B1856,'[1]DADOS (OCULTAR)'!$Q$3:$S$134,3,0),"")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6">
        <f>'[1]TCE - ANEXO IV - Preencher'!J1865</f>
        <v>0</v>
      </c>
      <c r="I1856" s="7" t="str">
        <f>IF('[1]TCE - ANEXO IV - Preencher'!K1865="","",'[1]TCE - ANEXO IV - Preencher'!K1865)</f>
        <v/>
      </c>
      <c r="J1856" s="6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8">
        <f>'[1]TCE - ANEXO IV - Preencher'!N1865</f>
        <v>0</v>
      </c>
    </row>
    <row r="1857" spans="1:12" ht="18" customHeight="1" x14ac:dyDescent="0.2">
      <c r="A1857" s="3" t="str">
        <f>IFERROR(VLOOKUP(B1857,'[1]DADOS (OCULTAR)'!$Q$3:$S$134,3,0),"")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6">
        <f>'[1]TCE - ANEXO IV - Preencher'!J1866</f>
        <v>0</v>
      </c>
      <c r="I1857" s="7" t="str">
        <f>IF('[1]TCE - ANEXO IV - Preencher'!K1866="","",'[1]TCE - ANEXO IV - Preencher'!K1866)</f>
        <v/>
      </c>
      <c r="J1857" s="6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8">
        <f>'[1]TCE - ANEXO IV - Preencher'!N1866</f>
        <v>0</v>
      </c>
    </row>
    <row r="1858" spans="1:12" ht="18" customHeight="1" x14ac:dyDescent="0.2">
      <c r="A1858" s="3" t="str">
        <f>IFERROR(VLOOKUP(B1858,'[1]DADOS (OCULTAR)'!$Q$3:$S$134,3,0),"")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6">
        <f>'[1]TCE - ANEXO IV - Preencher'!J1867</f>
        <v>0</v>
      </c>
      <c r="I1858" s="7" t="str">
        <f>IF('[1]TCE - ANEXO IV - Preencher'!K1867="","",'[1]TCE - ANEXO IV - Preencher'!K1867)</f>
        <v/>
      </c>
      <c r="J1858" s="6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8">
        <f>'[1]TCE - ANEXO IV - Preencher'!N1867</f>
        <v>0</v>
      </c>
    </row>
    <row r="1859" spans="1:12" ht="18" customHeight="1" x14ac:dyDescent="0.2">
      <c r="A1859" s="3" t="str">
        <f>IFERROR(VLOOKUP(B1859,'[1]DADOS (OCULTAR)'!$Q$3:$S$134,3,0),"")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6">
        <f>'[1]TCE - ANEXO IV - Preencher'!J1868</f>
        <v>0</v>
      </c>
      <c r="I1859" s="7" t="str">
        <f>IF('[1]TCE - ANEXO IV - Preencher'!K1868="","",'[1]TCE - ANEXO IV - Preencher'!K1868)</f>
        <v/>
      </c>
      <c r="J1859" s="6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8">
        <f>'[1]TCE - ANEXO IV - Preencher'!N1868</f>
        <v>0</v>
      </c>
    </row>
    <row r="1860" spans="1:12" ht="18" customHeight="1" x14ac:dyDescent="0.2">
      <c r="A1860" s="3" t="str">
        <f>IFERROR(VLOOKUP(B1860,'[1]DADOS (OCULTAR)'!$Q$3:$S$134,3,0),"")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6">
        <f>'[1]TCE - ANEXO IV - Preencher'!J1869</f>
        <v>0</v>
      </c>
      <c r="I1860" s="7" t="str">
        <f>IF('[1]TCE - ANEXO IV - Preencher'!K1869="","",'[1]TCE - ANEXO IV - Preencher'!K1869)</f>
        <v/>
      </c>
      <c r="J1860" s="6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8">
        <f>'[1]TCE - ANEXO IV - Preencher'!N1869</f>
        <v>0</v>
      </c>
    </row>
    <row r="1861" spans="1:12" ht="18" customHeight="1" x14ac:dyDescent="0.2">
      <c r="A1861" s="3" t="str">
        <f>IFERROR(VLOOKUP(B1861,'[1]DADOS (OCULTAR)'!$Q$3:$S$134,3,0),"")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6">
        <f>'[1]TCE - ANEXO IV - Preencher'!J1870</f>
        <v>0</v>
      </c>
      <c r="I1861" s="7" t="str">
        <f>IF('[1]TCE - ANEXO IV - Preencher'!K1870="","",'[1]TCE - ANEXO IV - Preencher'!K1870)</f>
        <v/>
      </c>
      <c r="J1861" s="6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8">
        <f>'[1]TCE - ANEXO IV - Preencher'!N1870</f>
        <v>0</v>
      </c>
    </row>
    <row r="1862" spans="1:12" ht="18" customHeight="1" x14ac:dyDescent="0.2">
      <c r="A1862" s="3" t="str">
        <f>IFERROR(VLOOKUP(B1862,'[1]DADOS (OCULTAR)'!$Q$3:$S$134,3,0),"")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6">
        <f>'[1]TCE - ANEXO IV - Preencher'!J1871</f>
        <v>0</v>
      </c>
      <c r="I1862" s="7" t="str">
        <f>IF('[1]TCE - ANEXO IV - Preencher'!K1871="","",'[1]TCE - ANEXO IV - Preencher'!K1871)</f>
        <v/>
      </c>
      <c r="J1862" s="6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8">
        <f>'[1]TCE - ANEXO IV - Preencher'!N1871</f>
        <v>0</v>
      </c>
    </row>
    <row r="1863" spans="1:12" ht="18" customHeight="1" x14ac:dyDescent="0.2">
      <c r="A1863" s="3" t="str">
        <f>IFERROR(VLOOKUP(B1863,'[1]DADOS (OCULTAR)'!$Q$3:$S$134,3,0),"")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6">
        <f>'[1]TCE - ANEXO IV - Preencher'!J1872</f>
        <v>0</v>
      </c>
      <c r="I1863" s="7" t="str">
        <f>IF('[1]TCE - ANEXO IV - Preencher'!K1872="","",'[1]TCE - ANEXO IV - Preencher'!K1872)</f>
        <v/>
      </c>
      <c r="J1863" s="6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8">
        <f>'[1]TCE - ANEXO IV - Preencher'!N1872</f>
        <v>0</v>
      </c>
    </row>
    <row r="1864" spans="1:12" ht="18" customHeight="1" x14ac:dyDescent="0.2">
      <c r="A1864" s="3" t="str">
        <f>IFERROR(VLOOKUP(B1864,'[1]DADOS (OCULTAR)'!$Q$3:$S$134,3,0),"")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6">
        <f>'[1]TCE - ANEXO IV - Preencher'!J1873</f>
        <v>0</v>
      </c>
      <c r="I1864" s="7" t="str">
        <f>IF('[1]TCE - ANEXO IV - Preencher'!K1873="","",'[1]TCE - ANEXO IV - Preencher'!K1873)</f>
        <v/>
      </c>
      <c r="J1864" s="6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8">
        <f>'[1]TCE - ANEXO IV - Preencher'!N1873</f>
        <v>0</v>
      </c>
    </row>
    <row r="1865" spans="1:12" ht="18" customHeight="1" x14ac:dyDescent="0.2">
      <c r="A1865" s="3" t="str">
        <f>IFERROR(VLOOKUP(B1865,'[1]DADOS (OCULTAR)'!$Q$3:$S$134,3,0),"")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6">
        <f>'[1]TCE - ANEXO IV - Preencher'!J1874</f>
        <v>0</v>
      </c>
      <c r="I1865" s="7" t="str">
        <f>IF('[1]TCE - ANEXO IV - Preencher'!K1874="","",'[1]TCE - ANEXO IV - Preencher'!K1874)</f>
        <v/>
      </c>
      <c r="J1865" s="6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8">
        <f>'[1]TCE - ANEXO IV - Preencher'!N1874</f>
        <v>0</v>
      </c>
    </row>
    <row r="1866" spans="1:12" ht="18" customHeight="1" x14ac:dyDescent="0.2">
      <c r="A1866" s="3" t="str">
        <f>IFERROR(VLOOKUP(B1866,'[1]DADOS (OCULTAR)'!$Q$3:$S$134,3,0),"")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6">
        <f>'[1]TCE - ANEXO IV - Preencher'!J1875</f>
        <v>0</v>
      </c>
      <c r="I1866" s="7" t="str">
        <f>IF('[1]TCE - ANEXO IV - Preencher'!K1875="","",'[1]TCE - ANEXO IV - Preencher'!K1875)</f>
        <v/>
      </c>
      <c r="J1866" s="6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8">
        <f>'[1]TCE - ANEXO IV - Preencher'!N1875</f>
        <v>0</v>
      </c>
    </row>
    <row r="1867" spans="1:12" ht="18" customHeight="1" x14ac:dyDescent="0.2">
      <c r="A1867" s="3" t="str">
        <f>IFERROR(VLOOKUP(B1867,'[1]DADOS (OCULTAR)'!$Q$3:$S$134,3,0),"")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6">
        <f>'[1]TCE - ANEXO IV - Preencher'!J1876</f>
        <v>0</v>
      </c>
      <c r="I1867" s="7" t="str">
        <f>IF('[1]TCE - ANEXO IV - Preencher'!K1876="","",'[1]TCE - ANEXO IV - Preencher'!K1876)</f>
        <v/>
      </c>
      <c r="J1867" s="6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8">
        <f>'[1]TCE - ANEXO IV - Preencher'!N1876</f>
        <v>0</v>
      </c>
    </row>
    <row r="1868" spans="1:12" ht="18" customHeight="1" x14ac:dyDescent="0.2">
      <c r="A1868" s="3" t="str">
        <f>IFERROR(VLOOKUP(B1868,'[1]DADOS (OCULTAR)'!$Q$3:$S$134,3,0),"")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6">
        <f>'[1]TCE - ANEXO IV - Preencher'!J1877</f>
        <v>0</v>
      </c>
      <c r="I1868" s="7" t="str">
        <f>IF('[1]TCE - ANEXO IV - Preencher'!K1877="","",'[1]TCE - ANEXO IV - Preencher'!K1877)</f>
        <v/>
      </c>
      <c r="J1868" s="6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8">
        <f>'[1]TCE - ANEXO IV - Preencher'!N1877</f>
        <v>0</v>
      </c>
    </row>
    <row r="1869" spans="1:12" ht="18" customHeight="1" x14ac:dyDescent="0.2">
      <c r="A1869" s="3" t="str">
        <f>IFERROR(VLOOKUP(B1869,'[1]DADOS (OCULTAR)'!$Q$3:$S$134,3,0),"")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6">
        <f>'[1]TCE - ANEXO IV - Preencher'!J1878</f>
        <v>0</v>
      </c>
      <c r="I1869" s="7" t="str">
        <f>IF('[1]TCE - ANEXO IV - Preencher'!K1878="","",'[1]TCE - ANEXO IV - Preencher'!K1878)</f>
        <v/>
      </c>
      <c r="J1869" s="6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8">
        <f>'[1]TCE - ANEXO IV - Preencher'!N1878</f>
        <v>0</v>
      </c>
    </row>
    <row r="1870" spans="1:12" ht="18" customHeight="1" x14ac:dyDescent="0.2">
      <c r="A1870" s="3" t="str">
        <f>IFERROR(VLOOKUP(B1870,'[1]DADOS (OCULTAR)'!$Q$3:$S$134,3,0),"")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6">
        <f>'[1]TCE - ANEXO IV - Preencher'!J1879</f>
        <v>0</v>
      </c>
      <c r="I1870" s="7" t="str">
        <f>IF('[1]TCE - ANEXO IV - Preencher'!K1879="","",'[1]TCE - ANEXO IV - Preencher'!K1879)</f>
        <v/>
      </c>
      <c r="J1870" s="6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8">
        <f>'[1]TCE - ANEXO IV - Preencher'!N1879</f>
        <v>0</v>
      </c>
    </row>
    <row r="1871" spans="1:12" ht="18" customHeight="1" x14ac:dyDescent="0.2">
      <c r="A1871" s="3" t="str">
        <f>IFERROR(VLOOKUP(B1871,'[1]DADOS (OCULTAR)'!$Q$3:$S$134,3,0),"")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6">
        <f>'[1]TCE - ANEXO IV - Preencher'!J1880</f>
        <v>0</v>
      </c>
      <c r="I1871" s="7" t="str">
        <f>IF('[1]TCE - ANEXO IV - Preencher'!K1880="","",'[1]TCE - ANEXO IV - Preencher'!K1880)</f>
        <v/>
      </c>
      <c r="J1871" s="6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8">
        <f>'[1]TCE - ANEXO IV - Preencher'!N1880</f>
        <v>0</v>
      </c>
    </row>
    <row r="1872" spans="1:12" ht="18" customHeight="1" x14ac:dyDescent="0.2">
      <c r="A1872" s="3" t="str">
        <f>IFERROR(VLOOKUP(B1872,'[1]DADOS (OCULTAR)'!$Q$3:$S$134,3,0),"")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6">
        <f>'[1]TCE - ANEXO IV - Preencher'!J1881</f>
        <v>0</v>
      </c>
      <c r="I1872" s="7" t="str">
        <f>IF('[1]TCE - ANEXO IV - Preencher'!K1881="","",'[1]TCE - ANEXO IV - Preencher'!K1881)</f>
        <v/>
      </c>
      <c r="J1872" s="6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8">
        <f>'[1]TCE - ANEXO IV - Preencher'!N1881</f>
        <v>0</v>
      </c>
    </row>
    <row r="1873" spans="1:12" ht="18" customHeight="1" x14ac:dyDescent="0.2">
      <c r="A1873" s="3" t="str">
        <f>IFERROR(VLOOKUP(B1873,'[1]DADOS (OCULTAR)'!$Q$3:$S$134,3,0),"")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6">
        <f>'[1]TCE - ANEXO IV - Preencher'!J1882</f>
        <v>0</v>
      </c>
      <c r="I1873" s="7" t="str">
        <f>IF('[1]TCE - ANEXO IV - Preencher'!K1882="","",'[1]TCE - ANEXO IV - Preencher'!K1882)</f>
        <v/>
      </c>
      <c r="J1873" s="6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8">
        <f>'[1]TCE - ANEXO IV - Preencher'!N1882</f>
        <v>0</v>
      </c>
    </row>
    <row r="1874" spans="1:12" ht="18" customHeight="1" x14ac:dyDescent="0.2">
      <c r="A1874" s="3" t="str">
        <f>IFERROR(VLOOKUP(B1874,'[1]DADOS (OCULTAR)'!$Q$3:$S$134,3,0),"")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6">
        <f>'[1]TCE - ANEXO IV - Preencher'!J1883</f>
        <v>0</v>
      </c>
      <c r="I1874" s="7" t="str">
        <f>IF('[1]TCE - ANEXO IV - Preencher'!K1883="","",'[1]TCE - ANEXO IV - Preencher'!K1883)</f>
        <v/>
      </c>
      <c r="J1874" s="6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8">
        <f>'[1]TCE - ANEXO IV - Preencher'!N1883</f>
        <v>0</v>
      </c>
    </row>
    <row r="1875" spans="1:12" ht="18" customHeight="1" x14ac:dyDescent="0.2">
      <c r="A1875" s="3" t="str">
        <f>IFERROR(VLOOKUP(B1875,'[1]DADOS (OCULTAR)'!$Q$3:$S$134,3,0),"")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6">
        <f>'[1]TCE - ANEXO IV - Preencher'!J1884</f>
        <v>0</v>
      </c>
      <c r="I1875" s="7" t="str">
        <f>IF('[1]TCE - ANEXO IV - Preencher'!K1884="","",'[1]TCE - ANEXO IV - Preencher'!K1884)</f>
        <v/>
      </c>
      <c r="J1875" s="6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8">
        <f>'[1]TCE - ANEXO IV - Preencher'!N1884</f>
        <v>0</v>
      </c>
    </row>
    <row r="1876" spans="1:12" ht="18" customHeight="1" x14ac:dyDescent="0.2">
      <c r="A1876" s="3" t="str">
        <f>IFERROR(VLOOKUP(B1876,'[1]DADOS (OCULTAR)'!$Q$3:$S$134,3,0),"")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6">
        <f>'[1]TCE - ANEXO IV - Preencher'!J1885</f>
        <v>0</v>
      </c>
      <c r="I1876" s="7" t="str">
        <f>IF('[1]TCE - ANEXO IV - Preencher'!K1885="","",'[1]TCE - ANEXO IV - Preencher'!K1885)</f>
        <v/>
      </c>
      <c r="J1876" s="6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8">
        <f>'[1]TCE - ANEXO IV - Preencher'!N1885</f>
        <v>0</v>
      </c>
    </row>
    <row r="1877" spans="1:12" ht="18" customHeight="1" x14ac:dyDescent="0.2">
      <c r="A1877" s="3" t="str">
        <f>IFERROR(VLOOKUP(B1877,'[1]DADOS (OCULTAR)'!$Q$3:$S$134,3,0),"")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6">
        <f>'[1]TCE - ANEXO IV - Preencher'!J1886</f>
        <v>0</v>
      </c>
      <c r="I1877" s="7" t="str">
        <f>IF('[1]TCE - ANEXO IV - Preencher'!K1886="","",'[1]TCE - ANEXO IV - Preencher'!K1886)</f>
        <v/>
      </c>
      <c r="J1877" s="6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8">
        <f>'[1]TCE - ANEXO IV - Preencher'!N1886</f>
        <v>0</v>
      </c>
    </row>
    <row r="1878" spans="1:12" ht="18" customHeight="1" x14ac:dyDescent="0.2">
      <c r="A1878" s="3" t="str">
        <f>IFERROR(VLOOKUP(B1878,'[1]DADOS (OCULTAR)'!$Q$3:$S$134,3,0),"")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6">
        <f>'[1]TCE - ANEXO IV - Preencher'!J1887</f>
        <v>0</v>
      </c>
      <c r="I1878" s="7" t="str">
        <f>IF('[1]TCE - ANEXO IV - Preencher'!K1887="","",'[1]TCE - ANEXO IV - Preencher'!K1887)</f>
        <v/>
      </c>
      <c r="J1878" s="6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8">
        <f>'[1]TCE - ANEXO IV - Preencher'!N1887</f>
        <v>0</v>
      </c>
    </row>
    <row r="1879" spans="1:12" ht="18" customHeight="1" x14ac:dyDescent="0.2">
      <c r="A1879" s="3" t="str">
        <f>IFERROR(VLOOKUP(B1879,'[1]DADOS (OCULTAR)'!$Q$3:$S$134,3,0),"")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6">
        <f>'[1]TCE - ANEXO IV - Preencher'!J1888</f>
        <v>0</v>
      </c>
      <c r="I1879" s="7" t="str">
        <f>IF('[1]TCE - ANEXO IV - Preencher'!K1888="","",'[1]TCE - ANEXO IV - Preencher'!K1888)</f>
        <v/>
      </c>
      <c r="J1879" s="6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8">
        <f>'[1]TCE - ANEXO IV - Preencher'!N1888</f>
        <v>0</v>
      </c>
    </row>
    <row r="1880" spans="1:12" ht="18" customHeight="1" x14ac:dyDescent="0.2">
      <c r="A1880" s="3" t="str">
        <f>IFERROR(VLOOKUP(B1880,'[1]DADOS (OCULTAR)'!$Q$3:$S$134,3,0),"")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6">
        <f>'[1]TCE - ANEXO IV - Preencher'!J1889</f>
        <v>0</v>
      </c>
      <c r="I1880" s="7" t="str">
        <f>IF('[1]TCE - ANEXO IV - Preencher'!K1889="","",'[1]TCE - ANEXO IV - Preencher'!K1889)</f>
        <v/>
      </c>
      <c r="J1880" s="6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8">
        <f>'[1]TCE - ANEXO IV - Preencher'!N1889</f>
        <v>0</v>
      </c>
    </row>
    <row r="1881" spans="1:12" ht="18" customHeight="1" x14ac:dyDescent="0.2">
      <c r="A1881" s="3" t="str">
        <f>IFERROR(VLOOKUP(B1881,'[1]DADOS (OCULTAR)'!$Q$3:$S$134,3,0),"")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6">
        <f>'[1]TCE - ANEXO IV - Preencher'!J1890</f>
        <v>0</v>
      </c>
      <c r="I1881" s="7" t="str">
        <f>IF('[1]TCE - ANEXO IV - Preencher'!K1890="","",'[1]TCE - ANEXO IV - Preencher'!K1890)</f>
        <v/>
      </c>
      <c r="J1881" s="6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8">
        <f>'[1]TCE - ANEXO IV - Preencher'!N1890</f>
        <v>0</v>
      </c>
    </row>
    <row r="1882" spans="1:12" ht="18" customHeight="1" x14ac:dyDescent="0.2">
      <c r="A1882" s="3" t="str">
        <f>IFERROR(VLOOKUP(B1882,'[1]DADOS (OCULTAR)'!$Q$3:$S$134,3,0),"")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6">
        <f>'[1]TCE - ANEXO IV - Preencher'!J1891</f>
        <v>0</v>
      </c>
      <c r="I1882" s="7" t="str">
        <f>IF('[1]TCE - ANEXO IV - Preencher'!K1891="","",'[1]TCE - ANEXO IV - Preencher'!K1891)</f>
        <v/>
      </c>
      <c r="J1882" s="6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8">
        <f>'[1]TCE - ANEXO IV - Preencher'!N1891</f>
        <v>0</v>
      </c>
    </row>
    <row r="1883" spans="1:12" ht="18" customHeight="1" x14ac:dyDescent="0.2">
      <c r="A1883" s="3" t="str">
        <f>IFERROR(VLOOKUP(B1883,'[1]DADOS (OCULTAR)'!$Q$3:$S$134,3,0),"")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6">
        <f>'[1]TCE - ANEXO IV - Preencher'!J1892</f>
        <v>0</v>
      </c>
      <c r="I1883" s="7" t="str">
        <f>IF('[1]TCE - ANEXO IV - Preencher'!K1892="","",'[1]TCE - ANEXO IV - Preencher'!K1892)</f>
        <v/>
      </c>
      <c r="J1883" s="6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8">
        <f>'[1]TCE - ANEXO IV - Preencher'!N1892</f>
        <v>0</v>
      </c>
    </row>
    <row r="1884" spans="1:12" ht="18" customHeight="1" x14ac:dyDescent="0.2">
      <c r="A1884" s="3" t="str">
        <f>IFERROR(VLOOKUP(B1884,'[1]DADOS (OCULTAR)'!$Q$3:$S$134,3,0),"")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6">
        <f>'[1]TCE - ANEXO IV - Preencher'!J1893</f>
        <v>0</v>
      </c>
      <c r="I1884" s="7" t="str">
        <f>IF('[1]TCE - ANEXO IV - Preencher'!K1893="","",'[1]TCE - ANEXO IV - Preencher'!K1893)</f>
        <v/>
      </c>
      <c r="J1884" s="6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8">
        <f>'[1]TCE - ANEXO IV - Preencher'!N1893</f>
        <v>0</v>
      </c>
    </row>
    <row r="1885" spans="1:12" ht="18" customHeight="1" x14ac:dyDescent="0.2">
      <c r="A1885" s="3" t="str">
        <f>IFERROR(VLOOKUP(B1885,'[1]DADOS (OCULTAR)'!$Q$3:$S$134,3,0),"")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6">
        <f>'[1]TCE - ANEXO IV - Preencher'!J1894</f>
        <v>0</v>
      </c>
      <c r="I1885" s="7" t="str">
        <f>IF('[1]TCE - ANEXO IV - Preencher'!K1894="","",'[1]TCE - ANEXO IV - Preencher'!K1894)</f>
        <v/>
      </c>
      <c r="J1885" s="6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8">
        <f>'[1]TCE - ANEXO IV - Preencher'!N1894</f>
        <v>0</v>
      </c>
    </row>
    <row r="1886" spans="1:12" ht="18" customHeight="1" x14ac:dyDescent="0.2">
      <c r="A1886" s="3" t="str">
        <f>IFERROR(VLOOKUP(B1886,'[1]DADOS (OCULTAR)'!$Q$3:$S$134,3,0),"")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6">
        <f>'[1]TCE - ANEXO IV - Preencher'!J1895</f>
        <v>0</v>
      </c>
      <c r="I1886" s="7" t="str">
        <f>IF('[1]TCE - ANEXO IV - Preencher'!K1895="","",'[1]TCE - ANEXO IV - Preencher'!K1895)</f>
        <v/>
      </c>
      <c r="J1886" s="6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8">
        <f>'[1]TCE - ANEXO IV - Preencher'!N1895</f>
        <v>0</v>
      </c>
    </row>
    <row r="1887" spans="1:12" ht="18" customHeight="1" x14ac:dyDescent="0.2">
      <c r="A1887" s="3" t="str">
        <f>IFERROR(VLOOKUP(B1887,'[1]DADOS (OCULTAR)'!$Q$3:$S$134,3,0),"")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6">
        <f>'[1]TCE - ANEXO IV - Preencher'!J1896</f>
        <v>0</v>
      </c>
      <c r="I1887" s="7" t="str">
        <f>IF('[1]TCE - ANEXO IV - Preencher'!K1896="","",'[1]TCE - ANEXO IV - Preencher'!K1896)</f>
        <v/>
      </c>
      <c r="J1887" s="6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8">
        <f>'[1]TCE - ANEXO IV - Preencher'!N1896</f>
        <v>0</v>
      </c>
    </row>
    <row r="1888" spans="1:12" ht="18" customHeight="1" x14ac:dyDescent="0.2">
      <c r="A1888" s="3" t="str">
        <f>IFERROR(VLOOKUP(B1888,'[1]DADOS (OCULTAR)'!$Q$3:$S$134,3,0),"")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6">
        <f>'[1]TCE - ANEXO IV - Preencher'!J1897</f>
        <v>0</v>
      </c>
      <c r="I1888" s="7" t="str">
        <f>IF('[1]TCE - ANEXO IV - Preencher'!K1897="","",'[1]TCE - ANEXO IV - Preencher'!K1897)</f>
        <v/>
      </c>
      <c r="J1888" s="6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8">
        <f>'[1]TCE - ANEXO IV - Preencher'!N1897</f>
        <v>0</v>
      </c>
    </row>
    <row r="1889" spans="1:12" ht="18" customHeight="1" x14ac:dyDescent="0.2">
      <c r="A1889" s="3" t="str">
        <f>IFERROR(VLOOKUP(B1889,'[1]DADOS (OCULTAR)'!$Q$3:$S$134,3,0),"")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6">
        <f>'[1]TCE - ANEXO IV - Preencher'!J1898</f>
        <v>0</v>
      </c>
      <c r="I1889" s="7" t="str">
        <f>IF('[1]TCE - ANEXO IV - Preencher'!K1898="","",'[1]TCE - ANEXO IV - Preencher'!K1898)</f>
        <v/>
      </c>
      <c r="J1889" s="6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8">
        <f>'[1]TCE - ANEXO IV - Preencher'!N1898</f>
        <v>0</v>
      </c>
    </row>
    <row r="1890" spans="1:12" ht="18" customHeight="1" x14ac:dyDescent="0.2">
      <c r="A1890" s="3" t="str">
        <f>IFERROR(VLOOKUP(B1890,'[1]DADOS (OCULTAR)'!$Q$3:$S$134,3,0),"")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6">
        <f>'[1]TCE - ANEXO IV - Preencher'!J1899</f>
        <v>0</v>
      </c>
      <c r="I1890" s="7" t="str">
        <f>IF('[1]TCE - ANEXO IV - Preencher'!K1899="","",'[1]TCE - ANEXO IV - Preencher'!K1899)</f>
        <v/>
      </c>
      <c r="J1890" s="6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8">
        <f>'[1]TCE - ANEXO IV - Preencher'!N1899</f>
        <v>0</v>
      </c>
    </row>
    <row r="1891" spans="1:12" ht="18" customHeight="1" x14ac:dyDescent="0.2">
      <c r="A1891" s="3" t="str">
        <f>IFERROR(VLOOKUP(B1891,'[1]DADOS (OCULTAR)'!$Q$3:$S$134,3,0),"")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6">
        <f>'[1]TCE - ANEXO IV - Preencher'!J1900</f>
        <v>0</v>
      </c>
      <c r="I1891" s="7" t="str">
        <f>IF('[1]TCE - ANEXO IV - Preencher'!K1900="","",'[1]TCE - ANEXO IV - Preencher'!K1900)</f>
        <v/>
      </c>
      <c r="J1891" s="6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8">
        <f>'[1]TCE - ANEXO IV - Preencher'!N1900</f>
        <v>0</v>
      </c>
    </row>
    <row r="1892" spans="1:12" ht="18" customHeight="1" x14ac:dyDescent="0.2">
      <c r="A1892" s="3" t="str">
        <f>IFERROR(VLOOKUP(B1892,'[1]DADOS (OCULTAR)'!$Q$3:$S$134,3,0),"")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6">
        <f>'[1]TCE - ANEXO IV - Preencher'!J1901</f>
        <v>0</v>
      </c>
      <c r="I1892" s="7" t="str">
        <f>IF('[1]TCE - ANEXO IV - Preencher'!K1901="","",'[1]TCE - ANEXO IV - Preencher'!K1901)</f>
        <v/>
      </c>
      <c r="J1892" s="6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8">
        <f>'[1]TCE - ANEXO IV - Preencher'!N1901</f>
        <v>0</v>
      </c>
    </row>
    <row r="1893" spans="1:12" ht="18" customHeight="1" x14ac:dyDescent="0.2">
      <c r="A1893" s="3" t="str">
        <f>IFERROR(VLOOKUP(B1893,'[1]DADOS (OCULTAR)'!$Q$3:$S$134,3,0),"")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6">
        <f>'[1]TCE - ANEXO IV - Preencher'!J1902</f>
        <v>0</v>
      </c>
      <c r="I1893" s="7" t="str">
        <f>IF('[1]TCE - ANEXO IV - Preencher'!K1902="","",'[1]TCE - ANEXO IV - Preencher'!K1902)</f>
        <v/>
      </c>
      <c r="J1893" s="6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8">
        <f>'[1]TCE - ANEXO IV - Preencher'!N1902</f>
        <v>0</v>
      </c>
    </row>
    <row r="1894" spans="1:12" ht="18" customHeight="1" x14ac:dyDescent="0.2">
      <c r="A1894" s="3" t="str">
        <f>IFERROR(VLOOKUP(B1894,'[1]DADOS (OCULTAR)'!$Q$3:$S$134,3,0),"")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6">
        <f>'[1]TCE - ANEXO IV - Preencher'!J1903</f>
        <v>0</v>
      </c>
      <c r="I1894" s="7" t="str">
        <f>IF('[1]TCE - ANEXO IV - Preencher'!K1903="","",'[1]TCE - ANEXO IV - Preencher'!K1903)</f>
        <v/>
      </c>
      <c r="J1894" s="6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8">
        <f>'[1]TCE - ANEXO IV - Preencher'!N1903</f>
        <v>0</v>
      </c>
    </row>
    <row r="1895" spans="1:12" ht="18" customHeight="1" x14ac:dyDescent="0.2">
      <c r="A1895" s="3" t="str">
        <f>IFERROR(VLOOKUP(B1895,'[1]DADOS (OCULTAR)'!$Q$3:$S$134,3,0),"")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6">
        <f>'[1]TCE - ANEXO IV - Preencher'!J1904</f>
        <v>0</v>
      </c>
      <c r="I1895" s="7" t="str">
        <f>IF('[1]TCE - ANEXO IV - Preencher'!K1904="","",'[1]TCE - ANEXO IV - Preencher'!K1904)</f>
        <v/>
      </c>
      <c r="J1895" s="6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8">
        <f>'[1]TCE - ANEXO IV - Preencher'!N1904</f>
        <v>0</v>
      </c>
    </row>
    <row r="1896" spans="1:12" ht="18" customHeight="1" x14ac:dyDescent="0.2">
      <c r="A1896" s="3" t="str">
        <f>IFERROR(VLOOKUP(B1896,'[1]DADOS (OCULTAR)'!$Q$3:$S$134,3,0),"")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6">
        <f>'[1]TCE - ANEXO IV - Preencher'!J1905</f>
        <v>0</v>
      </c>
      <c r="I1896" s="7" t="str">
        <f>IF('[1]TCE - ANEXO IV - Preencher'!K1905="","",'[1]TCE - ANEXO IV - Preencher'!K1905)</f>
        <v/>
      </c>
      <c r="J1896" s="6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8">
        <f>'[1]TCE - ANEXO IV - Preencher'!N1905</f>
        <v>0</v>
      </c>
    </row>
    <row r="1897" spans="1:12" ht="18" customHeight="1" x14ac:dyDescent="0.2">
      <c r="A1897" s="3" t="str">
        <f>IFERROR(VLOOKUP(B1897,'[1]DADOS (OCULTAR)'!$Q$3:$S$134,3,0),"")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6">
        <f>'[1]TCE - ANEXO IV - Preencher'!J1906</f>
        <v>0</v>
      </c>
      <c r="I1897" s="7" t="str">
        <f>IF('[1]TCE - ANEXO IV - Preencher'!K1906="","",'[1]TCE - ANEXO IV - Preencher'!K1906)</f>
        <v/>
      </c>
      <c r="J1897" s="6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8">
        <f>'[1]TCE - ANEXO IV - Preencher'!N1906</f>
        <v>0</v>
      </c>
    </row>
    <row r="1898" spans="1:12" ht="18" customHeight="1" x14ac:dyDescent="0.2">
      <c r="A1898" s="3" t="str">
        <f>IFERROR(VLOOKUP(B1898,'[1]DADOS (OCULTAR)'!$Q$3:$S$134,3,0),"")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6">
        <f>'[1]TCE - ANEXO IV - Preencher'!J1907</f>
        <v>0</v>
      </c>
      <c r="I1898" s="7" t="str">
        <f>IF('[1]TCE - ANEXO IV - Preencher'!K1907="","",'[1]TCE - ANEXO IV - Preencher'!K1907)</f>
        <v/>
      </c>
      <c r="J1898" s="6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8">
        <f>'[1]TCE - ANEXO IV - Preencher'!N1907</f>
        <v>0</v>
      </c>
    </row>
    <row r="1899" spans="1:12" ht="18" customHeight="1" x14ac:dyDescent="0.2">
      <c r="A1899" s="3" t="str">
        <f>IFERROR(VLOOKUP(B1899,'[1]DADOS (OCULTAR)'!$Q$3:$S$134,3,0),"")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6">
        <f>'[1]TCE - ANEXO IV - Preencher'!J1908</f>
        <v>0</v>
      </c>
      <c r="I1899" s="7" t="str">
        <f>IF('[1]TCE - ANEXO IV - Preencher'!K1908="","",'[1]TCE - ANEXO IV - Preencher'!K1908)</f>
        <v/>
      </c>
      <c r="J1899" s="6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8">
        <f>'[1]TCE - ANEXO IV - Preencher'!N1908</f>
        <v>0</v>
      </c>
    </row>
    <row r="1900" spans="1:12" ht="18" customHeight="1" x14ac:dyDescent="0.2">
      <c r="A1900" s="3" t="str">
        <f>IFERROR(VLOOKUP(B1900,'[1]DADOS (OCULTAR)'!$Q$3:$S$134,3,0),"")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6">
        <f>'[1]TCE - ANEXO IV - Preencher'!J1909</f>
        <v>0</v>
      </c>
      <c r="I1900" s="7" t="str">
        <f>IF('[1]TCE - ANEXO IV - Preencher'!K1909="","",'[1]TCE - ANEXO IV - Preencher'!K1909)</f>
        <v/>
      </c>
      <c r="J1900" s="6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8">
        <f>'[1]TCE - ANEXO IV - Preencher'!N1909</f>
        <v>0</v>
      </c>
    </row>
    <row r="1901" spans="1:12" ht="18" customHeight="1" x14ac:dyDescent="0.2">
      <c r="A1901" s="3" t="str">
        <f>IFERROR(VLOOKUP(B1901,'[1]DADOS (OCULTAR)'!$Q$3:$S$134,3,0),"")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6">
        <f>'[1]TCE - ANEXO IV - Preencher'!J1910</f>
        <v>0</v>
      </c>
      <c r="I1901" s="7" t="str">
        <f>IF('[1]TCE - ANEXO IV - Preencher'!K1910="","",'[1]TCE - ANEXO IV - Preencher'!K1910)</f>
        <v/>
      </c>
      <c r="J1901" s="6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8">
        <f>'[1]TCE - ANEXO IV - Preencher'!N1910</f>
        <v>0</v>
      </c>
    </row>
    <row r="1902" spans="1:12" ht="18" customHeight="1" x14ac:dyDescent="0.2">
      <c r="A1902" s="3" t="str">
        <f>IFERROR(VLOOKUP(B1902,'[1]DADOS (OCULTAR)'!$Q$3:$S$134,3,0),"")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6">
        <f>'[1]TCE - ANEXO IV - Preencher'!J1911</f>
        <v>0</v>
      </c>
      <c r="I1902" s="7" t="str">
        <f>IF('[1]TCE - ANEXO IV - Preencher'!K1911="","",'[1]TCE - ANEXO IV - Preencher'!K1911)</f>
        <v/>
      </c>
      <c r="J1902" s="6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8">
        <f>'[1]TCE - ANEXO IV - Preencher'!N1911</f>
        <v>0</v>
      </c>
    </row>
    <row r="1903" spans="1:12" ht="18" customHeight="1" x14ac:dyDescent="0.2">
      <c r="A1903" s="3" t="str">
        <f>IFERROR(VLOOKUP(B1903,'[1]DADOS (OCULTAR)'!$Q$3:$S$134,3,0),"")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6">
        <f>'[1]TCE - ANEXO IV - Preencher'!J1912</f>
        <v>0</v>
      </c>
      <c r="I1903" s="7" t="str">
        <f>IF('[1]TCE - ANEXO IV - Preencher'!K1912="","",'[1]TCE - ANEXO IV - Preencher'!K1912)</f>
        <v/>
      </c>
      <c r="J1903" s="6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8">
        <f>'[1]TCE - ANEXO IV - Preencher'!N1912</f>
        <v>0</v>
      </c>
    </row>
    <row r="1904" spans="1:12" ht="18" customHeight="1" x14ac:dyDescent="0.2">
      <c r="A1904" s="3" t="str">
        <f>IFERROR(VLOOKUP(B1904,'[1]DADOS (OCULTAR)'!$Q$3:$S$134,3,0),"")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6">
        <f>'[1]TCE - ANEXO IV - Preencher'!J1913</f>
        <v>0</v>
      </c>
      <c r="I1904" s="7" t="str">
        <f>IF('[1]TCE - ANEXO IV - Preencher'!K1913="","",'[1]TCE - ANEXO IV - Preencher'!K1913)</f>
        <v/>
      </c>
      <c r="J1904" s="6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8">
        <f>'[1]TCE - ANEXO IV - Preencher'!N1913</f>
        <v>0</v>
      </c>
    </row>
    <row r="1905" spans="1:12" ht="18" customHeight="1" x14ac:dyDescent="0.2">
      <c r="A1905" s="3" t="str">
        <f>IFERROR(VLOOKUP(B1905,'[1]DADOS (OCULTAR)'!$Q$3:$S$134,3,0),"")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6">
        <f>'[1]TCE - ANEXO IV - Preencher'!J1914</f>
        <v>0</v>
      </c>
      <c r="I1905" s="7" t="str">
        <f>IF('[1]TCE - ANEXO IV - Preencher'!K1914="","",'[1]TCE - ANEXO IV - Preencher'!K1914)</f>
        <v/>
      </c>
      <c r="J1905" s="6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8">
        <f>'[1]TCE - ANEXO IV - Preencher'!N1914</f>
        <v>0</v>
      </c>
    </row>
    <row r="1906" spans="1:12" ht="18" customHeight="1" x14ac:dyDescent="0.2">
      <c r="A1906" s="3" t="str">
        <f>IFERROR(VLOOKUP(B1906,'[1]DADOS (OCULTAR)'!$Q$3:$S$134,3,0),"")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6">
        <f>'[1]TCE - ANEXO IV - Preencher'!J1915</f>
        <v>0</v>
      </c>
      <c r="I1906" s="7" t="str">
        <f>IF('[1]TCE - ANEXO IV - Preencher'!K1915="","",'[1]TCE - ANEXO IV - Preencher'!K1915)</f>
        <v/>
      </c>
      <c r="J1906" s="6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8">
        <f>'[1]TCE - ANEXO IV - Preencher'!N1915</f>
        <v>0</v>
      </c>
    </row>
    <row r="1907" spans="1:12" ht="18" customHeight="1" x14ac:dyDescent="0.2">
      <c r="A1907" s="3" t="str">
        <f>IFERROR(VLOOKUP(B1907,'[1]DADOS (OCULTAR)'!$Q$3:$S$134,3,0),"")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6">
        <f>'[1]TCE - ANEXO IV - Preencher'!J1916</f>
        <v>0</v>
      </c>
      <c r="I1907" s="7" t="str">
        <f>IF('[1]TCE - ANEXO IV - Preencher'!K1916="","",'[1]TCE - ANEXO IV - Preencher'!K1916)</f>
        <v/>
      </c>
      <c r="J1907" s="6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8">
        <f>'[1]TCE - ANEXO IV - Preencher'!N1916</f>
        <v>0</v>
      </c>
    </row>
    <row r="1908" spans="1:12" ht="18" customHeight="1" x14ac:dyDescent="0.2">
      <c r="A1908" s="3" t="str">
        <f>IFERROR(VLOOKUP(B1908,'[1]DADOS (OCULTAR)'!$Q$3:$S$134,3,0),"")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6">
        <f>'[1]TCE - ANEXO IV - Preencher'!J1917</f>
        <v>0</v>
      </c>
      <c r="I1908" s="7" t="str">
        <f>IF('[1]TCE - ANEXO IV - Preencher'!K1917="","",'[1]TCE - ANEXO IV - Preencher'!K1917)</f>
        <v/>
      </c>
      <c r="J1908" s="6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8">
        <f>'[1]TCE - ANEXO IV - Preencher'!N1917</f>
        <v>0</v>
      </c>
    </row>
    <row r="1909" spans="1:12" ht="18" customHeight="1" x14ac:dyDescent="0.2">
      <c r="A1909" s="3" t="str">
        <f>IFERROR(VLOOKUP(B1909,'[1]DADOS (OCULTAR)'!$Q$3:$S$134,3,0),"")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6">
        <f>'[1]TCE - ANEXO IV - Preencher'!J1918</f>
        <v>0</v>
      </c>
      <c r="I1909" s="7" t="str">
        <f>IF('[1]TCE - ANEXO IV - Preencher'!K1918="","",'[1]TCE - ANEXO IV - Preencher'!K1918)</f>
        <v/>
      </c>
      <c r="J1909" s="6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8">
        <f>'[1]TCE - ANEXO IV - Preencher'!N1918</f>
        <v>0</v>
      </c>
    </row>
    <row r="1910" spans="1:12" ht="18" customHeight="1" x14ac:dyDescent="0.2">
      <c r="A1910" s="3" t="str">
        <f>IFERROR(VLOOKUP(B1910,'[1]DADOS (OCULTAR)'!$Q$3:$S$134,3,0),"")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6">
        <f>'[1]TCE - ANEXO IV - Preencher'!J1919</f>
        <v>0</v>
      </c>
      <c r="I1910" s="7" t="str">
        <f>IF('[1]TCE - ANEXO IV - Preencher'!K1919="","",'[1]TCE - ANEXO IV - Preencher'!K1919)</f>
        <v/>
      </c>
      <c r="J1910" s="6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8">
        <f>'[1]TCE - ANEXO IV - Preencher'!N1919</f>
        <v>0</v>
      </c>
    </row>
    <row r="1911" spans="1:12" ht="18" customHeight="1" x14ac:dyDescent="0.2">
      <c r="A1911" s="3" t="str">
        <f>IFERROR(VLOOKUP(B1911,'[1]DADOS (OCULTAR)'!$Q$3:$S$134,3,0),"")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6">
        <f>'[1]TCE - ANEXO IV - Preencher'!J1920</f>
        <v>0</v>
      </c>
      <c r="I1911" s="7" t="str">
        <f>IF('[1]TCE - ANEXO IV - Preencher'!K1920="","",'[1]TCE - ANEXO IV - Preencher'!K1920)</f>
        <v/>
      </c>
      <c r="J1911" s="6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8">
        <f>'[1]TCE - ANEXO IV - Preencher'!N1920</f>
        <v>0</v>
      </c>
    </row>
    <row r="1912" spans="1:12" ht="18" customHeight="1" x14ac:dyDescent="0.2">
      <c r="A1912" s="3" t="str">
        <f>IFERROR(VLOOKUP(B1912,'[1]DADOS (OCULTAR)'!$Q$3:$S$134,3,0),"")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6">
        <f>'[1]TCE - ANEXO IV - Preencher'!J1921</f>
        <v>0</v>
      </c>
      <c r="I1912" s="7" t="str">
        <f>IF('[1]TCE - ANEXO IV - Preencher'!K1921="","",'[1]TCE - ANEXO IV - Preencher'!K1921)</f>
        <v/>
      </c>
      <c r="J1912" s="6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8">
        <f>'[1]TCE - ANEXO IV - Preencher'!N1921</f>
        <v>0</v>
      </c>
    </row>
    <row r="1913" spans="1:12" ht="18" customHeight="1" x14ac:dyDescent="0.2">
      <c r="A1913" s="3" t="str">
        <f>IFERROR(VLOOKUP(B1913,'[1]DADOS (OCULTAR)'!$Q$3:$S$134,3,0),"")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6">
        <f>'[1]TCE - ANEXO IV - Preencher'!J1922</f>
        <v>0</v>
      </c>
      <c r="I1913" s="7" t="str">
        <f>IF('[1]TCE - ANEXO IV - Preencher'!K1922="","",'[1]TCE - ANEXO IV - Preencher'!K1922)</f>
        <v/>
      </c>
      <c r="J1913" s="6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8">
        <f>'[1]TCE - ANEXO IV - Preencher'!N1922</f>
        <v>0</v>
      </c>
    </row>
    <row r="1914" spans="1:12" ht="18" customHeight="1" x14ac:dyDescent="0.2">
      <c r="A1914" s="3" t="str">
        <f>IFERROR(VLOOKUP(B1914,'[1]DADOS (OCULTAR)'!$Q$3:$S$134,3,0),"")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6">
        <f>'[1]TCE - ANEXO IV - Preencher'!J1923</f>
        <v>0</v>
      </c>
      <c r="I1914" s="7" t="str">
        <f>IF('[1]TCE - ANEXO IV - Preencher'!K1923="","",'[1]TCE - ANEXO IV - Preencher'!K1923)</f>
        <v/>
      </c>
      <c r="J1914" s="6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8">
        <f>'[1]TCE - ANEXO IV - Preencher'!N1923</f>
        <v>0</v>
      </c>
    </row>
    <row r="1915" spans="1:12" ht="18" customHeight="1" x14ac:dyDescent="0.2">
      <c r="A1915" s="3" t="str">
        <f>IFERROR(VLOOKUP(B1915,'[1]DADOS (OCULTAR)'!$Q$3:$S$134,3,0),"")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6">
        <f>'[1]TCE - ANEXO IV - Preencher'!J1924</f>
        <v>0</v>
      </c>
      <c r="I1915" s="7" t="str">
        <f>IF('[1]TCE - ANEXO IV - Preencher'!K1924="","",'[1]TCE - ANEXO IV - Preencher'!K1924)</f>
        <v/>
      </c>
      <c r="J1915" s="6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8">
        <f>'[1]TCE - ANEXO IV - Preencher'!N1924</f>
        <v>0</v>
      </c>
    </row>
    <row r="1916" spans="1:12" ht="18" customHeight="1" x14ac:dyDescent="0.2">
      <c r="A1916" s="3" t="str">
        <f>IFERROR(VLOOKUP(B1916,'[1]DADOS (OCULTAR)'!$Q$3:$S$134,3,0),"")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6">
        <f>'[1]TCE - ANEXO IV - Preencher'!J1925</f>
        <v>0</v>
      </c>
      <c r="I1916" s="7" t="str">
        <f>IF('[1]TCE - ANEXO IV - Preencher'!K1925="","",'[1]TCE - ANEXO IV - Preencher'!K1925)</f>
        <v/>
      </c>
      <c r="J1916" s="6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8">
        <f>'[1]TCE - ANEXO IV - Preencher'!N1925</f>
        <v>0</v>
      </c>
    </row>
    <row r="1917" spans="1:12" ht="18" customHeight="1" x14ac:dyDescent="0.2">
      <c r="A1917" s="3" t="str">
        <f>IFERROR(VLOOKUP(B1917,'[1]DADOS (OCULTAR)'!$Q$3:$S$134,3,0),"")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6">
        <f>'[1]TCE - ANEXO IV - Preencher'!J1926</f>
        <v>0</v>
      </c>
      <c r="I1917" s="7" t="str">
        <f>IF('[1]TCE - ANEXO IV - Preencher'!K1926="","",'[1]TCE - ANEXO IV - Preencher'!K1926)</f>
        <v/>
      </c>
      <c r="J1917" s="6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8">
        <f>'[1]TCE - ANEXO IV - Preencher'!N1926</f>
        <v>0</v>
      </c>
    </row>
    <row r="1918" spans="1:12" ht="18" customHeight="1" x14ac:dyDescent="0.2">
      <c r="A1918" s="3" t="str">
        <f>IFERROR(VLOOKUP(B1918,'[1]DADOS (OCULTAR)'!$Q$3:$S$134,3,0),"")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6">
        <f>'[1]TCE - ANEXO IV - Preencher'!J1927</f>
        <v>0</v>
      </c>
      <c r="I1918" s="7" t="str">
        <f>IF('[1]TCE - ANEXO IV - Preencher'!K1927="","",'[1]TCE - ANEXO IV - Preencher'!K1927)</f>
        <v/>
      </c>
      <c r="J1918" s="6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8">
        <f>'[1]TCE - ANEXO IV - Preencher'!N1927</f>
        <v>0</v>
      </c>
    </row>
    <row r="1919" spans="1:12" ht="18" customHeight="1" x14ac:dyDescent="0.2">
      <c r="A1919" s="3" t="str">
        <f>IFERROR(VLOOKUP(B1919,'[1]DADOS (OCULTAR)'!$Q$3:$S$134,3,0),"")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6">
        <f>'[1]TCE - ANEXO IV - Preencher'!J1928</f>
        <v>0</v>
      </c>
      <c r="I1919" s="7" t="str">
        <f>IF('[1]TCE - ANEXO IV - Preencher'!K1928="","",'[1]TCE - ANEXO IV - Preencher'!K1928)</f>
        <v/>
      </c>
      <c r="J1919" s="6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8">
        <f>'[1]TCE - ANEXO IV - Preencher'!N1928</f>
        <v>0</v>
      </c>
    </row>
    <row r="1920" spans="1:12" ht="18" customHeight="1" x14ac:dyDescent="0.2">
      <c r="A1920" s="3" t="str">
        <f>IFERROR(VLOOKUP(B1920,'[1]DADOS (OCULTAR)'!$Q$3:$S$134,3,0),"")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6">
        <f>'[1]TCE - ANEXO IV - Preencher'!J1929</f>
        <v>0</v>
      </c>
      <c r="I1920" s="7" t="str">
        <f>IF('[1]TCE - ANEXO IV - Preencher'!K1929="","",'[1]TCE - ANEXO IV - Preencher'!K1929)</f>
        <v/>
      </c>
      <c r="J1920" s="6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8">
        <f>'[1]TCE - ANEXO IV - Preencher'!N1929</f>
        <v>0</v>
      </c>
    </row>
    <row r="1921" spans="1:12" ht="18" customHeight="1" x14ac:dyDescent="0.2">
      <c r="A1921" s="3" t="str">
        <f>IFERROR(VLOOKUP(B1921,'[1]DADOS (OCULTAR)'!$Q$3:$S$134,3,0),"")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6">
        <f>'[1]TCE - ANEXO IV - Preencher'!J1930</f>
        <v>0</v>
      </c>
      <c r="I1921" s="7" t="str">
        <f>IF('[1]TCE - ANEXO IV - Preencher'!K1930="","",'[1]TCE - ANEXO IV - Preencher'!K1930)</f>
        <v/>
      </c>
      <c r="J1921" s="6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8">
        <f>'[1]TCE - ANEXO IV - Preencher'!N1930</f>
        <v>0</v>
      </c>
    </row>
    <row r="1922" spans="1:12" ht="18" customHeight="1" x14ac:dyDescent="0.2">
      <c r="A1922" s="3" t="str">
        <f>IFERROR(VLOOKUP(B1922,'[1]DADOS (OCULTAR)'!$Q$3:$S$134,3,0),"")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6">
        <f>'[1]TCE - ANEXO IV - Preencher'!J1931</f>
        <v>0</v>
      </c>
      <c r="I1922" s="7" t="str">
        <f>IF('[1]TCE - ANEXO IV - Preencher'!K1931="","",'[1]TCE - ANEXO IV - Preencher'!K1931)</f>
        <v/>
      </c>
      <c r="J1922" s="6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8">
        <f>'[1]TCE - ANEXO IV - Preencher'!N1931</f>
        <v>0</v>
      </c>
    </row>
    <row r="1923" spans="1:12" ht="18" customHeight="1" x14ac:dyDescent="0.2">
      <c r="A1923" s="3" t="str">
        <f>IFERROR(VLOOKUP(B1923,'[1]DADOS (OCULTAR)'!$Q$3:$S$134,3,0),"")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6">
        <f>'[1]TCE - ANEXO IV - Preencher'!J1932</f>
        <v>0</v>
      </c>
      <c r="I1923" s="7" t="str">
        <f>IF('[1]TCE - ANEXO IV - Preencher'!K1932="","",'[1]TCE - ANEXO IV - Preencher'!K1932)</f>
        <v/>
      </c>
      <c r="J1923" s="6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8">
        <f>'[1]TCE - ANEXO IV - Preencher'!N1932</f>
        <v>0</v>
      </c>
    </row>
    <row r="1924" spans="1:12" ht="18" customHeight="1" x14ac:dyDescent="0.2">
      <c r="A1924" s="3" t="str">
        <f>IFERROR(VLOOKUP(B1924,'[1]DADOS (OCULTAR)'!$Q$3:$S$134,3,0),"")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6">
        <f>'[1]TCE - ANEXO IV - Preencher'!J1933</f>
        <v>0</v>
      </c>
      <c r="I1924" s="7" t="str">
        <f>IF('[1]TCE - ANEXO IV - Preencher'!K1933="","",'[1]TCE - ANEXO IV - Preencher'!K1933)</f>
        <v/>
      </c>
      <c r="J1924" s="6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8">
        <f>'[1]TCE - ANEXO IV - Preencher'!N1933</f>
        <v>0</v>
      </c>
    </row>
    <row r="1925" spans="1:12" ht="18" customHeight="1" x14ac:dyDescent="0.2">
      <c r="A1925" s="3" t="str">
        <f>IFERROR(VLOOKUP(B1925,'[1]DADOS (OCULTAR)'!$Q$3:$S$134,3,0),"")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6">
        <f>'[1]TCE - ANEXO IV - Preencher'!J1934</f>
        <v>0</v>
      </c>
      <c r="I1925" s="7" t="str">
        <f>IF('[1]TCE - ANEXO IV - Preencher'!K1934="","",'[1]TCE - ANEXO IV - Preencher'!K1934)</f>
        <v/>
      </c>
      <c r="J1925" s="6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8">
        <f>'[1]TCE - ANEXO IV - Preencher'!N1934</f>
        <v>0</v>
      </c>
    </row>
    <row r="1926" spans="1:12" ht="18" customHeight="1" x14ac:dyDescent="0.2">
      <c r="A1926" s="3" t="str">
        <f>IFERROR(VLOOKUP(B1926,'[1]DADOS (OCULTAR)'!$Q$3:$S$134,3,0),"")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6">
        <f>'[1]TCE - ANEXO IV - Preencher'!J1935</f>
        <v>0</v>
      </c>
      <c r="I1926" s="7" t="str">
        <f>IF('[1]TCE - ANEXO IV - Preencher'!K1935="","",'[1]TCE - ANEXO IV - Preencher'!K1935)</f>
        <v/>
      </c>
      <c r="J1926" s="6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8">
        <f>'[1]TCE - ANEXO IV - Preencher'!N1935</f>
        <v>0</v>
      </c>
    </row>
    <row r="1927" spans="1:12" ht="18" customHeight="1" x14ac:dyDescent="0.2">
      <c r="A1927" s="3" t="str">
        <f>IFERROR(VLOOKUP(B1927,'[1]DADOS (OCULTAR)'!$Q$3:$S$134,3,0),"")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6">
        <f>'[1]TCE - ANEXO IV - Preencher'!J1936</f>
        <v>0</v>
      </c>
      <c r="I1927" s="7" t="str">
        <f>IF('[1]TCE - ANEXO IV - Preencher'!K1936="","",'[1]TCE - ANEXO IV - Preencher'!K1936)</f>
        <v/>
      </c>
      <c r="J1927" s="6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8">
        <f>'[1]TCE - ANEXO IV - Preencher'!N1936</f>
        <v>0</v>
      </c>
    </row>
    <row r="1928" spans="1:12" ht="18" customHeight="1" x14ac:dyDescent="0.2">
      <c r="A1928" s="3" t="str">
        <f>IFERROR(VLOOKUP(B1928,'[1]DADOS (OCULTAR)'!$Q$3:$S$134,3,0),"")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6">
        <f>'[1]TCE - ANEXO IV - Preencher'!J1937</f>
        <v>0</v>
      </c>
      <c r="I1928" s="7" t="str">
        <f>IF('[1]TCE - ANEXO IV - Preencher'!K1937="","",'[1]TCE - ANEXO IV - Preencher'!K1937)</f>
        <v/>
      </c>
      <c r="J1928" s="6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8">
        <f>'[1]TCE - ANEXO IV - Preencher'!N1937</f>
        <v>0</v>
      </c>
    </row>
    <row r="1929" spans="1:12" ht="18" customHeight="1" x14ac:dyDescent="0.2">
      <c r="A1929" s="3" t="str">
        <f>IFERROR(VLOOKUP(B1929,'[1]DADOS (OCULTAR)'!$Q$3:$S$134,3,0),"")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6">
        <f>'[1]TCE - ANEXO IV - Preencher'!J1938</f>
        <v>0</v>
      </c>
      <c r="I1929" s="7" t="str">
        <f>IF('[1]TCE - ANEXO IV - Preencher'!K1938="","",'[1]TCE - ANEXO IV - Preencher'!K1938)</f>
        <v/>
      </c>
      <c r="J1929" s="6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8">
        <f>'[1]TCE - ANEXO IV - Preencher'!N1938</f>
        <v>0</v>
      </c>
    </row>
    <row r="1930" spans="1:12" ht="18" customHeight="1" x14ac:dyDescent="0.2">
      <c r="A1930" s="3" t="str">
        <f>IFERROR(VLOOKUP(B1930,'[1]DADOS (OCULTAR)'!$Q$3:$S$134,3,0),"")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6">
        <f>'[1]TCE - ANEXO IV - Preencher'!J1939</f>
        <v>0</v>
      </c>
      <c r="I1930" s="7" t="str">
        <f>IF('[1]TCE - ANEXO IV - Preencher'!K1939="","",'[1]TCE - ANEXO IV - Preencher'!K1939)</f>
        <v/>
      </c>
      <c r="J1930" s="6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8">
        <f>'[1]TCE - ANEXO IV - Preencher'!N1939</f>
        <v>0</v>
      </c>
    </row>
    <row r="1931" spans="1:12" ht="18" customHeight="1" x14ac:dyDescent="0.2">
      <c r="A1931" s="3" t="str">
        <f>IFERROR(VLOOKUP(B1931,'[1]DADOS (OCULTAR)'!$Q$3:$S$134,3,0),"")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6">
        <f>'[1]TCE - ANEXO IV - Preencher'!J1940</f>
        <v>0</v>
      </c>
      <c r="I1931" s="7" t="str">
        <f>IF('[1]TCE - ANEXO IV - Preencher'!K1940="","",'[1]TCE - ANEXO IV - Preencher'!K1940)</f>
        <v/>
      </c>
      <c r="J1931" s="6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8">
        <f>'[1]TCE - ANEXO IV - Preencher'!N1940</f>
        <v>0</v>
      </c>
    </row>
    <row r="1932" spans="1:12" ht="18" customHeight="1" x14ac:dyDescent="0.2">
      <c r="A1932" s="3" t="str">
        <f>IFERROR(VLOOKUP(B1932,'[1]DADOS (OCULTAR)'!$Q$3:$S$134,3,0),"")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6">
        <f>'[1]TCE - ANEXO IV - Preencher'!J1941</f>
        <v>0</v>
      </c>
      <c r="I1932" s="7" t="str">
        <f>IF('[1]TCE - ANEXO IV - Preencher'!K1941="","",'[1]TCE - ANEXO IV - Preencher'!K1941)</f>
        <v/>
      </c>
      <c r="J1932" s="6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8">
        <f>'[1]TCE - ANEXO IV - Preencher'!N1941</f>
        <v>0</v>
      </c>
    </row>
    <row r="1933" spans="1:12" ht="18" customHeight="1" x14ac:dyDescent="0.2">
      <c r="A1933" s="3" t="str">
        <f>IFERROR(VLOOKUP(B1933,'[1]DADOS (OCULTAR)'!$Q$3:$S$134,3,0),"")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6">
        <f>'[1]TCE - ANEXO IV - Preencher'!J1942</f>
        <v>0</v>
      </c>
      <c r="I1933" s="7" t="str">
        <f>IF('[1]TCE - ANEXO IV - Preencher'!K1942="","",'[1]TCE - ANEXO IV - Preencher'!K1942)</f>
        <v/>
      </c>
      <c r="J1933" s="6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8">
        <f>'[1]TCE - ANEXO IV - Preencher'!N1942</f>
        <v>0</v>
      </c>
    </row>
    <row r="1934" spans="1:12" ht="18" customHeight="1" x14ac:dyDescent="0.2">
      <c r="A1934" s="3" t="str">
        <f>IFERROR(VLOOKUP(B1934,'[1]DADOS (OCULTAR)'!$Q$3:$S$134,3,0),"")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6">
        <f>'[1]TCE - ANEXO IV - Preencher'!J1943</f>
        <v>0</v>
      </c>
      <c r="I1934" s="7" t="str">
        <f>IF('[1]TCE - ANEXO IV - Preencher'!K1943="","",'[1]TCE - ANEXO IV - Preencher'!K1943)</f>
        <v/>
      </c>
      <c r="J1934" s="6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8">
        <f>'[1]TCE - ANEXO IV - Preencher'!N1943</f>
        <v>0</v>
      </c>
    </row>
    <row r="1935" spans="1:12" ht="18" customHeight="1" x14ac:dyDescent="0.2">
      <c r="A1935" s="3" t="str">
        <f>IFERROR(VLOOKUP(B1935,'[1]DADOS (OCULTAR)'!$Q$3:$S$134,3,0),"")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6">
        <f>'[1]TCE - ANEXO IV - Preencher'!J1944</f>
        <v>0</v>
      </c>
      <c r="I1935" s="7" t="str">
        <f>IF('[1]TCE - ANEXO IV - Preencher'!K1944="","",'[1]TCE - ANEXO IV - Preencher'!K1944)</f>
        <v/>
      </c>
      <c r="J1935" s="6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8">
        <f>'[1]TCE - ANEXO IV - Preencher'!N1944</f>
        <v>0</v>
      </c>
    </row>
    <row r="1936" spans="1:12" ht="18" customHeight="1" x14ac:dyDescent="0.2">
      <c r="A1936" s="3" t="str">
        <f>IFERROR(VLOOKUP(B1936,'[1]DADOS (OCULTAR)'!$Q$3:$S$134,3,0),"")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6">
        <f>'[1]TCE - ANEXO IV - Preencher'!J1945</f>
        <v>0</v>
      </c>
      <c r="I1936" s="7" t="str">
        <f>IF('[1]TCE - ANEXO IV - Preencher'!K1945="","",'[1]TCE - ANEXO IV - Preencher'!K1945)</f>
        <v/>
      </c>
      <c r="J1936" s="6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8">
        <f>'[1]TCE - ANEXO IV - Preencher'!N1945</f>
        <v>0</v>
      </c>
    </row>
    <row r="1937" spans="1:12" ht="18" customHeight="1" x14ac:dyDescent="0.2">
      <c r="A1937" s="3" t="str">
        <f>IFERROR(VLOOKUP(B1937,'[1]DADOS (OCULTAR)'!$Q$3:$S$134,3,0),"")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6">
        <f>'[1]TCE - ANEXO IV - Preencher'!J1946</f>
        <v>0</v>
      </c>
      <c r="I1937" s="7" t="str">
        <f>IF('[1]TCE - ANEXO IV - Preencher'!K1946="","",'[1]TCE - ANEXO IV - Preencher'!K1946)</f>
        <v/>
      </c>
      <c r="J1937" s="6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8">
        <f>'[1]TCE - ANEXO IV - Preencher'!N1946</f>
        <v>0</v>
      </c>
    </row>
    <row r="1938" spans="1:12" ht="18" customHeight="1" x14ac:dyDescent="0.2">
      <c r="A1938" s="3" t="str">
        <f>IFERROR(VLOOKUP(B1938,'[1]DADOS (OCULTAR)'!$Q$3:$S$134,3,0),"")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6">
        <f>'[1]TCE - ANEXO IV - Preencher'!J1947</f>
        <v>0</v>
      </c>
      <c r="I1938" s="7" t="str">
        <f>IF('[1]TCE - ANEXO IV - Preencher'!K1947="","",'[1]TCE - ANEXO IV - Preencher'!K1947)</f>
        <v/>
      </c>
      <c r="J1938" s="6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8">
        <f>'[1]TCE - ANEXO IV - Preencher'!N1947</f>
        <v>0</v>
      </c>
    </row>
    <row r="1939" spans="1:12" ht="18" customHeight="1" x14ac:dyDescent="0.2">
      <c r="A1939" s="3" t="str">
        <f>IFERROR(VLOOKUP(B1939,'[1]DADOS (OCULTAR)'!$Q$3:$S$134,3,0),"")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6">
        <f>'[1]TCE - ANEXO IV - Preencher'!J1948</f>
        <v>0</v>
      </c>
      <c r="I1939" s="7" t="str">
        <f>IF('[1]TCE - ANEXO IV - Preencher'!K1948="","",'[1]TCE - ANEXO IV - Preencher'!K1948)</f>
        <v/>
      </c>
      <c r="J1939" s="6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8">
        <f>'[1]TCE - ANEXO IV - Preencher'!N1948</f>
        <v>0</v>
      </c>
    </row>
    <row r="1940" spans="1:12" ht="18" customHeight="1" x14ac:dyDescent="0.2">
      <c r="A1940" s="3" t="str">
        <f>IFERROR(VLOOKUP(B1940,'[1]DADOS (OCULTAR)'!$Q$3:$S$134,3,0),"")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6">
        <f>'[1]TCE - ANEXO IV - Preencher'!J1949</f>
        <v>0</v>
      </c>
      <c r="I1940" s="7" t="str">
        <f>IF('[1]TCE - ANEXO IV - Preencher'!K1949="","",'[1]TCE - ANEXO IV - Preencher'!K1949)</f>
        <v/>
      </c>
      <c r="J1940" s="6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8">
        <f>'[1]TCE - ANEXO IV - Preencher'!N1949</f>
        <v>0</v>
      </c>
    </row>
    <row r="1941" spans="1:12" ht="18" customHeight="1" x14ac:dyDescent="0.2">
      <c r="A1941" s="3" t="str">
        <f>IFERROR(VLOOKUP(B1941,'[1]DADOS (OCULTAR)'!$Q$3:$S$134,3,0),"")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6">
        <f>'[1]TCE - ANEXO IV - Preencher'!J1950</f>
        <v>0</v>
      </c>
      <c r="I1941" s="7" t="str">
        <f>IF('[1]TCE - ANEXO IV - Preencher'!K1950="","",'[1]TCE - ANEXO IV - Preencher'!K1950)</f>
        <v/>
      </c>
      <c r="J1941" s="6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8">
        <f>'[1]TCE - ANEXO IV - Preencher'!N1950</f>
        <v>0</v>
      </c>
    </row>
    <row r="1942" spans="1:12" ht="18" customHeight="1" x14ac:dyDescent="0.2">
      <c r="A1942" s="3" t="str">
        <f>IFERROR(VLOOKUP(B1942,'[1]DADOS (OCULTAR)'!$Q$3:$S$134,3,0),"")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6">
        <f>'[1]TCE - ANEXO IV - Preencher'!J1951</f>
        <v>0</v>
      </c>
      <c r="I1942" s="7" t="str">
        <f>IF('[1]TCE - ANEXO IV - Preencher'!K1951="","",'[1]TCE - ANEXO IV - Preencher'!K1951)</f>
        <v/>
      </c>
      <c r="J1942" s="6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8">
        <f>'[1]TCE - ANEXO IV - Preencher'!N1951</f>
        <v>0</v>
      </c>
    </row>
    <row r="1943" spans="1:12" ht="18" customHeight="1" x14ac:dyDescent="0.2">
      <c r="A1943" s="3" t="str">
        <f>IFERROR(VLOOKUP(B1943,'[1]DADOS (OCULTAR)'!$Q$3:$S$134,3,0),"")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6">
        <f>'[1]TCE - ANEXO IV - Preencher'!J1952</f>
        <v>0</v>
      </c>
      <c r="I1943" s="7" t="str">
        <f>IF('[1]TCE - ANEXO IV - Preencher'!K1952="","",'[1]TCE - ANEXO IV - Preencher'!K1952)</f>
        <v/>
      </c>
      <c r="J1943" s="6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8">
        <f>'[1]TCE - ANEXO IV - Preencher'!N1952</f>
        <v>0</v>
      </c>
    </row>
    <row r="1944" spans="1:12" ht="18" customHeight="1" x14ac:dyDescent="0.2">
      <c r="A1944" s="3" t="str">
        <f>IFERROR(VLOOKUP(B1944,'[1]DADOS (OCULTAR)'!$Q$3:$S$134,3,0),"")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6">
        <f>'[1]TCE - ANEXO IV - Preencher'!J1953</f>
        <v>0</v>
      </c>
      <c r="I1944" s="7" t="str">
        <f>IF('[1]TCE - ANEXO IV - Preencher'!K1953="","",'[1]TCE - ANEXO IV - Preencher'!K1953)</f>
        <v/>
      </c>
      <c r="J1944" s="6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8">
        <f>'[1]TCE - ANEXO IV - Preencher'!N1953</f>
        <v>0</v>
      </c>
    </row>
    <row r="1945" spans="1:12" ht="18" customHeight="1" x14ac:dyDescent="0.2">
      <c r="A1945" s="3" t="str">
        <f>IFERROR(VLOOKUP(B1945,'[1]DADOS (OCULTAR)'!$Q$3:$S$134,3,0),"")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6">
        <f>'[1]TCE - ANEXO IV - Preencher'!J1954</f>
        <v>0</v>
      </c>
      <c r="I1945" s="7" t="str">
        <f>IF('[1]TCE - ANEXO IV - Preencher'!K1954="","",'[1]TCE - ANEXO IV - Preencher'!K1954)</f>
        <v/>
      </c>
      <c r="J1945" s="6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8">
        <f>'[1]TCE - ANEXO IV - Preencher'!N1954</f>
        <v>0</v>
      </c>
    </row>
    <row r="1946" spans="1:12" ht="18" customHeight="1" x14ac:dyDescent="0.2">
      <c r="A1946" s="3" t="str">
        <f>IFERROR(VLOOKUP(B1946,'[1]DADOS (OCULTAR)'!$Q$3:$S$134,3,0),"")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6">
        <f>'[1]TCE - ANEXO IV - Preencher'!J1955</f>
        <v>0</v>
      </c>
      <c r="I1946" s="7" t="str">
        <f>IF('[1]TCE - ANEXO IV - Preencher'!K1955="","",'[1]TCE - ANEXO IV - Preencher'!K1955)</f>
        <v/>
      </c>
      <c r="J1946" s="6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8">
        <f>'[1]TCE - ANEXO IV - Preencher'!N1955</f>
        <v>0</v>
      </c>
    </row>
    <row r="1947" spans="1:12" ht="18" customHeight="1" x14ac:dyDescent="0.2">
      <c r="A1947" s="3" t="str">
        <f>IFERROR(VLOOKUP(B1947,'[1]DADOS (OCULTAR)'!$Q$3:$S$134,3,0),"")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6">
        <f>'[1]TCE - ANEXO IV - Preencher'!J1956</f>
        <v>0</v>
      </c>
      <c r="I1947" s="7" t="str">
        <f>IF('[1]TCE - ANEXO IV - Preencher'!K1956="","",'[1]TCE - ANEXO IV - Preencher'!K1956)</f>
        <v/>
      </c>
      <c r="J1947" s="6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8">
        <f>'[1]TCE - ANEXO IV - Preencher'!N1956</f>
        <v>0</v>
      </c>
    </row>
    <row r="1948" spans="1:12" ht="18" customHeight="1" x14ac:dyDescent="0.2">
      <c r="A1948" s="3" t="str">
        <f>IFERROR(VLOOKUP(B1948,'[1]DADOS (OCULTAR)'!$Q$3:$S$134,3,0),"")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6">
        <f>'[1]TCE - ANEXO IV - Preencher'!J1957</f>
        <v>0</v>
      </c>
      <c r="I1948" s="7" t="str">
        <f>IF('[1]TCE - ANEXO IV - Preencher'!K1957="","",'[1]TCE - ANEXO IV - Preencher'!K1957)</f>
        <v/>
      </c>
      <c r="J1948" s="6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8">
        <f>'[1]TCE - ANEXO IV - Preencher'!N1957</f>
        <v>0</v>
      </c>
    </row>
    <row r="1949" spans="1:12" ht="18" customHeight="1" x14ac:dyDescent="0.2">
      <c r="A1949" s="3" t="str">
        <f>IFERROR(VLOOKUP(B1949,'[1]DADOS (OCULTAR)'!$Q$3:$S$134,3,0),"")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6">
        <f>'[1]TCE - ANEXO IV - Preencher'!J1958</f>
        <v>0</v>
      </c>
      <c r="I1949" s="7" t="str">
        <f>IF('[1]TCE - ANEXO IV - Preencher'!K1958="","",'[1]TCE - ANEXO IV - Preencher'!K1958)</f>
        <v/>
      </c>
      <c r="J1949" s="6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8">
        <f>'[1]TCE - ANEXO IV - Preencher'!N1958</f>
        <v>0</v>
      </c>
    </row>
    <row r="1950" spans="1:12" ht="18" customHeight="1" x14ac:dyDescent="0.2">
      <c r="A1950" s="3" t="str">
        <f>IFERROR(VLOOKUP(B1950,'[1]DADOS (OCULTAR)'!$Q$3:$S$134,3,0),"")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6">
        <f>'[1]TCE - ANEXO IV - Preencher'!J1959</f>
        <v>0</v>
      </c>
      <c r="I1950" s="7" t="str">
        <f>IF('[1]TCE - ANEXO IV - Preencher'!K1959="","",'[1]TCE - ANEXO IV - Preencher'!K1959)</f>
        <v/>
      </c>
      <c r="J1950" s="6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8">
        <f>'[1]TCE - ANEXO IV - Preencher'!N1959</f>
        <v>0</v>
      </c>
    </row>
    <row r="1951" spans="1:12" ht="18" customHeight="1" x14ac:dyDescent="0.2">
      <c r="A1951" s="3" t="str">
        <f>IFERROR(VLOOKUP(B1951,'[1]DADOS (OCULTAR)'!$Q$3:$S$134,3,0),"")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6">
        <f>'[1]TCE - ANEXO IV - Preencher'!J1960</f>
        <v>0</v>
      </c>
      <c r="I1951" s="7" t="str">
        <f>IF('[1]TCE - ANEXO IV - Preencher'!K1960="","",'[1]TCE - ANEXO IV - Preencher'!K1960)</f>
        <v/>
      </c>
      <c r="J1951" s="6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8">
        <f>'[1]TCE - ANEXO IV - Preencher'!N1960</f>
        <v>0</v>
      </c>
    </row>
    <row r="1952" spans="1:12" ht="18" customHeight="1" x14ac:dyDescent="0.2">
      <c r="A1952" s="3" t="str">
        <f>IFERROR(VLOOKUP(B1952,'[1]DADOS (OCULTAR)'!$Q$3:$S$134,3,0),"")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6">
        <f>'[1]TCE - ANEXO IV - Preencher'!J1961</f>
        <v>0</v>
      </c>
      <c r="I1952" s="7" t="str">
        <f>IF('[1]TCE - ANEXO IV - Preencher'!K1961="","",'[1]TCE - ANEXO IV - Preencher'!K1961)</f>
        <v/>
      </c>
      <c r="J1952" s="6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8">
        <f>'[1]TCE - ANEXO IV - Preencher'!N1961</f>
        <v>0</v>
      </c>
    </row>
    <row r="1953" spans="1:12" ht="18" customHeight="1" x14ac:dyDescent="0.2">
      <c r="A1953" s="3" t="str">
        <f>IFERROR(VLOOKUP(B1953,'[1]DADOS (OCULTAR)'!$Q$3:$S$134,3,0),"")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6">
        <f>'[1]TCE - ANEXO IV - Preencher'!J1962</f>
        <v>0</v>
      </c>
      <c r="I1953" s="7" t="str">
        <f>IF('[1]TCE - ANEXO IV - Preencher'!K1962="","",'[1]TCE - ANEXO IV - Preencher'!K1962)</f>
        <v/>
      </c>
      <c r="J1953" s="6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8">
        <f>'[1]TCE - ANEXO IV - Preencher'!N1962</f>
        <v>0</v>
      </c>
    </row>
    <row r="1954" spans="1:12" ht="18" customHeight="1" x14ac:dyDescent="0.2">
      <c r="A1954" s="3" t="str">
        <f>IFERROR(VLOOKUP(B1954,'[1]DADOS (OCULTAR)'!$Q$3:$S$134,3,0),"")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6">
        <f>'[1]TCE - ANEXO IV - Preencher'!J1963</f>
        <v>0</v>
      </c>
      <c r="I1954" s="7" t="str">
        <f>IF('[1]TCE - ANEXO IV - Preencher'!K1963="","",'[1]TCE - ANEXO IV - Preencher'!K1963)</f>
        <v/>
      </c>
      <c r="J1954" s="6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8">
        <f>'[1]TCE - ANEXO IV - Preencher'!N1963</f>
        <v>0</v>
      </c>
    </row>
    <row r="1955" spans="1:12" ht="18" customHeight="1" x14ac:dyDescent="0.2">
      <c r="A1955" s="3" t="str">
        <f>IFERROR(VLOOKUP(B1955,'[1]DADOS (OCULTAR)'!$Q$3:$S$134,3,0),"")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6">
        <f>'[1]TCE - ANEXO IV - Preencher'!J1964</f>
        <v>0</v>
      </c>
      <c r="I1955" s="7" t="str">
        <f>IF('[1]TCE - ANEXO IV - Preencher'!K1964="","",'[1]TCE - ANEXO IV - Preencher'!K1964)</f>
        <v/>
      </c>
      <c r="J1955" s="6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8">
        <f>'[1]TCE - ANEXO IV - Preencher'!N1964</f>
        <v>0</v>
      </c>
    </row>
    <row r="1956" spans="1:12" ht="18" customHeight="1" x14ac:dyDescent="0.2">
      <c r="A1956" s="3" t="str">
        <f>IFERROR(VLOOKUP(B1956,'[1]DADOS (OCULTAR)'!$Q$3:$S$134,3,0),"")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6">
        <f>'[1]TCE - ANEXO IV - Preencher'!J1965</f>
        <v>0</v>
      </c>
      <c r="I1956" s="7" t="str">
        <f>IF('[1]TCE - ANEXO IV - Preencher'!K1965="","",'[1]TCE - ANEXO IV - Preencher'!K1965)</f>
        <v/>
      </c>
      <c r="J1956" s="6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8">
        <f>'[1]TCE - ANEXO IV - Preencher'!N1965</f>
        <v>0</v>
      </c>
    </row>
    <row r="1957" spans="1:12" ht="18" customHeight="1" x14ac:dyDescent="0.2">
      <c r="A1957" s="3" t="str">
        <f>IFERROR(VLOOKUP(B1957,'[1]DADOS (OCULTAR)'!$Q$3:$S$134,3,0),"")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6">
        <f>'[1]TCE - ANEXO IV - Preencher'!J1966</f>
        <v>0</v>
      </c>
      <c r="I1957" s="7" t="str">
        <f>IF('[1]TCE - ANEXO IV - Preencher'!K1966="","",'[1]TCE - ANEXO IV - Preencher'!K1966)</f>
        <v/>
      </c>
      <c r="J1957" s="6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8">
        <f>'[1]TCE - ANEXO IV - Preencher'!N1966</f>
        <v>0</v>
      </c>
    </row>
    <row r="1958" spans="1:12" ht="18" customHeight="1" x14ac:dyDescent="0.2">
      <c r="A1958" s="3" t="str">
        <f>IFERROR(VLOOKUP(B1958,'[1]DADOS (OCULTAR)'!$Q$3:$S$134,3,0),"")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6">
        <f>'[1]TCE - ANEXO IV - Preencher'!J1967</f>
        <v>0</v>
      </c>
      <c r="I1958" s="7" t="str">
        <f>IF('[1]TCE - ANEXO IV - Preencher'!K1967="","",'[1]TCE - ANEXO IV - Preencher'!K1967)</f>
        <v/>
      </c>
      <c r="J1958" s="6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8">
        <f>'[1]TCE - ANEXO IV - Preencher'!N1967</f>
        <v>0</v>
      </c>
    </row>
    <row r="1959" spans="1:12" ht="18" customHeight="1" x14ac:dyDescent="0.2">
      <c r="A1959" s="3" t="str">
        <f>IFERROR(VLOOKUP(B1959,'[1]DADOS (OCULTAR)'!$Q$3:$S$134,3,0),"")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6">
        <f>'[1]TCE - ANEXO IV - Preencher'!J1968</f>
        <v>0</v>
      </c>
      <c r="I1959" s="7" t="str">
        <f>IF('[1]TCE - ANEXO IV - Preencher'!K1968="","",'[1]TCE - ANEXO IV - Preencher'!K1968)</f>
        <v/>
      </c>
      <c r="J1959" s="6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8">
        <f>'[1]TCE - ANEXO IV - Preencher'!N1968</f>
        <v>0</v>
      </c>
    </row>
    <row r="1960" spans="1:12" ht="18" customHeight="1" x14ac:dyDescent="0.2">
      <c r="A1960" s="3" t="str">
        <f>IFERROR(VLOOKUP(B1960,'[1]DADOS (OCULTAR)'!$Q$3:$S$134,3,0),"")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6">
        <f>'[1]TCE - ANEXO IV - Preencher'!J1969</f>
        <v>0</v>
      </c>
      <c r="I1960" s="7" t="str">
        <f>IF('[1]TCE - ANEXO IV - Preencher'!K1969="","",'[1]TCE - ANEXO IV - Preencher'!K1969)</f>
        <v/>
      </c>
      <c r="J1960" s="6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8">
        <f>'[1]TCE - ANEXO IV - Preencher'!N1969</f>
        <v>0</v>
      </c>
    </row>
    <row r="1961" spans="1:12" ht="18" customHeight="1" x14ac:dyDescent="0.2">
      <c r="A1961" s="3" t="str">
        <f>IFERROR(VLOOKUP(B1961,'[1]DADOS (OCULTAR)'!$Q$3:$S$134,3,0),"")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6">
        <f>'[1]TCE - ANEXO IV - Preencher'!J1970</f>
        <v>0</v>
      </c>
      <c r="I1961" s="7" t="str">
        <f>IF('[1]TCE - ANEXO IV - Preencher'!K1970="","",'[1]TCE - ANEXO IV - Preencher'!K1970)</f>
        <v/>
      </c>
      <c r="J1961" s="6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8">
        <f>'[1]TCE - ANEXO IV - Preencher'!N1970</f>
        <v>0</v>
      </c>
    </row>
    <row r="1962" spans="1:12" ht="18" customHeight="1" x14ac:dyDescent="0.2">
      <c r="A1962" s="3" t="str">
        <f>IFERROR(VLOOKUP(B1962,'[1]DADOS (OCULTAR)'!$Q$3:$S$134,3,0),"")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6">
        <f>'[1]TCE - ANEXO IV - Preencher'!J1971</f>
        <v>0</v>
      </c>
      <c r="I1962" s="7" t="str">
        <f>IF('[1]TCE - ANEXO IV - Preencher'!K1971="","",'[1]TCE - ANEXO IV - Preencher'!K1971)</f>
        <v/>
      </c>
      <c r="J1962" s="6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8">
        <f>'[1]TCE - ANEXO IV - Preencher'!N1971</f>
        <v>0</v>
      </c>
    </row>
    <row r="1963" spans="1:12" ht="18" customHeight="1" x14ac:dyDescent="0.2">
      <c r="A1963" s="3" t="str">
        <f>IFERROR(VLOOKUP(B1963,'[1]DADOS (OCULTAR)'!$Q$3:$S$134,3,0),"")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6">
        <f>'[1]TCE - ANEXO IV - Preencher'!J1972</f>
        <v>0</v>
      </c>
      <c r="I1963" s="7" t="str">
        <f>IF('[1]TCE - ANEXO IV - Preencher'!K1972="","",'[1]TCE - ANEXO IV - Preencher'!K1972)</f>
        <v/>
      </c>
      <c r="J1963" s="6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8">
        <f>'[1]TCE - ANEXO IV - Preencher'!N1972</f>
        <v>0</v>
      </c>
    </row>
    <row r="1964" spans="1:12" ht="18" customHeight="1" x14ac:dyDescent="0.2">
      <c r="A1964" s="3" t="str">
        <f>IFERROR(VLOOKUP(B1964,'[1]DADOS (OCULTAR)'!$Q$3:$S$134,3,0),"")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6">
        <f>'[1]TCE - ANEXO IV - Preencher'!J1973</f>
        <v>0</v>
      </c>
      <c r="I1964" s="7" t="str">
        <f>IF('[1]TCE - ANEXO IV - Preencher'!K1973="","",'[1]TCE - ANEXO IV - Preencher'!K1973)</f>
        <v/>
      </c>
      <c r="J1964" s="6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8">
        <f>'[1]TCE - ANEXO IV - Preencher'!N1973</f>
        <v>0</v>
      </c>
    </row>
    <row r="1965" spans="1:12" ht="18" customHeight="1" x14ac:dyDescent="0.2">
      <c r="A1965" s="3" t="str">
        <f>IFERROR(VLOOKUP(B1965,'[1]DADOS (OCULTAR)'!$Q$3:$S$134,3,0),"")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6">
        <f>'[1]TCE - ANEXO IV - Preencher'!J1974</f>
        <v>0</v>
      </c>
      <c r="I1965" s="7" t="str">
        <f>IF('[1]TCE - ANEXO IV - Preencher'!K1974="","",'[1]TCE - ANEXO IV - Preencher'!K1974)</f>
        <v/>
      </c>
      <c r="J1965" s="6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8">
        <f>'[1]TCE - ANEXO IV - Preencher'!N1974</f>
        <v>0</v>
      </c>
    </row>
    <row r="1966" spans="1:12" ht="18" customHeight="1" x14ac:dyDescent="0.2">
      <c r="A1966" s="3" t="str">
        <f>IFERROR(VLOOKUP(B1966,'[1]DADOS (OCULTAR)'!$Q$3:$S$134,3,0),"")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6">
        <f>'[1]TCE - ANEXO IV - Preencher'!J1975</f>
        <v>0</v>
      </c>
      <c r="I1966" s="7" t="str">
        <f>IF('[1]TCE - ANEXO IV - Preencher'!K1975="","",'[1]TCE - ANEXO IV - Preencher'!K1975)</f>
        <v/>
      </c>
      <c r="J1966" s="6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8">
        <f>'[1]TCE - ANEXO IV - Preencher'!N1975</f>
        <v>0</v>
      </c>
    </row>
    <row r="1967" spans="1:12" ht="18" customHeight="1" x14ac:dyDescent="0.2">
      <c r="A1967" s="3" t="str">
        <f>IFERROR(VLOOKUP(B1967,'[1]DADOS (OCULTAR)'!$Q$3:$S$134,3,0),"")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6">
        <f>'[1]TCE - ANEXO IV - Preencher'!J1976</f>
        <v>0</v>
      </c>
      <c r="I1967" s="7" t="str">
        <f>IF('[1]TCE - ANEXO IV - Preencher'!K1976="","",'[1]TCE - ANEXO IV - Preencher'!K1976)</f>
        <v/>
      </c>
      <c r="J1967" s="6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8">
        <f>'[1]TCE - ANEXO IV - Preencher'!N1976</f>
        <v>0</v>
      </c>
    </row>
    <row r="1968" spans="1:12" ht="18" customHeight="1" x14ac:dyDescent="0.2">
      <c r="A1968" s="3" t="str">
        <f>IFERROR(VLOOKUP(B1968,'[1]DADOS (OCULTAR)'!$Q$3:$S$134,3,0),"")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6">
        <f>'[1]TCE - ANEXO IV - Preencher'!J1977</f>
        <v>0</v>
      </c>
      <c r="I1968" s="7" t="str">
        <f>IF('[1]TCE - ANEXO IV - Preencher'!K1977="","",'[1]TCE - ANEXO IV - Preencher'!K1977)</f>
        <v/>
      </c>
      <c r="J1968" s="6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8">
        <f>'[1]TCE - ANEXO IV - Preencher'!N1977</f>
        <v>0</v>
      </c>
    </row>
    <row r="1969" spans="1:12" ht="18" customHeight="1" x14ac:dyDescent="0.2">
      <c r="A1969" s="3" t="str">
        <f>IFERROR(VLOOKUP(B1969,'[1]DADOS (OCULTAR)'!$Q$3:$S$134,3,0),"")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6">
        <f>'[1]TCE - ANEXO IV - Preencher'!J1978</f>
        <v>0</v>
      </c>
      <c r="I1969" s="7" t="str">
        <f>IF('[1]TCE - ANEXO IV - Preencher'!K1978="","",'[1]TCE - ANEXO IV - Preencher'!K1978)</f>
        <v/>
      </c>
      <c r="J1969" s="6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8">
        <f>'[1]TCE - ANEXO IV - Preencher'!N1978</f>
        <v>0</v>
      </c>
    </row>
    <row r="1970" spans="1:12" ht="18" customHeight="1" x14ac:dyDescent="0.2">
      <c r="A1970" s="3" t="str">
        <f>IFERROR(VLOOKUP(B1970,'[1]DADOS (OCULTAR)'!$Q$3:$S$134,3,0),"")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6">
        <f>'[1]TCE - ANEXO IV - Preencher'!J1979</f>
        <v>0</v>
      </c>
      <c r="I1970" s="7" t="str">
        <f>IF('[1]TCE - ANEXO IV - Preencher'!K1979="","",'[1]TCE - ANEXO IV - Preencher'!K1979)</f>
        <v/>
      </c>
      <c r="J1970" s="6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8">
        <f>'[1]TCE - ANEXO IV - Preencher'!N1979</f>
        <v>0</v>
      </c>
    </row>
    <row r="1971" spans="1:12" ht="18" customHeight="1" x14ac:dyDescent="0.2">
      <c r="A1971" s="3" t="str">
        <f>IFERROR(VLOOKUP(B1971,'[1]DADOS (OCULTAR)'!$Q$3:$S$134,3,0),"")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6">
        <f>'[1]TCE - ANEXO IV - Preencher'!J1980</f>
        <v>0</v>
      </c>
      <c r="I1971" s="7" t="str">
        <f>IF('[1]TCE - ANEXO IV - Preencher'!K1980="","",'[1]TCE - ANEXO IV - Preencher'!K1980)</f>
        <v/>
      </c>
      <c r="J1971" s="6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8">
        <f>'[1]TCE - ANEXO IV - Preencher'!N1980</f>
        <v>0</v>
      </c>
    </row>
    <row r="1972" spans="1:12" ht="18" customHeight="1" x14ac:dyDescent="0.2">
      <c r="A1972" s="3" t="str">
        <f>IFERROR(VLOOKUP(B1972,'[1]DADOS (OCULTAR)'!$Q$3:$S$134,3,0),"")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6">
        <f>'[1]TCE - ANEXO IV - Preencher'!J1981</f>
        <v>0</v>
      </c>
      <c r="I1972" s="7" t="str">
        <f>IF('[1]TCE - ANEXO IV - Preencher'!K1981="","",'[1]TCE - ANEXO IV - Preencher'!K1981)</f>
        <v/>
      </c>
      <c r="J1972" s="6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8">
        <f>'[1]TCE - ANEXO IV - Preencher'!N1981</f>
        <v>0</v>
      </c>
    </row>
    <row r="1973" spans="1:12" ht="18" customHeight="1" x14ac:dyDescent="0.2">
      <c r="A1973" s="3" t="str">
        <f>IFERROR(VLOOKUP(B1973,'[1]DADOS (OCULTAR)'!$Q$3:$S$134,3,0),"")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6">
        <f>'[1]TCE - ANEXO IV - Preencher'!J1982</f>
        <v>0</v>
      </c>
      <c r="I1973" s="7" t="str">
        <f>IF('[1]TCE - ANEXO IV - Preencher'!K1982="","",'[1]TCE - ANEXO IV - Preencher'!K1982)</f>
        <v/>
      </c>
      <c r="J1973" s="6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8">
        <f>'[1]TCE - ANEXO IV - Preencher'!N1982</f>
        <v>0</v>
      </c>
    </row>
    <row r="1974" spans="1:12" ht="18" customHeight="1" x14ac:dyDescent="0.2">
      <c r="A1974" s="3" t="str">
        <f>IFERROR(VLOOKUP(B1974,'[1]DADOS (OCULTAR)'!$Q$3:$S$134,3,0),"")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6">
        <f>'[1]TCE - ANEXO IV - Preencher'!J1983</f>
        <v>0</v>
      </c>
      <c r="I1974" s="7" t="str">
        <f>IF('[1]TCE - ANEXO IV - Preencher'!K1983="","",'[1]TCE - ANEXO IV - Preencher'!K1983)</f>
        <v/>
      </c>
      <c r="J1974" s="6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8">
        <f>'[1]TCE - ANEXO IV - Preencher'!N1983</f>
        <v>0</v>
      </c>
    </row>
    <row r="1975" spans="1:12" ht="18" customHeight="1" x14ac:dyDescent="0.2">
      <c r="A1975" s="3" t="str">
        <f>IFERROR(VLOOKUP(B1975,'[1]DADOS (OCULTAR)'!$Q$3:$S$134,3,0),"")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6">
        <f>'[1]TCE - ANEXO IV - Preencher'!J1984</f>
        <v>0</v>
      </c>
      <c r="I1975" s="7" t="str">
        <f>IF('[1]TCE - ANEXO IV - Preencher'!K1984="","",'[1]TCE - ANEXO IV - Preencher'!K1984)</f>
        <v/>
      </c>
      <c r="J1975" s="6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8">
        <f>'[1]TCE - ANEXO IV - Preencher'!N1984</f>
        <v>0</v>
      </c>
    </row>
    <row r="1976" spans="1:12" ht="18" customHeight="1" x14ac:dyDescent="0.2">
      <c r="A1976" s="3" t="str">
        <f>IFERROR(VLOOKUP(B1976,'[1]DADOS (OCULTAR)'!$Q$3:$S$134,3,0),"")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6">
        <f>'[1]TCE - ANEXO IV - Preencher'!J1985</f>
        <v>0</v>
      </c>
      <c r="I1976" s="7" t="str">
        <f>IF('[1]TCE - ANEXO IV - Preencher'!K1985="","",'[1]TCE - ANEXO IV - Preencher'!K1985)</f>
        <v/>
      </c>
      <c r="J1976" s="6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8">
        <f>'[1]TCE - ANEXO IV - Preencher'!N1985</f>
        <v>0</v>
      </c>
    </row>
    <row r="1977" spans="1:12" ht="18" customHeight="1" x14ac:dyDescent="0.2">
      <c r="A1977" s="3" t="str">
        <f>IFERROR(VLOOKUP(B1977,'[1]DADOS (OCULTAR)'!$Q$3:$S$134,3,0),"")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6">
        <f>'[1]TCE - ANEXO IV - Preencher'!J1986</f>
        <v>0</v>
      </c>
      <c r="I1977" s="7" t="str">
        <f>IF('[1]TCE - ANEXO IV - Preencher'!K1986="","",'[1]TCE - ANEXO IV - Preencher'!K1986)</f>
        <v/>
      </c>
      <c r="J1977" s="6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8">
        <f>'[1]TCE - ANEXO IV - Preencher'!N1986</f>
        <v>0</v>
      </c>
    </row>
    <row r="1978" spans="1:12" ht="18" customHeight="1" x14ac:dyDescent="0.2">
      <c r="A1978" s="3" t="str">
        <f>IFERROR(VLOOKUP(B1978,'[1]DADOS (OCULTAR)'!$Q$3:$S$134,3,0),"")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6">
        <f>'[1]TCE - ANEXO IV - Preencher'!J1987</f>
        <v>0</v>
      </c>
      <c r="I1978" s="7" t="str">
        <f>IF('[1]TCE - ANEXO IV - Preencher'!K1987="","",'[1]TCE - ANEXO IV - Preencher'!K1987)</f>
        <v/>
      </c>
      <c r="J1978" s="6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8">
        <f>'[1]TCE - ANEXO IV - Preencher'!N1987</f>
        <v>0</v>
      </c>
    </row>
    <row r="1979" spans="1:12" ht="18" customHeight="1" x14ac:dyDescent="0.2">
      <c r="A1979" s="3" t="str">
        <f>IFERROR(VLOOKUP(B1979,'[1]DADOS (OCULTAR)'!$Q$3:$S$134,3,0),"")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6">
        <f>'[1]TCE - ANEXO IV - Preencher'!J1988</f>
        <v>0</v>
      </c>
      <c r="I1979" s="7" t="str">
        <f>IF('[1]TCE - ANEXO IV - Preencher'!K1988="","",'[1]TCE - ANEXO IV - Preencher'!K1988)</f>
        <v/>
      </c>
      <c r="J1979" s="6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8">
        <f>'[1]TCE - ANEXO IV - Preencher'!N1988</f>
        <v>0</v>
      </c>
    </row>
    <row r="1980" spans="1:12" ht="18" customHeight="1" x14ac:dyDescent="0.2">
      <c r="A1980" s="3" t="str">
        <f>IFERROR(VLOOKUP(B1980,'[1]DADOS (OCULTAR)'!$Q$3:$S$134,3,0),"")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6">
        <f>'[1]TCE - ANEXO IV - Preencher'!J1989</f>
        <v>0</v>
      </c>
      <c r="I1980" s="7" t="str">
        <f>IF('[1]TCE - ANEXO IV - Preencher'!K1989="","",'[1]TCE - ANEXO IV - Preencher'!K1989)</f>
        <v/>
      </c>
      <c r="J1980" s="6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8">
        <f>'[1]TCE - ANEXO IV - Preencher'!N1989</f>
        <v>0</v>
      </c>
    </row>
    <row r="1981" spans="1:12" ht="18" customHeight="1" x14ac:dyDescent="0.2">
      <c r="A1981" s="3" t="str">
        <f>IFERROR(VLOOKUP(B1981,'[1]DADOS (OCULTAR)'!$Q$3:$S$134,3,0),"")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6">
        <f>'[1]TCE - ANEXO IV - Preencher'!J1990</f>
        <v>0</v>
      </c>
      <c r="I1981" s="7" t="str">
        <f>IF('[1]TCE - ANEXO IV - Preencher'!K1990="","",'[1]TCE - ANEXO IV - Preencher'!K1990)</f>
        <v/>
      </c>
      <c r="J1981" s="6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8">
        <f>'[1]TCE - ANEXO IV - Preencher'!N1990</f>
        <v>0</v>
      </c>
    </row>
    <row r="1982" spans="1:12" ht="18" customHeight="1" x14ac:dyDescent="0.2">
      <c r="A1982" s="3" t="str">
        <f>IFERROR(VLOOKUP(B1982,'[1]DADOS (OCULTAR)'!$Q$3:$S$134,3,0),"")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6">
        <f>'[1]TCE - ANEXO IV - Preencher'!J1991</f>
        <v>0</v>
      </c>
      <c r="I1982" s="7" t="str">
        <f>IF('[1]TCE - ANEXO IV - Preencher'!K1991="","",'[1]TCE - ANEXO IV - Preencher'!K1991)</f>
        <v/>
      </c>
      <c r="J1982" s="6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8">
        <f>'[1]TCE - ANEXO IV - Preencher'!N1991</f>
        <v>0</v>
      </c>
    </row>
    <row r="1983" spans="1:12" ht="18" customHeight="1" x14ac:dyDescent="0.2">
      <c r="A1983" s="3" t="str">
        <f>IFERROR(VLOOKUP(B1983,'[1]DADOS (OCULTAR)'!$Q$3:$S$134,3,0),"")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6">
        <f>'[1]TCE - ANEXO IV - Preencher'!J1992</f>
        <v>0</v>
      </c>
      <c r="I1983" s="7" t="str">
        <f>IF('[1]TCE - ANEXO IV - Preencher'!K1992="","",'[1]TCE - ANEXO IV - Preencher'!K1992)</f>
        <v/>
      </c>
      <c r="J1983" s="6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8">
        <f>'[1]TCE - ANEXO IV - Preencher'!N1992</f>
        <v>0</v>
      </c>
    </row>
    <row r="1984" spans="1:12" ht="18" customHeight="1" x14ac:dyDescent="0.2">
      <c r="A1984" s="3" t="str">
        <f>IFERROR(VLOOKUP(B1984,'[1]DADOS (OCULTAR)'!$Q$3:$S$134,3,0),"")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6">
        <f>'[1]TCE - ANEXO IV - Preencher'!J1993</f>
        <v>0</v>
      </c>
      <c r="I1984" s="7" t="str">
        <f>IF('[1]TCE - ANEXO IV - Preencher'!K1993="","",'[1]TCE - ANEXO IV - Preencher'!K1993)</f>
        <v/>
      </c>
      <c r="J1984" s="6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8">
        <f>'[1]TCE - ANEXO IV - Preencher'!N1993</f>
        <v>0</v>
      </c>
    </row>
    <row r="1985" spans="1:12" ht="18" customHeight="1" x14ac:dyDescent="0.2">
      <c r="A1985" s="3" t="str">
        <f>IFERROR(VLOOKUP(B1985,'[1]DADOS (OCULTAR)'!$Q$3:$S$134,3,0),"")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6">
        <f>'[1]TCE - ANEXO IV - Preencher'!J1994</f>
        <v>0</v>
      </c>
      <c r="I1985" s="7" t="str">
        <f>IF('[1]TCE - ANEXO IV - Preencher'!K1994="","",'[1]TCE - ANEXO IV - Preencher'!K1994)</f>
        <v/>
      </c>
      <c r="J1985" s="6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8">
        <f>'[1]TCE - ANEXO IV - Preencher'!N1994</f>
        <v>0</v>
      </c>
    </row>
    <row r="1986" spans="1:12" ht="18" customHeight="1" x14ac:dyDescent="0.2">
      <c r="A1986" s="3" t="str">
        <f>IFERROR(VLOOKUP(B1986,'[1]DADOS (OCULTAR)'!$Q$3:$S$134,3,0),"")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6">
        <f>'[1]TCE - ANEXO IV - Preencher'!J1995</f>
        <v>0</v>
      </c>
      <c r="I1986" s="7" t="str">
        <f>IF('[1]TCE - ANEXO IV - Preencher'!K1995="","",'[1]TCE - ANEXO IV - Preencher'!K1995)</f>
        <v/>
      </c>
      <c r="J1986" s="6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8">
        <f>'[1]TCE - ANEXO IV - Preencher'!N1995</f>
        <v>0</v>
      </c>
    </row>
    <row r="1987" spans="1:12" ht="18" customHeight="1" x14ac:dyDescent="0.2">
      <c r="A1987" s="3" t="str">
        <f>IFERROR(VLOOKUP(B1987,'[1]DADOS (OCULTAR)'!$Q$3:$S$134,3,0),"")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6">
        <f>'[1]TCE - ANEXO IV - Preencher'!J1996</f>
        <v>0</v>
      </c>
      <c r="I1987" s="7" t="str">
        <f>IF('[1]TCE - ANEXO IV - Preencher'!K1996="","",'[1]TCE - ANEXO IV - Preencher'!K1996)</f>
        <v/>
      </c>
      <c r="J1987" s="6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8">
        <f>'[1]TCE - ANEXO IV - Preencher'!N1996</f>
        <v>0</v>
      </c>
    </row>
    <row r="1988" spans="1:12" ht="18" customHeight="1" x14ac:dyDescent="0.2">
      <c r="A1988" s="3" t="str">
        <f>IFERROR(VLOOKUP(B1988,'[1]DADOS (OCULTAR)'!$Q$3:$S$134,3,0),"")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6">
        <f>'[1]TCE - ANEXO IV - Preencher'!J1997</f>
        <v>0</v>
      </c>
      <c r="I1988" s="7" t="str">
        <f>IF('[1]TCE - ANEXO IV - Preencher'!K1997="","",'[1]TCE - ANEXO IV - Preencher'!K1997)</f>
        <v/>
      </c>
      <c r="J1988" s="6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8">
        <f>'[1]TCE - ANEXO IV - Preencher'!N1997</f>
        <v>0</v>
      </c>
    </row>
    <row r="1989" spans="1:12" ht="18" customHeight="1" x14ac:dyDescent="0.2">
      <c r="A1989" s="3" t="str">
        <f>IFERROR(VLOOKUP(B1989,'[1]DADOS (OCULTAR)'!$Q$3:$S$134,3,0),"")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6">
        <f>'[1]TCE - ANEXO IV - Preencher'!J1998</f>
        <v>0</v>
      </c>
      <c r="I1989" s="7" t="str">
        <f>IF('[1]TCE - ANEXO IV - Preencher'!K1998="","",'[1]TCE - ANEXO IV - Preencher'!K1998)</f>
        <v/>
      </c>
      <c r="J1989" s="6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8">
        <f>'[1]TCE - ANEXO IV - Preencher'!N1998</f>
        <v>0</v>
      </c>
    </row>
    <row r="1990" spans="1:12" ht="18" customHeight="1" x14ac:dyDescent="0.2">
      <c r="A1990" s="3" t="str">
        <f>IFERROR(VLOOKUP(B1990,'[1]DADOS (OCULTAR)'!$Q$3:$S$134,3,0),"")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6">
        <f>'[1]TCE - ANEXO IV - Preencher'!J1999</f>
        <v>0</v>
      </c>
      <c r="I1990" s="7" t="str">
        <f>IF('[1]TCE - ANEXO IV - Preencher'!K1999="","",'[1]TCE - ANEXO IV - Preencher'!K1999)</f>
        <v/>
      </c>
      <c r="J1990" s="6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8">
        <f>'[1]TCE - ANEXO IV - Preencher'!N1999</f>
        <v>0</v>
      </c>
    </row>
    <row r="1991" spans="1:12" ht="18" customHeight="1" x14ac:dyDescent="0.2">
      <c r="A1991" s="3" t="str">
        <f>IFERROR(VLOOKUP(B1991,'[1]DADOS (OCULTAR)'!$Q$3:$S$134,3,0),"")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6">
        <f>'[1]TCE - ANEXO IV - Preencher'!J2000</f>
        <v>0</v>
      </c>
      <c r="I1991" s="7" t="str">
        <f>IF('[1]TCE - ANEXO IV - Preencher'!K2000="","",'[1]TCE - ANEXO IV - Preencher'!K2000)</f>
        <v/>
      </c>
      <c r="J1991" s="6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8">
        <f>'[1]TCE - ANEXO IV - Preencher'!N2000</f>
        <v>0</v>
      </c>
    </row>
    <row r="1992" spans="1:12" ht="18" customHeight="1" x14ac:dyDescent="0.2">
      <c r="A1992" s="3" t="str">
        <f>IFERROR(VLOOKUP(B1992,'[1]DADOS (OCULTAR)'!$Q$3:$S$134,3,0),"")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6">
        <f>'[1]TCE - ANEXO IV - Preencher'!J2001</f>
        <v>0</v>
      </c>
      <c r="I1992" s="7" t="str">
        <f>IF('[1]TCE - ANEXO IV - Preencher'!K2001="","",'[1]TCE - ANEXO IV - Preencher'!K2001)</f>
        <v/>
      </c>
      <c r="J1992" s="6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8">
        <f>'[1]TCE - ANEXO IV - Preencher'!N2001</f>
        <v>0</v>
      </c>
    </row>
  </sheetData>
  <autoFilter ref="B1:B1992"/>
  <pageMargins left="0.51180555555555551" right="0.51180555555555551" top="0.78749999999999998" bottom="0.78749999999999998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tiago tiago cornelio de souza</dc:creator>
  <cp:lastModifiedBy>tiago tiago cornelio de souza</cp:lastModifiedBy>
  <dcterms:created xsi:type="dcterms:W3CDTF">2023-11-27T22:01:04Z</dcterms:created>
  <dcterms:modified xsi:type="dcterms:W3CDTF">2023-11-27T22:01:21Z</dcterms:modified>
</cp:coreProperties>
</file>