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1 Janeiro/TCE/Arquivos Excel DGMMAS/"/>
    </mc:Choice>
  </mc:AlternateContent>
  <xr:revisionPtr revIDLastSave="0" documentId="8_{36B0DAB1-BA99-4C39-AF13-729CE644380E}" xr6:coauthVersionLast="47" xr6:coauthVersionMax="47" xr10:uidLastSave="{00000000-0000-0000-0000-000000000000}"/>
  <bookViews>
    <workbookView xWindow="-108" yWindow="-108" windowWidth="23256" windowHeight="12456" xr2:uid="{0E501ECF-64F4-4431-B7AD-D54C3327917B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<sst xmlns="http://schemas.openxmlformats.org/spreadsheetml/2006/main" count="701" uniqueCount="488">
  <si>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</si>
  <si>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</si>
  <si>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</si>
  <si>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</si>
  <si>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</si>
  <si>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</si>
  <si>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</si>
  <si>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</si>
  <si>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</si>
  <si>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</si>
  <si>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</si>
  <si>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</si>
  <si>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</si>
  <si>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</si>
  <si>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</si>
  <si>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</si>
  <si>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</si>
  <si>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</si>
  <si>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</si>
  <si>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</si>
  <si>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</si>
  <si>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</si>
  <si>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</si>
  <si>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</si>
  <si>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</si>
  <si>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</si>
  <si>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</si>
  <si>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</si>
  <si>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</si>
  <si>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</si>
  <si>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</si>
  <si>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</si>
  <si>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</si>
  <si>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</si>
  <si>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</si>
  <si>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</si>
  <si>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</si>
  <si>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</si>
  <si>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</si>
  <si>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</si>
  <si>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</si>
  <si>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</si>
  <si>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</si>
  <si>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</si>
  <si>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</si>
  <si>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</si>
  <si>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</si>
  <si>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</si>
  <si>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</si>
  <si>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</si>
  <si>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</si>
  <si>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</si>
  <si>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</si>
  <si>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</si>
  <si>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</si>
  <si>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</si>
  <si>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</si>
  <si>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</si>
  <si>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</si>
  <si>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</si>
  <si>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</si>
  <si>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</si>
  <si>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</si>
  <si>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</si>
  <si>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</si>
  <si>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</si>
  <si>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</si>
  <si>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</si>
  <si>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</si>
  <si>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</si>
  <si>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</si>
  <si>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</si>
  <si>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</si>
  <si>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</si>
  <si>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</si>
  <si>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</si>
  <si>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</si>
  <si>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</si>
  <si>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</si>
  <si>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</si>
  <si>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</si>
  <si>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</si>
  <si>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</si>
  <si>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</si>
  <si>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</si>
  <si>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</si>
  <si>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</si>
  <si>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</si>
  <si>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</si>
  <si>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</si>
  <si>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</si>
  <si>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</si>
  <si>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</si>
  <si>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</si>
  <si>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</si>
  <si>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</si>
  <si>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</si>
  <si>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</si>
  <si>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</si>
  <si>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</si>
  <si>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</si>
  <si>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</si>
  <si>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</si>
  <si>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</si>
  <si>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</si>
  <si>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</si>
  <si>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</si>
  <si>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</si>
  <si>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</si>
  <si>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</si>
  <si>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</si>
  <si>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</si>
  <si>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</si>
  <si>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</si>
  <si>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</si>
  <si>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</si>
  <si>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</si>
  <si>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</si>
  <si>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</si>
  <si>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</si>
  <si>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</si>
  <si>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</si>
  <si>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</si>
  <si>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</si>
  <si>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</si>
  <si>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</si>
  <si>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</si>
  <si>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</si>
  <si>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</si>
  <si>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</si>
  <si>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</si>
  <si>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</si>
  <si>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</si>
  <si>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</si>
  <si>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</si>
  <si>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</si>
  <si>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</si>
  <si>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</si>
  <si>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</si>
  <si>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</si>
  <si>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</si>
  <si>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</si>
  <si>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</si>
  <si>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</si>
  <si>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</si>
  <si>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</si>
  <si>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</si>
  <si>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</si>
  <si>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</si>
  <si>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</si>
  <si>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</si>
  <si>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</si>
  <si>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</si>
  <si>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</si>
  <si>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</si>
  <si>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</si>
  <si>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</si>
  <si>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</si>
  <si>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</si>
  <si>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</si>
  <si>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</si>
  <si>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</si>
  <si>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</si>
  <si>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</si>
  <si>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</si>
  <si>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</si>
  <si>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</si>
  <si>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</si>
  <si>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</si>
  <si>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</si>
  <si>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</si>
  <si>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</si>
  <si>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</si>
  <si>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</si>
  <si>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</si>
  <si>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</si>
  <si>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</si>
  <si>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</si>
  <si>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</si>
  <si>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</si>
  <si>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</si>
  <si>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</si>
  <si>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</si>
  <si>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</si>
  <si>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</si>
  <si>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</si>
  <si>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</si>
  <si>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</si>
  <si>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</si>
  <si>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</si>
  <si>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</si>
  <si>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</si>
  <si>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</si>
  <si>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</si>
  <si>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</si>
  <si>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</si>
  <si>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</si>
  <si>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</si>
  <si>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</si>
  <si>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</si>
  <si>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</si>
  <si>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</si>
  <si>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</si>
  <si>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</si>
  <si>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</si>
  <si>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</si>
  <si>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</si>
  <si>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</si>
  <si>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</si>
  <si>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https://ismep.org.br/wp-content/uploads/2021/05/CONTRATO-OURINET-X-HRFB-certo.pdf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</si>
  <si>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</si>
  <si>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</si>
  <si>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</si>
  <si>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</si>
  <si>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</si>
  <si>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</si>
  <si>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</si>
  <si>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</si>
  <si>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</si>
  <si>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</si>
  <si>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</si>
  <si>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</si>
  <si>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</si>
  <si>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</si>
  <si>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</si>
  <si>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</si>
  <si>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</si>
  <si>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</si>
  <si>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</si>
  <si>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</si>
  <si>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</si>
  <si>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</si>
  <si>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</si>
  <si>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</si>
  <si>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</si>
  <si>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</si>
  <si>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</si>
  <si>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</si>
  <si>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</si>
  <si>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</si>
  <si>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</si>
  <si>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</si>
  <si>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</si>
  <si>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</si>
  <si>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</si>
  <si>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</si>
  <si>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</si>
  <si>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</si>
  <si>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</si>
  <si>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</si>
  <si>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</si>
  <si>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</si>
  <si>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</si>
  <si>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</si>
  <si>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</si>
  <si>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</si>
  <si>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</si>
  <si>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</si>
  <si>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</si>
  <si>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</si>
  <si>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</si>
  <si>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</si>
  <si>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</si>
  <si>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</si>
  <si>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</si>
  <si>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</si>
  <si>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</si>
  <si>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</si>
  <si>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</si>
  <si>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</si>
  <si>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</si>
  <si>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</si>
  <si>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</si>
  <si>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</si>
  <si>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</si>
  <si>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</si>
  <si>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</si>
  <si>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</si>
  <si>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</si>
  <si>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</si>
  <si>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</si>
  <si>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</si>
  <si>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</si>
  <si>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</si>
  <si>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</si>
  <si>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</si>
  <si>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</si>
  <si>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</si>
  <si>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</si>
  <si>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</si>
  <si>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</si>
  <si>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</si>
  <si>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</si>
  <si>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</si>
  <si>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</si>
  <si>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</si>
  <si>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</si>
  <si>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</si>
  <si>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</si>
  <si>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</si>
  <si>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</si>
  <si>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</si>
  <si>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</si>
  <si>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</si>
  <si>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</si>
  <si>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</si>
  <si>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</si>
  <si>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</si>
  <si>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</si>
  <si>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</si>
  <si>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</si>
  <si>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</si>
  <si>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</si>
  <si>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</si>
  <si>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</si>
  <si>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</si>
  <si>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</si>
  <si>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</si>
  <si>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</si>
  <si>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</si>
  <si>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</si>
  <si>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</si>
  <si>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</si>
  <si>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</si>
  <si>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</si>
  <si>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</si>
  <si>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</si>
  <si>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</si>
  <si>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</si>
  <si>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</si>
  <si>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</si>
  <si>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</si>
  <si>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</si>
  <si>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</si>
  <si>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</si>
  <si>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</si>
  <si>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</si>
  <si>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</si>
  <si>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</si>
  <si>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</si>
  <si>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</si>
  <si>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</si>
  <si>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</si>
  <si>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</si>
  <si>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</si>
  <si>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</si>
  <si>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</si>
  <si>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</si>
  <si>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</si>
  <si>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</si>
  <si>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</si>
  <si>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https://ismep.org.br/wp-content/uploads/2021/07/CONTRATO-N-A-V-DA-SILVA-ELETRO-x-HRFB.pdf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</si>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</sst>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1%20Janeiro/13.2%20PCF%20em%20Excel.xlsx" TargetMode="External"/><Relationship Id="rId1" Type="http://schemas.openxmlformats.org/officeDocument/2006/relationships/externalLinkPath" Target="/83a0417870fc54b3/apds-bckp/Trabalho/APS%20Apoio%20Adm/ISMEP/Gest&#227;o/HRFB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3/03/CONTRATO-CLINICA-MEDICA-JT-LTDA-X-HRFB-OURICURI.pdf" TargetMode="External"/><Relationship Id="rId18" Type="http://schemas.openxmlformats.org/officeDocument/2006/relationships/hyperlink" Target="https://ismep.org.br/wp-content/uploads/2023/04/SAFE-SOLUCOES-APROVACAO-3.pdf" TargetMode="External"/><Relationship Id="rId26" Type="http://schemas.openxmlformats.org/officeDocument/2006/relationships/hyperlink" Target="https://ismep.org.br/wp-content/uploads/2023/05/CONTRATO-JOSE-ALVES-DE-SOUZA-SERVICOS-MEDICOS.pdf" TargetMode="External"/><Relationship Id="rId39" Type="http://schemas.openxmlformats.org/officeDocument/2006/relationships/hyperlink" Target="https://ismep.org.br/wp-content/uploads/2022/09/CONTRATO-HSM2-MEDICINA-E-SAUDE-LTDA-EPP-X-HRFB-OURICURI.pdf" TargetMode="External"/><Relationship Id="rId21" Type="http://schemas.openxmlformats.org/officeDocument/2006/relationships/hyperlink" Target="https://ismep.org.br/wp-content/uploads/2023/05/CONTRATO-SANTOS-E-SANTOS-MEDICINA-LTDA-1.pdf" TargetMode="External"/><Relationship Id="rId34" Type="http://schemas.openxmlformats.org/officeDocument/2006/relationships/hyperlink" Target="https://ismep.org.br/wp-content/uploads/2022/10/CONTRATO-ABIB-PARDO-SERVICOS-MEDICOS-LTDA-ME-X-HRFB-OURICURI.pdf" TargetMode="External"/><Relationship Id="rId42" Type="http://schemas.openxmlformats.org/officeDocument/2006/relationships/hyperlink" Target="https://ismep.org.br/wp-content/uploads/2022/08/CONTRATO-AGENILSON-TEIXEIRA-DIAS-ME-X-HRFB-OURICURI.pdf" TargetMode="External"/><Relationship Id="rId7" Type="http://schemas.openxmlformats.org/officeDocument/2006/relationships/hyperlink" Target="https://ismep.org.br/wp-content/uploads/2023/01/CONTRATO-CENTRO-HOSPITALAR-ESPECIALIZADO-DE-ARARIPINA-LTDA-X-HRFB-OURICURI.pdf" TargetMode="External"/><Relationship Id="rId2" Type="http://schemas.openxmlformats.org/officeDocument/2006/relationships/hyperlink" Target="https://ismep.org.br/wp-content/uploads/2023/01/CONTRATO-RENA-MATUSA-DE-OLIVEIRA-BARROS-ME-X-HRFB-OURICURI.pdf" TargetMode="External"/><Relationship Id="rId16" Type="http://schemas.openxmlformats.org/officeDocument/2006/relationships/hyperlink" Target="https://ismep.org.br/wp-content/uploads/2023/04/CONTRATO-DAMASCENA-DE-MOURA-SERVICOS-DE-SAUDE-LTDA.pdf" TargetMode="External"/><Relationship Id="rId29" Type="http://schemas.openxmlformats.org/officeDocument/2006/relationships/hyperlink" Target="https://ismep.org.br/wp-content/uploads/2022/07/CONTRATO-MIX-ASSESSORIA-E-SERVICOS-MEDICOS-S-S-ME-X-HRFB-OURICURI_compressed.pdf" TargetMode="External"/><Relationship Id="rId1" Type="http://schemas.openxmlformats.org/officeDocument/2006/relationships/hyperlink" Target="https://ismep.org.br/wp-content/uploads/2023/02/CONTRATO-CLINICA-DE-CIRURGIA-ONCOLOGICA-DO-SERTAO-LTDA-ME-X-HRFB-OURICURI-1.pdf" TargetMode="External"/><Relationship Id="rId6" Type="http://schemas.openxmlformats.org/officeDocument/2006/relationships/hyperlink" Target="https://ismep.org.br/wp-content/uploads/2023/01/CONTRATO-CLINICA-MEDICA-ME-X-HRFB-OURICURI.pdf" TargetMode="External"/><Relationship Id="rId11" Type="http://schemas.openxmlformats.org/officeDocument/2006/relationships/hyperlink" Target="https://ismep.org.br/wp-content/uploads/2023/03/CONTRATO-LF-CAVALCANTI-SERVICOS-MEDICOS-LTDA-ME-X-HRFB-OURICURI.pdf" TargetMode="External"/><Relationship Id="rId24" Type="http://schemas.openxmlformats.org/officeDocument/2006/relationships/hyperlink" Target="https://ismep.org.br/wp-content/uploads/2023/05/CONTRATO-SJ-DE-BARROS-NETOME.pdf" TargetMode="External"/><Relationship Id="rId32" Type="http://schemas.openxmlformats.org/officeDocument/2006/relationships/hyperlink" Target="https://ismep.org.br/wp-content/uploads/2022/09/CONTRATO-D-MARCULA-DE-C-LIMA-ME-X-HRFB-OURICURI.pdf" TargetMode="External"/><Relationship Id="rId37" Type="http://schemas.openxmlformats.org/officeDocument/2006/relationships/hyperlink" Target="https://ismep.org.br/wp-content/uploads/2022/09/CONTRATO-O-L-SERVICOS-MEDICOS-LTDA-ME-X-HRFB-OURICURI.pdf" TargetMode="External"/><Relationship Id="rId40" Type="http://schemas.openxmlformats.org/officeDocument/2006/relationships/hyperlink" Target="https://ismep.org.br/wp-content/uploads/2022/08/CONTRATO-ODONTO-GROUP-X-HRFB-OURICURI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3/01/CONTRATO-COI-CIRURGIA-ONCOLOGICA-INTEGRADA-LTDA-X-HRFB-OURICURI.pdf" TargetMode="External"/><Relationship Id="rId15" Type="http://schemas.openxmlformats.org/officeDocument/2006/relationships/hyperlink" Target="https://ismep.org.br/wp-content/uploads/2023/04/CONTRATO-KESA-COMERCIO-E-SERVICOS-TECNICOS-LTDA.pdf" TargetMode="External"/><Relationship Id="rId23" Type="http://schemas.openxmlformats.org/officeDocument/2006/relationships/hyperlink" Target="https://ismep.org.br/wp-content/uploads/2023/05/CONTRATO-JOSE-ROBERTO-ORTOPEDICOS.pdf" TargetMode="External"/><Relationship Id="rId28" Type="http://schemas.openxmlformats.org/officeDocument/2006/relationships/hyperlink" Target="https://ismep.org.br/wp-content/uploads/2022/11/CONTRATO-GALVAO-DANTAS-SERVICOS-MEDICOS-LTDA-ME.pdf" TargetMode="External"/><Relationship Id="rId36" Type="http://schemas.openxmlformats.org/officeDocument/2006/relationships/hyperlink" Target="https://ismep.org.br/wp-content/uploads/2022/09/CONTRATO-MEDP-SERVICOS-MEDICOS-LTDA-X-HRFB-OURICURI.pdf" TargetMode="External"/><Relationship Id="rId10" Type="http://schemas.openxmlformats.org/officeDocument/2006/relationships/hyperlink" Target="https://ismep.org.br/wp-content/uploads/2023/02/CONTRATO-JOSE-MARIA-DE-ARAUJO-FILHO-ME-X-HRFB-OURICURI.pdf" TargetMode="External"/><Relationship Id="rId19" Type="http://schemas.openxmlformats.org/officeDocument/2006/relationships/hyperlink" Target="https://ismep.org.br/wp-content/uploads/2023/04/CONTRATO-ORTO-MED.pdf" TargetMode="External"/><Relationship Id="rId31" Type="http://schemas.openxmlformats.org/officeDocument/2006/relationships/hyperlink" Target="https://ismep.org.br/wp-content/uploads/2022/12/CONTRATO-CONSTRUTORA-E-INCORPORADORA-FIGUEIREDO-LTDA-X-HRFB-OURICURI.pdf" TargetMode="External"/><Relationship Id="rId44" Type="http://schemas.openxmlformats.org/officeDocument/2006/relationships/hyperlink" Target="https://ismep.org.br/wp-content/uploads/2022/07/CONTRATO-CLINICA-DE-URGENCIA-DE-PICOS-EPP-X-HRFB-OURICURI.pdf" TargetMode="External"/><Relationship Id="rId4" Type="http://schemas.openxmlformats.org/officeDocument/2006/relationships/hyperlink" Target="https://ismep.org.br/wp-content/uploads/2023/01/CONTRATO-MB-SAUDE-ME-X-HRFB-OURICURI.pdf" TargetMode="External"/><Relationship Id="rId9" Type="http://schemas.openxmlformats.org/officeDocument/2006/relationships/hyperlink" Target="https://ismep.org.br/wp-content/uploads/2023/02/CONTRATO-MILKA-SANT-ANNA-CONSULTAS-E-EXAMES-LTDA-ME.pdf" TargetMode="External"/><Relationship Id="rId14" Type="http://schemas.openxmlformats.org/officeDocument/2006/relationships/hyperlink" Target="https://ismep.org.br/wp-content/uploads/2023/04/CONTRATO-BRASCON-GESTAO-AMBIENTAL-LTDA.pdf" TargetMode="External"/><Relationship Id="rId22" Type="http://schemas.openxmlformats.org/officeDocument/2006/relationships/hyperlink" Target="https://ismep.org.br/wp-content/uploads/2023/05/CONTRATO-HRFB-2.pdf" TargetMode="External"/><Relationship Id="rId27" Type="http://schemas.openxmlformats.org/officeDocument/2006/relationships/hyperlink" Target="https://ismep.org.br/wp-content/uploads/2023/05/CONTRATO-ANGEL-SERVICOS-MEDICOS-ESPECIALIZADOS.pdf" TargetMode="External"/><Relationship Id="rId30" Type="http://schemas.openxmlformats.org/officeDocument/2006/relationships/hyperlink" Target="https://ismep.org.br/wp-content/uploads/2022/12/CONTRATO-SLZ-INSTALACOES-E-MONTAGENS-X-HRFB-OURICURI.pdf" TargetMode="External"/><Relationship Id="rId35" Type="http://schemas.openxmlformats.org/officeDocument/2006/relationships/hyperlink" Target="https://ismep.org.br/wp-content/uploads/2022/09/CONTRATO-LS-PERNAMBUCO-ASSISTENCIA-MEDICA-LTDA-X-HRFB-OURICURI.pdf" TargetMode="External"/><Relationship Id="rId43" Type="http://schemas.openxmlformats.org/officeDocument/2006/relationships/hyperlink" Target="https://ismep.org.br/wp-content/uploads/2022/08/CONTRATO-PACIFICOS-SERVICOS-MEDICOS-LTDA-ME-X-HRFB-OURICURI.pdf" TargetMode="External"/><Relationship Id="rId8" Type="http://schemas.openxmlformats.org/officeDocument/2006/relationships/hyperlink" Target="https://ismep.org.br/wp-content/uploads/2023/02/CONTRATO-BRITO-TEIXEIRA-LTDA.pdf" TargetMode="External"/><Relationship Id="rId3" Type="http://schemas.openxmlformats.org/officeDocument/2006/relationships/hyperlink" Target="https://ismep.org.br/wp-content/uploads/2023/01/CONTRATO-CINTHIA-CRHISTINA-MODESTO-BATISTA-LTDA-X-HRFB-OURICURI.pdf" TargetMode="External"/><Relationship Id="rId12" Type="http://schemas.openxmlformats.org/officeDocument/2006/relationships/hyperlink" Target="https://ismep.org.br/wp-content/uploads/2023/03/CONTRATO-WEDSON-RODRIGUES-ARAUJO-ME-X-HRFB-OURICURI.pdf" TargetMode="External"/><Relationship Id="rId17" Type="http://schemas.openxmlformats.org/officeDocument/2006/relationships/hyperlink" Target="https://ismep.org.br/wp-content/uploads/2023/04/CONTRATO-BIONEXO-S.A.-X-HRFB-OURICURI.pdf" TargetMode="External"/><Relationship Id="rId25" Type="http://schemas.openxmlformats.org/officeDocument/2006/relationships/hyperlink" Target="https://ismep.org.br/wp-content/uploads/2023/05/HOSPITAL-REGIONAL-FERNANDO-BEZERRA.pdf" TargetMode="External"/><Relationship Id="rId33" Type="http://schemas.openxmlformats.org/officeDocument/2006/relationships/hyperlink" Target="https://ismep.org.br/wp-content/uploads/2022/10/CONTRATO-DE-ALENCAR-LTDA-ME-X-HRFB-OURICURI.pdf" TargetMode="External"/><Relationship Id="rId38" Type="http://schemas.openxmlformats.org/officeDocument/2006/relationships/hyperlink" Target="https://ismep.org.br/wp-content/uploads/2022/10/CONTRATO-FABIO-WALLACE-GOMES-MACHADO-ENGENHARIA-LTDA-ME-X-HRFB-OURICURI.pdf" TargetMode="External"/><Relationship Id="rId20" Type="http://schemas.openxmlformats.org/officeDocument/2006/relationships/hyperlink" Target="https://ismep.org.br/wp-content/uploads/2023/05/CONTRATO-SP-SINTESE-X-HRFB-OURICURI.pdf" TargetMode="External"/><Relationship Id="rId41" Type="http://schemas.openxmlformats.org/officeDocument/2006/relationships/hyperlink" Target="https://ismep.org.br/wp-content/uploads/2022/09/CONTRATO-WG-SAUDE-INTEGRATIVA-DA-MULHER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CCB4-FDE4-489C-9B29-97A02516CC67}">
  <sheetPr>
    <tabColor indexed="13"/>
  </sheetPr>
  <dimension ref="A1:V992"/>
  <sheetViews>
    <sheetView showGridLines="0" tabSelected="1" zoomScale="90" zoomScaleNormal="90" workbookViewId="0">
      <selection activeCell="B3" sqref="B3:B163"/>
    </sheetView>
  </sheetViews>
  <sheetFormatPr defaultColWidth="8.6640625" defaultRowHeight="13.2" x14ac:dyDescent="0.25"/>
  <cols>
    <col min="1" max="1" width="33.33203125" style="17" customWidth="1"/>
    <col min="2" max="2" width="46.33203125" style="17" customWidth="1"/>
    <col min="3" max="3" width="30" style="18" customWidth="1"/>
    <col min="4" max="4" width="58.33203125" style="17" customWidth="1"/>
    <col min="5" max="5" width="69.6640625" style="19" customWidth="1"/>
    <col min="6" max="6" width="29.109375" style="20" customWidth="1"/>
    <col min="7" max="7" width="28.6640625" style="20" customWidth="1"/>
    <col min="8" max="8" width="32.33203125" style="21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(OCULTAR)'!$Q$3:$S$136,3,0),"")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(OCULTAR)'!$Q$3:$S$136,3,0),"")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(OCULTAR)'!$Q$3:$S$136,3,0),"")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(OCULTAR)'!$Q$3:$S$136,3,0),"")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(OCULTAR)'!$Q$3:$S$136,3,0),"")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(OCULTAR)'!$Q$3:$S$136,3,0),"")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(OCULTAR)'!$Q$3:$S$136,3,0),"")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(OCULTAR)'!$Q$3:$S$136,3,0),"")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(OCULTAR)'!$Q$3:$S$136,3,0),"")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(OCULTAR)'!$Q$3:$S$136,3,0),"")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(OCULTAR)'!$Q$3:$S$136,3,0),"")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(OCULTAR)'!$Q$3:$S$136,3,0),"")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(OCULTAR)'!$Q$3:$S$136,3,0),"")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(OCULTAR)'!$Q$3:$S$136,3,0),"")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(OCULTAR)'!$Q$3:$S$136,3,0),"")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(OCULTAR)'!$Q$3:$S$136,3,0),"")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(OCULTAR)'!$Q$3:$S$136,3,0),"")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(OCULTAR)'!$Q$3:$S$136,3,0),"")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10739225001866</v>
      </c>
      <c r="B31" s="5" t="s">
        <v>9</v>
      </c>
      <c r="C31" s="6">
        <v>45116288000100</v>
      </c>
      <c r="D31" s="16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(OCULTAR)'!$Q$3:$S$136,3,0),"")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(OCULTAR)'!$Q$3:$S$136,3,0),"")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(OCULTAR)'!$Q$3:$S$136,3,0),"")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(OCULTAR)'!$Q$3:$S$136,3,0),"")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(OCULTAR)'!$Q$3:$S$136,3,0),"")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44409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(OCULTAR)'!$Q$3:$S$136,3,0),"")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(OCULTAR)'!$Q$3:$S$136,3,0),"")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(OCULTAR)'!$Q$3:$S$136,3,0),"")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(OCULTAR)'!$Q$3:$S$136,3,0),"")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(OCULTAR)'!$Q$3:$S$136,3,0),"")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(OCULTAR)'!$Q$3:$S$136,3,0),"")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(OCULTAR)'!$Q$3:$S$136,3,0),"")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5">
      <c r="A47" s="4">
        <f>IFERROR(VLOOKUP(B47,'[1]DADOS (OCULTAR)'!$Q$3:$S$136,3,0),"")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5">
      <c r="A48" s="4">
        <f>IFERROR(VLOOKUP(B48,'[1]DADOS (OCULTAR)'!$Q$3:$S$136,3,0),"")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5">
      <c r="A49" s="4">
        <f>IFERROR(VLOOKUP(B49,'[1]DADOS (OCULTAR)'!$Q$3:$S$136,3,0),"")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5">
      <c r="A50" s="4">
        <f>IFERROR(VLOOKUP(B50,'[1]DADOS (OCULTAR)'!$Q$3:$S$136,3,0),"")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5">
      <c r="A51" s="4">
        <f>IFERROR(VLOOKUP(B51,'[1]DADOS (OCULTAR)'!$Q$3:$S$136,3,0),"")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5">
      <c r="A52" s="4">
        <f>IFERROR(VLOOKUP(B52,'[1]DADOS (OCULTAR)'!$Q$3:$S$136,3,0),"")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5">
      <c r="A53" s="4">
        <f>IFERROR(VLOOKUP(B53,'[1]DADOS (OCULTAR)'!$Q$3:$S$136,3,0),"")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5">
      <c r="A54" s="4">
        <f>IFERROR(VLOOKUP(B54,'[1]DADOS (OCULTAR)'!$Q$3:$S$136,3,0),"")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(OCULTAR)'!$Q$3:$S$136,3,0),"")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5">
      <c r="A56" s="4">
        <f>IFERROR(VLOOKUP(B56,'[1]DADOS (OCULTAR)'!$Q$3:$S$136,3,0),"")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44293</v>
      </c>
      <c r="G56" s="9">
        <v>44657</v>
      </c>
      <c r="H56" s="12">
        <v>12000</v>
      </c>
      <c r="I56" s="11" t="s">
        <v>209</v>
      </c>
    </row>
    <row r="57" spans="1:9" ht="20.25" customHeight="1" x14ac:dyDescent="0.25">
      <c r="A57" s="4">
        <f>IFERROR(VLOOKUP(B57,'[1]DADOS (OCULTAR)'!$Q$3:$S$136,3,0),"")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5">
      <c r="A58" s="4">
        <f>IFERROR(VLOOKUP(B58,'[1]DADOS (OCULTAR)'!$Q$3:$S$136,3,0),"")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5">
      <c r="A59" s="4">
        <f>IFERROR(VLOOKUP(B59,'[1]DADOS (OCULTAR)'!$Q$3:$S$136,3,0),"")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5">
      <c r="A60" s="4">
        <f>IFERROR(VLOOKUP(B60,'[1]DADOS (OCULTAR)'!$Q$3:$S$136,3,0),"")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5">
      <c r="A61" s="4">
        <f>IFERROR(VLOOKUP(B61,'[1]DADOS (OCULTAR)'!$Q$3:$S$136,3,0),"")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5">
      <c r="A62" s="4">
        <f>IFERROR(VLOOKUP(B62,'[1]DADOS (OCULTAR)'!$Q$3:$S$136,3,0),"")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5">
      <c r="A63" s="4">
        <f>IFERROR(VLOOKUP(B63,'[1]DADOS (OCULTAR)'!$Q$3:$S$136,3,0),"")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5">
      <c r="A64" s="4">
        <f>IFERROR(VLOOKUP(B64,'[1]DADOS (OCULTAR)'!$Q$3:$S$136,3,0),"")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5">
      <c r="A65" s="4">
        <f>IFERROR(VLOOKUP(B65,'[1]DADOS (OCULTAR)'!$Q$3:$S$136,3,0),"")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5">
      <c r="A66" s="4">
        <f>IFERROR(VLOOKUP(B66,'[1]DADOS (OCULTAR)'!$Q$3:$S$136,3,0),"")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5">
      <c r="A67" s="4">
        <f>IFERROR(VLOOKUP(B67,'[1]DADOS (OCULTAR)'!$Q$3:$S$136,3,0),"")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5">
      <c r="A68" s="4">
        <f>IFERROR(VLOOKUP(B68,'[1]DADOS (OCULTAR)'!$Q$3:$S$136,3,0),"")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5">
      <c r="A69" s="4">
        <f>IFERROR(VLOOKUP(B69,'[1]DADOS (OCULTAR)'!$Q$3:$S$136,3,0),"")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5">
      <c r="A70" s="4">
        <f>IFERROR(VLOOKUP(B70,'[1]DADOS (OCULTAR)'!$Q$3:$S$136,3,0),"")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5">
      <c r="A71" s="4">
        <f>IFERROR(VLOOKUP(B71,'[1]DADOS (OCULTAR)'!$Q$3:$S$136,3,0),"")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5">
      <c r="A72" s="4">
        <f>IFERROR(VLOOKUP(B72,'[1]DADOS (OCULTAR)'!$Q$3:$S$136,3,0),"")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5">
      <c r="A73" s="4">
        <f>IFERROR(VLOOKUP(B73,'[1]DADOS (OCULTAR)'!$Q$3:$S$136,3,0),"")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5">
      <c r="A74" s="4">
        <f>IFERROR(VLOOKUP(B74,'[1]DADOS (OCULTAR)'!$Q$3:$S$136,3,0),"")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5">
      <c r="A75" s="4">
        <f>IFERROR(VLOOKUP(B75,'[1]DADOS (OCULTAR)'!$Q$3:$S$136,3,0),"")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5">
      <c r="A76" s="4">
        <f>IFERROR(VLOOKUP(B76,'[1]DADOS (OCULTAR)'!$Q$3:$S$136,3,0),"")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5">
      <c r="A77" s="4">
        <f>IFERROR(VLOOKUP(B77,'[1]DADOS (OCULTAR)'!$Q$3:$S$136,3,0),"")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5">
      <c r="A78" s="4">
        <f>IFERROR(VLOOKUP(B78,'[1]DADOS (OCULTAR)'!$Q$3:$S$136,3,0),"")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5">
      <c r="A79" s="4">
        <f>IFERROR(VLOOKUP(B79,'[1]DADOS (OCULTAR)'!$Q$3:$S$136,3,0),"")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5">
      <c r="A80" s="4">
        <f>IFERROR(VLOOKUP(B80,'[1]DADOS (OCULTAR)'!$Q$3:$S$136,3,0),"")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5">
      <c r="A81" s="4">
        <f>IFERROR(VLOOKUP(B81,'[1]DADOS (OCULTAR)'!$Q$3:$S$136,3,0),"")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5">
      <c r="A82" s="4">
        <f>IFERROR(VLOOKUP(B82,'[1]DADOS (OCULTAR)'!$Q$3:$S$136,3,0),"")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5">
      <c r="A83" s="4">
        <f>IFERROR(VLOOKUP(B83,'[1]DADOS (OCULTAR)'!$Q$3:$S$136,3,0),"")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5">
      <c r="A84" s="4">
        <f>IFERROR(VLOOKUP(B84,'[1]DADOS (OCULTAR)'!$Q$3:$S$136,3,0),"")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5">
      <c r="A85" s="4">
        <f>IFERROR(VLOOKUP(B85,'[1]DADOS (OCULTAR)'!$Q$3:$S$136,3,0),"")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5">
      <c r="A86" s="4">
        <f>IFERROR(VLOOKUP(B86,'[1]DADOS (OCULTAR)'!$Q$3:$S$136,3,0),"")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5">
      <c r="A87" s="4">
        <f>IFERROR(VLOOKUP(B87,'[1]DADOS (OCULTAR)'!$Q$3:$S$136,3,0),"")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5">
      <c r="A88" s="4">
        <f>IFERROR(VLOOKUP(B88,'[1]DADOS (OCULTAR)'!$Q$3:$S$136,3,0),"")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5">
      <c r="A89" s="4">
        <f>IFERROR(VLOOKUP(B89,'[1]DADOS (OCULTAR)'!$Q$3:$S$136,3,0),"")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5">
      <c r="A90" s="4">
        <f>IFERROR(VLOOKUP(B90,'[1]DADOS (OCULTAR)'!$Q$3:$S$136,3,0),"")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5">
      <c r="A91" s="4">
        <f>IFERROR(VLOOKUP(B91,'[1]DADOS (OCULTAR)'!$Q$3:$S$136,3,0),"")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5">
      <c r="A92" s="4">
        <f>IFERROR(VLOOKUP(B92,'[1]DADOS (OCULTAR)'!$Q$3:$S$136,3,0),"")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5">
      <c r="A93" s="4">
        <f>IFERROR(VLOOKUP(B93,'[1]DADOS (OCULTAR)'!$Q$3:$S$136,3,0),"")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5">
      <c r="A94" s="4">
        <f>IFERROR(VLOOKUP(B94,'[1]DADOS (OCULTAR)'!$Q$3:$S$136,3,0),"")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5">
      <c r="A95" s="4">
        <f>IFERROR(VLOOKUP(B95,'[1]DADOS (OCULTAR)'!$Q$3:$S$136,3,0),"")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5">
      <c r="A96" s="4">
        <f>IFERROR(VLOOKUP(B96,'[1]DADOS (OCULTAR)'!$Q$3:$S$136,3,0),"")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5">
      <c r="A97" s="4">
        <f>IFERROR(VLOOKUP(B97,'[1]DADOS (OCULTAR)'!$Q$3:$S$136,3,0),"")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5">
      <c r="A98" s="4">
        <f>IFERROR(VLOOKUP(B98,'[1]DADOS (OCULTAR)'!$Q$3:$S$136,3,0),"")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5">
      <c r="A99" s="4">
        <f>IFERROR(VLOOKUP(B99,'[1]DADOS (OCULTAR)'!$Q$3:$S$136,3,0),"")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5">
      <c r="A100" s="4">
        <f>IFERROR(VLOOKUP(B100,'[1]DADOS (OCULTAR)'!$Q$3:$S$136,3,0),"")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5">
      <c r="A101" s="4">
        <f>IFERROR(VLOOKUP(B101,'[1]DADOS (OCULTAR)'!$Q$3:$S$136,3,0),"")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5">
      <c r="A102" s="4">
        <f>IFERROR(VLOOKUP(B102,'[1]DADOS (OCULTAR)'!$Q$3:$S$136,3,0),"")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5">
      <c r="A103" s="4">
        <f>IFERROR(VLOOKUP(B103,'[1]DADOS (OCULTAR)'!$Q$3:$S$136,3,0),"")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5">
      <c r="A104" s="4">
        <f>IFERROR(VLOOKUP(B104,'[1]DADOS (OCULTAR)'!$Q$3:$S$136,3,0),"")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5">
      <c r="A105" s="4">
        <f>IFERROR(VLOOKUP(B105,'[1]DADOS (OCULTAR)'!$Q$3:$S$136,3,0),"")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5">
      <c r="A106" s="4">
        <f>IFERROR(VLOOKUP(B106,'[1]DADOS (OCULTAR)'!$Q$3:$S$136,3,0),"")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5">
      <c r="A107" s="4">
        <f>IFERROR(VLOOKUP(B107,'[1]DADOS (OCULTAR)'!$Q$3:$S$136,3,0),"")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5">
      <c r="A108" s="4">
        <f>IFERROR(VLOOKUP(B108,'[1]DADOS (OCULTAR)'!$Q$3:$S$136,3,0),"")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5">
      <c r="A109" s="4">
        <f>IFERROR(VLOOKUP(B109,'[1]DADOS (OCULTAR)'!$Q$3:$S$136,3,0),"")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5">
      <c r="A110" s="4">
        <f>IFERROR(VLOOKUP(B110,'[1]DADOS (OCULTAR)'!$Q$3:$S$136,3,0),"")</f>
        <v>10739225001866</v>
      </c>
      <c r="B110" s="5" t="s">
        <v>9</v>
      </c>
      <c r="C110" s="6">
        <v>24684015000184</v>
      </c>
      <c r="D110" s="7" t="s">
        <v>346</v>
      </c>
      <c r="E110" s="8" t="s">
        <v>347</v>
      </c>
      <c r="F110" s="9">
        <v>44287</v>
      </c>
      <c r="G110" s="9">
        <v>44651</v>
      </c>
      <c r="H110" s="12">
        <v>240000</v>
      </c>
      <c r="I110" s="11" t="s">
        <v>348</v>
      </c>
    </row>
    <row r="111" spans="1:9" ht="20.25" customHeight="1" x14ac:dyDescent="0.25">
      <c r="A111" s="4">
        <f>IFERROR(VLOOKUP(B111,'[1]DADOS (OCULTAR)'!$Q$3:$S$136,3,0),"")</f>
        <v>10739225001866</v>
      </c>
      <c r="B111" s="5" t="s">
        <v>9</v>
      </c>
      <c r="C111" s="6">
        <v>17539502000198</v>
      </c>
      <c r="D111" s="7" t="s">
        <v>349</v>
      </c>
      <c r="E111" s="8" t="s">
        <v>350</v>
      </c>
      <c r="F111" s="9">
        <v>44378</v>
      </c>
      <c r="G111" s="9">
        <v>44743</v>
      </c>
      <c r="H111" s="12">
        <v>16800</v>
      </c>
      <c r="I111" s="11" t="s">
        <v>351</v>
      </c>
    </row>
    <row r="112" spans="1:9" ht="20.25" customHeight="1" x14ac:dyDescent="0.25">
      <c r="A112" s="4">
        <f>IFERROR(VLOOKUP(B112,'[1]DADOS (OCULTAR)'!$Q$3:$S$136,3,0),"")</f>
        <v>10739225001866</v>
      </c>
      <c r="B112" s="5" t="s">
        <v>9</v>
      </c>
      <c r="C112" s="6">
        <v>9393611000111</v>
      </c>
      <c r="D112" s="7" t="s">
        <v>352</v>
      </c>
      <c r="E112" s="8" t="s">
        <v>353</v>
      </c>
      <c r="F112" s="9">
        <v>44287</v>
      </c>
      <c r="G112" s="9">
        <v>44651</v>
      </c>
      <c r="H112" s="12">
        <v>8160</v>
      </c>
      <c r="I112" s="11" t="s">
        <v>354</v>
      </c>
    </row>
    <row r="113" spans="1:9" ht="20.25" customHeight="1" x14ac:dyDescent="0.25">
      <c r="A113" s="4">
        <f>IFERROR(VLOOKUP(B113,'[1]DADOS (OCULTAR)'!$Q$3:$S$136,3,0),"")</f>
        <v>10739225001866</v>
      </c>
      <c r="B113" s="5" t="s">
        <v>9</v>
      </c>
      <c r="C113" s="6">
        <v>47169035000112</v>
      </c>
      <c r="D113" s="7" t="s">
        <v>355</v>
      </c>
      <c r="E113" s="8" t="s">
        <v>222</v>
      </c>
      <c r="F113" s="9">
        <v>44743</v>
      </c>
      <c r="G113" s="9">
        <v>45107</v>
      </c>
      <c r="H113" s="12">
        <v>120000</v>
      </c>
      <c r="I113" s="11" t="s">
        <v>356</v>
      </c>
    </row>
    <row r="114" spans="1:9" ht="20.25" customHeight="1" x14ac:dyDescent="0.25">
      <c r="A114" s="4">
        <f>IFERROR(VLOOKUP(B114,'[1]DADOS (OCULTAR)'!$Q$3:$S$136,3,0),"")</f>
        <v>10739225001866</v>
      </c>
      <c r="B114" s="5" t="s">
        <v>9</v>
      </c>
      <c r="C114" s="6">
        <v>24395557000137</v>
      </c>
      <c r="D114" s="7" t="s">
        <v>357</v>
      </c>
      <c r="E114" s="8" t="s">
        <v>358</v>
      </c>
      <c r="F114" s="9">
        <v>44287</v>
      </c>
      <c r="G114" s="9">
        <v>44651</v>
      </c>
      <c r="H114" s="12">
        <v>60000</v>
      </c>
      <c r="I114" s="11" t="s">
        <v>359</v>
      </c>
    </row>
    <row r="115" spans="1:9" ht="20.25" customHeight="1" x14ac:dyDescent="0.25">
      <c r="A115" s="4">
        <f>IFERROR(VLOOKUP(B115,'[1]DADOS (OCULTAR)'!$Q$3:$S$136,3,0),"")</f>
        <v>10739225001866</v>
      </c>
      <c r="B115" s="5" t="s">
        <v>9</v>
      </c>
      <c r="C115" s="6">
        <v>2751464000165</v>
      </c>
      <c r="D115" s="7" t="s">
        <v>360</v>
      </c>
      <c r="E115" s="8" t="s">
        <v>361</v>
      </c>
      <c r="F115" s="9">
        <v>44774</v>
      </c>
      <c r="G115" s="9">
        <v>45138</v>
      </c>
      <c r="H115" s="12">
        <v>5000</v>
      </c>
      <c r="I115" s="11" t="s">
        <v>362</v>
      </c>
    </row>
    <row r="116" spans="1:9" ht="20.25" customHeight="1" x14ac:dyDescent="0.25">
      <c r="A116" s="4">
        <f>IFERROR(VLOOKUP(B116,'[1]DADOS (OCULTAR)'!$Q$3:$S$136,3,0),"")</f>
        <v>10739225001866</v>
      </c>
      <c r="B116" s="5" t="s">
        <v>9</v>
      </c>
      <c r="C116" s="6">
        <v>22465344000109</v>
      </c>
      <c r="D116" s="7" t="s">
        <v>363</v>
      </c>
      <c r="E116" s="8" t="s">
        <v>11</v>
      </c>
      <c r="F116" s="9">
        <v>44287</v>
      </c>
      <c r="G116" s="9">
        <v>44651</v>
      </c>
      <c r="H116" s="12">
        <v>300000</v>
      </c>
      <c r="I116" s="11" t="s">
        <v>364</v>
      </c>
    </row>
    <row r="117" spans="1:9" ht="20.25" customHeight="1" x14ac:dyDescent="0.25">
      <c r="A117" s="4">
        <f>IFERROR(VLOOKUP(B117,'[1]DADOS (OCULTAR)'!$Q$3:$S$136,3,0),"")</f>
        <v>10739225001866</v>
      </c>
      <c r="B117" s="5" t="s">
        <v>9</v>
      </c>
      <c r="C117" s="6">
        <v>28320494000100</v>
      </c>
      <c r="D117" s="7" t="s">
        <v>365</v>
      </c>
      <c r="E117" s="8" t="s">
        <v>347</v>
      </c>
      <c r="F117" s="9">
        <v>44287</v>
      </c>
      <c r="G117" s="9">
        <v>44651</v>
      </c>
      <c r="H117" s="12">
        <v>108000</v>
      </c>
      <c r="I117" s="11" t="s">
        <v>366</v>
      </c>
    </row>
    <row r="118" spans="1:9" ht="20.25" customHeight="1" x14ac:dyDescent="0.25">
      <c r="A118" s="4">
        <f>IFERROR(VLOOKUP(B118,'[1]DADOS (OCULTAR)'!$Q$3:$S$136,3,0),"")</f>
        <v>10739225001866</v>
      </c>
      <c r="B118" s="5" t="s">
        <v>9</v>
      </c>
      <c r="C118" s="6">
        <v>15650505000179</v>
      </c>
      <c r="D118" s="7" t="s">
        <v>367</v>
      </c>
      <c r="E118" s="8" t="s">
        <v>326</v>
      </c>
      <c r="F118" s="9">
        <v>44562</v>
      </c>
      <c r="G118" s="9">
        <v>44926</v>
      </c>
      <c r="H118" s="12">
        <v>60000</v>
      </c>
      <c r="I118" s="11" t="s">
        <v>368</v>
      </c>
    </row>
    <row r="119" spans="1:9" ht="20.25" customHeight="1" x14ac:dyDescent="0.25">
      <c r="A119" s="4">
        <f>IFERROR(VLOOKUP(B119,'[1]DADOS (OCULTAR)'!$Q$3:$S$136,3,0),"")</f>
        <v>10739225001866</v>
      </c>
      <c r="B119" s="5" t="s">
        <v>9</v>
      </c>
      <c r="C119" s="6">
        <v>10524885000181</v>
      </c>
      <c r="D119" s="7" t="s">
        <v>369</v>
      </c>
      <c r="E119" s="8" t="s">
        <v>326</v>
      </c>
      <c r="F119" s="9">
        <v>44562</v>
      </c>
      <c r="G119" s="9">
        <v>44927</v>
      </c>
      <c r="H119" s="12">
        <v>160000</v>
      </c>
      <c r="I119" s="11" t="s">
        <v>370</v>
      </c>
    </row>
    <row r="120" spans="1:9" ht="20.25" customHeight="1" x14ac:dyDescent="0.25">
      <c r="A120" s="4">
        <f>IFERROR(VLOOKUP(B120,'[1]DADOS (OCULTAR)'!$Q$3:$S$136,3,0),"")</f>
        <v>10739225001866</v>
      </c>
      <c r="B120" s="5" t="s">
        <v>9</v>
      </c>
      <c r="C120" s="6">
        <v>23395365000168</v>
      </c>
      <c r="D120" s="7" t="s">
        <v>371</v>
      </c>
      <c r="E120" s="8" t="s">
        <v>347</v>
      </c>
      <c r="F120" s="9">
        <v>44287</v>
      </c>
      <c r="G120" s="9">
        <v>44651</v>
      </c>
      <c r="H120" s="12">
        <v>18000</v>
      </c>
      <c r="I120" s="11" t="s">
        <v>372</v>
      </c>
    </row>
    <row r="121" spans="1:9" ht="20.25" customHeight="1" x14ac:dyDescent="0.25">
      <c r="A121" s="4">
        <f>IFERROR(VLOOKUP(B121,'[1]DADOS (OCULTAR)'!$Q$3:$S$136,3,0),"")</f>
        <v>10739225001866</v>
      </c>
      <c r="B121" s="5" t="s">
        <v>9</v>
      </c>
      <c r="C121" s="6">
        <v>46797026000103</v>
      </c>
      <c r="D121" s="7" t="s">
        <v>373</v>
      </c>
      <c r="E121" s="8" t="s">
        <v>374</v>
      </c>
      <c r="F121" s="9">
        <v>44713</v>
      </c>
      <c r="G121" s="9">
        <v>45077</v>
      </c>
      <c r="H121" s="12">
        <v>120000</v>
      </c>
      <c r="I121" s="11" t="s">
        <v>375</v>
      </c>
    </row>
    <row r="122" spans="1:9" ht="20.25" customHeight="1" x14ac:dyDescent="0.25">
      <c r="A122" s="4">
        <f>IFERROR(VLOOKUP(B122,'[1]DADOS (OCULTAR)'!$Q$3:$S$136,3,0),"")</f>
        <v>10739225001866</v>
      </c>
      <c r="B122" s="5" t="s">
        <v>9</v>
      </c>
      <c r="C122" s="6">
        <v>23351144000198</v>
      </c>
      <c r="D122" s="7" t="s">
        <v>376</v>
      </c>
      <c r="E122" s="8" t="s">
        <v>214</v>
      </c>
      <c r="F122" s="9">
        <v>44287</v>
      </c>
      <c r="G122" s="9">
        <v>44651</v>
      </c>
      <c r="H122" s="12">
        <v>138000</v>
      </c>
      <c r="I122" s="11" t="s">
        <v>377</v>
      </c>
    </row>
    <row r="123" spans="1:9" ht="20.25" customHeight="1" x14ac:dyDescent="0.25">
      <c r="A123" s="4">
        <f>IFERROR(VLOOKUP(B123,'[1]DADOS (OCULTAR)'!$Q$3:$S$136,3,0),"")</f>
        <v>10739225001866</v>
      </c>
      <c r="B123" s="5" t="s">
        <v>9</v>
      </c>
      <c r="C123" s="6">
        <v>8190737000126</v>
      </c>
      <c r="D123" s="7" t="s">
        <v>378</v>
      </c>
      <c r="E123" s="8" t="s">
        <v>379</v>
      </c>
      <c r="F123" s="9">
        <v>44287</v>
      </c>
      <c r="G123" s="9">
        <v>44651</v>
      </c>
      <c r="H123" s="12">
        <v>92400</v>
      </c>
      <c r="I123" s="11" t="s">
        <v>380</v>
      </c>
    </row>
    <row r="124" spans="1:9" ht="20.25" customHeight="1" x14ac:dyDescent="0.25">
      <c r="A124" s="4">
        <f>IFERROR(VLOOKUP(B124,'[1]DADOS (OCULTAR)'!$Q$3:$S$136,3,0),"")</f>
        <v>10739225001866</v>
      </c>
      <c r="B124" s="5" t="s">
        <v>9</v>
      </c>
      <c r="C124" s="6">
        <v>37220273000151</v>
      </c>
      <c r="D124" s="7" t="s">
        <v>381</v>
      </c>
      <c r="E124" s="8" t="s">
        <v>382</v>
      </c>
      <c r="F124" s="9">
        <v>44287</v>
      </c>
      <c r="G124" s="9">
        <v>44651</v>
      </c>
      <c r="H124" s="12">
        <v>180000</v>
      </c>
      <c r="I124" s="11" t="s">
        <v>383</v>
      </c>
    </row>
    <row r="125" spans="1:9" ht="20.25" customHeight="1" x14ac:dyDescent="0.25">
      <c r="A125" s="4">
        <f>IFERROR(VLOOKUP(B125,'[1]DADOS (OCULTAR)'!$Q$3:$S$136,3,0),"")</f>
        <v>10739225001866</v>
      </c>
      <c r="B125" s="5" t="s">
        <v>9</v>
      </c>
      <c r="C125" s="6">
        <v>5662773000157</v>
      </c>
      <c r="D125" s="7" t="s">
        <v>384</v>
      </c>
      <c r="E125" s="8" t="s">
        <v>385</v>
      </c>
      <c r="F125" s="9">
        <v>44279</v>
      </c>
      <c r="G125" s="9">
        <v>44643</v>
      </c>
      <c r="H125" s="12">
        <v>9910.52</v>
      </c>
      <c r="I125" s="11" t="s">
        <v>386</v>
      </c>
    </row>
    <row r="126" spans="1:9" ht="20.25" customHeight="1" x14ac:dyDescent="0.25">
      <c r="A126" s="4">
        <f>IFERROR(VLOOKUP(B126,'[1]DADOS (OCULTAR)'!$Q$3:$S$136,3,0),"")</f>
        <v>10739225001866</v>
      </c>
      <c r="B126" s="5" t="s">
        <v>9</v>
      </c>
      <c r="C126" s="6">
        <v>41102847000164</v>
      </c>
      <c r="D126" s="7" t="s">
        <v>387</v>
      </c>
      <c r="E126" s="8" t="s">
        <v>388</v>
      </c>
      <c r="F126" s="9">
        <v>44314</v>
      </c>
      <c r="G126" s="9">
        <v>44678</v>
      </c>
      <c r="H126" s="12">
        <v>197442.29</v>
      </c>
      <c r="I126" s="11" t="s">
        <v>389</v>
      </c>
    </row>
    <row r="127" spans="1:9" ht="20.25" customHeight="1" x14ac:dyDescent="0.25">
      <c r="A127" s="4">
        <f>IFERROR(VLOOKUP(B127,'[1]DADOS (OCULTAR)'!$Q$3:$S$136,3,0),"")</f>
        <v>10739225001866</v>
      </c>
      <c r="B127" s="5" t="s">
        <v>9</v>
      </c>
      <c r="C127" s="6">
        <v>26217434000131</v>
      </c>
      <c r="D127" s="7" t="s">
        <v>390</v>
      </c>
      <c r="E127" s="8" t="s">
        <v>391</v>
      </c>
      <c r="F127" s="9">
        <v>44287</v>
      </c>
      <c r="G127" s="9">
        <v>44651</v>
      </c>
      <c r="H127" s="12">
        <v>105000</v>
      </c>
      <c r="I127" s="11" t="s">
        <v>392</v>
      </c>
    </row>
    <row r="128" spans="1:9" ht="20.25" customHeight="1" x14ac:dyDescent="0.25">
      <c r="A128" s="4">
        <f>IFERROR(VLOOKUP(B128,'[1]DADOS (OCULTAR)'!$Q$3:$S$136,3,0),"")</f>
        <v>10739225001866</v>
      </c>
      <c r="B128" s="5" t="s">
        <v>9</v>
      </c>
      <c r="C128" s="6">
        <v>15453839000152</v>
      </c>
      <c r="D128" s="7" t="s">
        <v>393</v>
      </c>
      <c r="E128" s="8" t="s">
        <v>394</v>
      </c>
      <c r="F128" s="9">
        <v>44652</v>
      </c>
      <c r="G128" s="9">
        <v>45016</v>
      </c>
      <c r="H128" s="12">
        <v>120000</v>
      </c>
      <c r="I128" s="11" t="s">
        <v>395</v>
      </c>
    </row>
    <row r="129" spans="1:9" ht="20.25" customHeight="1" x14ac:dyDescent="0.25">
      <c r="A129" s="4">
        <f>IFERROR(VLOOKUP(B129,'[1]DADOS (OCULTAR)'!$Q$3:$S$136,3,0),"")</f>
        <v>10739225001866</v>
      </c>
      <c r="B129" s="5" t="s">
        <v>9</v>
      </c>
      <c r="C129" s="6">
        <v>27818910000132</v>
      </c>
      <c r="D129" s="7" t="s">
        <v>396</v>
      </c>
      <c r="E129" s="8" t="s">
        <v>397</v>
      </c>
      <c r="F129" s="9">
        <v>44287</v>
      </c>
      <c r="G129" s="9">
        <v>44652</v>
      </c>
      <c r="H129" s="12">
        <v>120000</v>
      </c>
      <c r="I129" s="11" t="s">
        <v>398</v>
      </c>
    </row>
    <row r="130" spans="1:9" ht="20.25" customHeight="1" x14ac:dyDescent="0.25">
      <c r="A130" s="4">
        <f>IFERROR(VLOOKUP(B130,'[1]DADOS (OCULTAR)'!$Q$3:$S$136,3,0),"")</f>
        <v>10739225001866</v>
      </c>
      <c r="B130" s="5" t="s">
        <v>9</v>
      </c>
      <c r="C130" s="6">
        <v>19297087000139</v>
      </c>
      <c r="D130" s="7" t="s">
        <v>399</v>
      </c>
      <c r="E130" s="8" t="s">
        <v>233</v>
      </c>
      <c r="F130" s="9">
        <v>44287</v>
      </c>
      <c r="G130" s="9">
        <v>44651</v>
      </c>
      <c r="H130" s="12">
        <v>270000</v>
      </c>
      <c r="I130" s="11" t="s">
        <v>400</v>
      </c>
    </row>
    <row r="131" spans="1:9" ht="20.25" customHeight="1" x14ac:dyDescent="0.25">
      <c r="A131" s="4">
        <f>IFERROR(VLOOKUP(B131,'[1]DADOS (OCULTAR)'!$Q$3:$S$136,3,0),"")</f>
        <v>10739225001866</v>
      </c>
      <c r="B131" s="5" t="s">
        <v>9</v>
      </c>
      <c r="C131" s="6">
        <v>48430343000112</v>
      </c>
      <c r="D131" s="7" t="s">
        <v>401</v>
      </c>
      <c r="E131" s="8" t="s">
        <v>402</v>
      </c>
      <c r="F131" s="9">
        <v>44866</v>
      </c>
      <c r="G131" s="9">
        <v>45199</v>
      </c>
      <c r="H131" s="12">
        <v>160000</v>
      </c>
      <c r="I131" s="11" t="s">
        <v>403</v>
      </c>
    </row>
    <row r="132" spans="1:9" ht="20.25" customHeight="1" x14ac:dyDescent="0.25">
      <c r="A132" s="4">
        <f>IFERROR(VLOOKUP(B132,'[1]DADOS (OCULTAR)'!$Q$3:$S$136,3,0),"")</f>
        <v>10739225001866</v>
      </c>
      <c r="B132" s="5" t="s">
        <v>9</v>
      </c>
      <c r="C132" s="6">
        <v>10279299000119</v>
      </c>
      <c r="D132" s="7" t="s">
        <v>404</v>
      </c>
      <c r="E132" s="8" t="s">
        <v>405</v>
      </c>
      <c r="F132" s="9">
        <v>44287</v>
      </c>
      <c r="G132" s="9">
        <v>44651</v>
      </c>
      <c r="H132" s="12">
        <v>32160</v>
      </c>
      <c r="I132" s="11" t="s">
        <v>406</v>
      </c>
    </row>
    <row r="133" spans="1:9" ht="20.25" customHeight="1" x14ac:dyDescent="0.25">
      <c r="A133" s="4">
        <f>IFERROR(VLOOKUP(B133,'[1]DADOS (OCULTAR)'!$Q$3:$S$136,3,0),"")</f>
        <v>10739225001866</v>
      </c>
      <c r="B133" s="5" t="s">
        <v>9</v>
      </c>
      <c r="C133" s="6">
        <v>10201726000146</v>
      </c>
      <c r="D133" s="7" t="s">
        <v>407</v>
      </c>
      <c r="E133" s="8" t="s">
        <v>408</v>
      </c>
      <c r="F133" s="9">
        <v>44294</v>
      </c>
      <c r="G133" s="9">
        <v>44658</v>
      </c>
      <c r="H133" s="12">
        <v>132000</v>
      </c>
      <c r="I133" s="11" t="s">
        <v>409</v>
      </c>
    </row>
    <row r="134" spans="1:9" ht="20.25" customHeight="1" x14ac:dyDescent="0.25">
      <c r="A134" s="4">
        <f>IFERROR(VLOOKUP(B134,'[1]DADOS (OCULTAR)'!$Q$3:$S$136,3,0),"")</f>
        <v>10739225001866</v>
      </c>
      <c r="B134" s="5" t="s">
        <v>9</v>
      </c>
      <c r="C134" s="6">
        <v>24127434000115</v>
      </c>
      <c r="D134" s="7" t="s">
        <v>410</v>
      </c>
      <c r="E134" s="8" t="s">
        <v>411</v>
      </c>
      <c r="F134" s="9">
        <v>44287</v>
      </c>
      <c r="G134" s="9">
        <v>44651</v>
      </c>
      <c r="H134" s="12">
        <v>118000</v>
      </c>
      <c r="I134" s="11" t="s">
        <v>412</v>
      </c>
    </row>
    <row r="135" spans="1:9" ht="20.25" customHeight="1" x14ac:dyDescent="0.25">
      <c r="A135" s="4">
        <f>IFERROR(VLOOKUP(B135,'[1]DADOS (OCULTAR)'!$Q$3:$S$136,3,0),"")</f>
        <v>10739225001866</v>
      </c>
      <c r="B135" s="5" t="s">
        <v>9</v>
      </c>
      <c r="C135" s="6">
        <v>42038319000156</v>
      </c>
      <c r="D135" s="7" t="s">
        <v>413</v>
      </c>
      <c r="E135" s="8" t="s">
        <v>63</v>
      </c>
      <c r="F135" s="9">
        <v>44287</v>
      </c>
      <c r="G135" s="9">
        <v>44651</v>
      </c>
      <c r="H135" s="12">
        <v>220000</v>
      </c>
      <c r="I135" s="11" t="s">
        <v>414</v>
      </c>
    </row>
    <row r="136" spans="1:9" ht="20.25" customHeight="1" x14ac:dyDescent="0.25">
      <c r="A136" s="4">
        <f>IFERROR(VLOOKUP(B136,'[1]DADOS (OCULTAR)'!$Q$3:$S$136,3,0),"")</f>
        <v>10739225001866</v>
      </c>
      <c r="B136" s="5" t="s">
        <v>9</v>
      </c>
      <c r="C136" s="6">
        <v>8675394000190</v>
      </c>
      <c r="D136" s="7" t="s">
        <v>415</v>
      </c>
      <c r="E136" s="8" t="s">
        <v>416</v>
      </c>
      <c r="F136" s="9">
        <v>44984</v>
      </c>
      <c r="G136" s="9">
        <v>45073</v>
      </c>
      <c r="H136" s="12">
        <v>16200</v>
      </c>
      <c r="I136" s="11" t="s">
        <v>417</v>
      </c>
    </row>
    <row r="137" spans="1:9" ht="20.25" customHeight="1" x14ac:dyDescent="0.25">
      <c r="A137" s="4">
        <f>IFERROR(VLOOKUP(B137,'[1]DADOS (OCULTAR)'!$Q$3:$S$136,3,0),"")</f>
        <v>10739225001866</v>
      </c>
      <c r="B137" s="5" t="s">
        <v>9</v>
      </c>
      <c r="C137" s="6">
        <v>58426628000133</v>
      </c>
      <c r="D137" s="7" t="s">
        <v>418</v>
      </c>
      <c r="E137" s="8" t="s">
        <v>419</v>
      </c>
      <c r="F137" s="9">
        <v>44309</v>
      </c>
      <c r="G137" s="9">
        <v>44673</v>
      </c>
      <c r="H137" s="12">
        <v>240000</v>
      </c>
      <c r="I137" s="11" t="s">
        <v>420</v>
      </c>
    </row>
    <row r="138" spans="1:9" ht="20.25" customHeight="1" x14ac:dyDescent="0.25">
      <c r="A138" s="4">
        <f>IFERROR(VLOOKUP(B138,'[1]DADOS (OCULTAR)'!$Q$3:$S$136,3,0),"")</f>
        <v>10739225001866</v>
      </c>
      <c r="B138" s="5" t="s">
        <v>9</v>
      </c>
      <c r="C138" s="6">
        <v>46420422000117</v>
      </c>
      <c r="D138" s="7" t="s">
        <v>421</v>
      </c>
      <c r="E138" s="8" t="s">
        <v>422</v>
      </c>
      <c r="F138" s="9">
        <v>44986</v>
      </c>
      <c r="G138" s="9">
        <v>45352</v>
      </c>
      <c r="H138" s="12">
        <v>160000</v>
      </c>
      <c r="I138" s="11" t="s">
        <v>423</v>
      </c>
    </row>
    <row r="139" spans="1:9" ht="20.25" customHeight="1" x14ac:dyDescent="0.25">
      <c r="A139" s="4">
        <f>IFERROR(VLOOKUP(B139,'[1]DADOS (OCULTAR)'!$Q$3:$S$136,3,0),"")</f>
        <v>10739225001866</v>
      </c>
      <c r="B139" s="5" t="s">
        <v>9</v>
      </c>
      <c r="C139" s="6">
        <v>37266900000195</v>
      </c>
      <c r="D139" s="7" t="s">
        <v>424</v>
      </c>
      <c r="E139" s="8" t="s">
        <v>119</v>
      </c>
      <c r="F139" s="9">
        <v>44287</v>
      </c>
      <c r="G139" s="9">
        <v>44651</v>
      </c>
      <c r="H139" s="12">
        <v>187200</v>
      </c>
      <c r="I139" s="11" t="s">
        <v>425</v>
      </c>
    </row>
    <row r="140" spans="1:9" ht="20.25" customHeight="1" x14ac:dyDescent="0.25">
      <c r="A140" s="4">
        <f>IFERROR(VLOOKUP(B140,'[1]DADOS (OCULTAR)'!$Q$3:$S$136,3,0),"")</f>
        <v>10739225001866</v>
      </c>
      <c r="B140" s="5" t="s">
        <v>9</v>
      </c>
      <c r="C140" s="6">
        <v>4679427000119</v>
      </c>
      <c r="D140" s="7" t="s">
        <v>426</v>
      </c>
      <c r="E140" s="8" t="s">
        <v>427</v>
      </c>
      <c r="F140" s="9">
        <v>44567</v>
      </c>
      <c r="G140" s="9">
        <v>44747</v>
      </c>
      <c r="H140" s="12">
        <v>27000</v>
      </c>
      <c r="I140" s="11" t="s">
        <v>428</v>
      </c>
    </row>
    <row r="141" spans="1:9" ht="20.25" customHeight="1" x14ac:dyDescent="0.25">
      <c r="A141" s="4">
        <f>IFERROR(VLOOKUP(B141,'[1]DADOS (OCULTAR)'!$Q$3:$S$136,3,0),"")</f>
        <v>10739225001866</v>
      </c>
      <c r="B141" s="5" t="s">
        <v>9</v>
      </c>
      <c r="C141" s="6">
        <v>21534004000120</v>
      </c>
      <c r="D141" s="7" t="s">
        <v>429</v>
      </c>
      <c r="E141" s="8" t="s">
        <v>430</v>
      </c>
      <c r="F141" s="9">
        <v>44593</v>
      </c>
      <c r="G141" s="9">
        <v>44957</v>
      </c>
      <c r="H141" s="12">
        <v>36000</v>
      </c>
      <c r="I141" s="11" t="s">
        <v>431</v>
      </c>
    </row>
    <row r="142" spans="1:9" ht="20.25" customHeight="1" x14ac:dyDescent="0.25">
      <c r="A142" s="4">
        <f>IFERROR(VLOOKUP(B142,'[1]DADOS (OCULTAR)'!$Q$3:$S$136,3,0),"")</f>
        <v>10739225001866</v>
      </c>
      <c r="B142" s="5" t="s">
        <v>9</v>
      </c>
      <c r="C142" s="6">
        <v>13294370000120</v>
      </c>
      <c r="D142" s="7" t="s">
        <v>432</v>
      </c>
      <c r="E142" s="8" t="s">
        <v>433</v>
      </c>
      <c r="F142" s="9">
        <v>44674</v>
      </c>
      <c r="G142" s="9">
        <v>45037</v>
      </c>
      <c r="H142" s="12">
        <v>13800</v>
      </c>
      <c r="I142" s="11" t="s">
        <v>434</v>
      </c>
    </row>
    <row r="143" spans="1:9" ht="20.25" customHeight="1" x14ac:dyDescent="0.25">
      <c r="A143" s="4">
        <f>IFERROR(VLOOKUP(B143,'[1]DADOS (OCULTAR)'!$Q$3:$S$136,3,0),"")</f>
        <v>10739225001866</v>
      </c>
      <c r="B143" s="5" t="s">
        <v>9</v>
      </c>
      <c r="C143" s="6">
        <v>16783034000130</v>
      </c>
      <c r="D143" s="7" t="s">
        <v>435</v>
      </c>
      <c r="E143" s="8" t="s">
        <v>436</v>
      </c>
      <c r="F143" s="9">
        <v>44301</v>
      </c>
      <c r="G143" s="9">
        <v>44665</v>
      </c>
      <c r="H143" s="12">
        <v>18000</v>
      </c>
      <c r="I143" s="11" t="s">
        <v>437</v>
      </c>
    </row>
    <row r="144" spans="1:9" ht="20.25" customHeight="1" x14ac:dyDescent="0.25">
      <c r="A144" s="4">
        <f>IFERROR(VLOOKUP(B144,'[1]DADOS (OCULTAR)'!$Q$3:$S$136,3,0),"")</f>
        <v>10739225001866</v>
      </c>
      <c r="B144" s="5" t="s">
        <v>9</v>
      </c>
      <c r="C144" s="6">
        <v>50163254000107</v>
      </c>
      <c r="D144" s="7" t="s">
        <v>438</v>
      </c>
      <c r="E144" s="8" t="s">
        <v>439</v>
      </c>
      <c r="F144" s="9">
        <v>45018</v>
      </c>
      <c r="G144" s="9">
        <v>45384</v>
      </c>
      <c r="H144" s="12">
        <v>210000</v>
      </c>
      <c r="I144" s="11" t="s">
        <v>440</v>
      </c>
    </row>
    <row r="145" spans="1:9" ht="20.25" customHeight="1" x14ac:dyDescent="0.25">
      <c r="A145" s="4">
        <f>IFERROR(VLOOKUP(B145,'[1]DADOS (OCULTAR)'!$Q$3:$S$136,3,0),"")</f>
        <v>10739225001866</v>
      </c>
      <c r="B145" s="5" t="s">
        <v>9</v>
      </c>
      <c r="C145" s="6">
        <v>40889758000147</v>
      </c>
      <c r="D145" s="7" t="s">
        <v>441</v>
      </c>
      <c r="E145" s="8" t="s">
        <v>115</v>
      </c>
      <c r="F145" s="9">
        <v>44287</v>
      </c>
      <c r="G145" s="9">
        <v>44651</v>
      </c>
      <c r="H145" s="12">
        <v>36000</v>
      </c>
      <c r="I145" s="11" t="s">
        <v>442</v>
      </c>
    </row>
    <row r="146" spans="1:9" ht="20.25" customHeight="1" x14ac:dyDescent="0.25">
      <c r="A146" s="4">
        <f>IFERROR(VLOOKUP(B146,'[1]DADOS (OCULTAR)'!$Q$3:$S$136,3,0),"")</f>
        <v>10739225001866</v>
      </c>
      <c r="B146" s="5" t="s">
        <v>9</v>
      </c>
      <c r="C146" s="6">
        <v>20464610000153</v>
      </c>
      <c r="D146" s="7" t="s">
        <v>443</v>
      </c>
      <c r="E146" s="8" t="s">
        <v>444</v>
      </c>
      <c r="F146" s="9">
        <v>44885</v>
      </c>
      <c r="G146" s="9">
        <v>44905</v>
      </c>
      <c r="H146" s="12">
        <v>137369</v>
      </c>
      <c r="I146" s="11" t="s">
        <v>445</v>
      </c>
    </row>
    <row r="147" spans="1:9" ht="20.25" customHeight="1" x14ac:dyDescent="0.25">
      <c r="A147" s="4">
        <f>IFERROR(VLOOKUP(B147,'[1]DADOS (OCULTAR)'!$Q$3:$S$136,3,0),"")</f>
        <v>10739225001866</v>
      </c>
      <c r="B147" s="5" t="s">
        <v>9</v>
      </c>
      <c r="C147" s="6">
        <v>27525226000162</v>
      </c>
      <c r="D147" s="7" t="s">
        <v>446</v>
      </c>
      <c r="E147" s="8" t="s">
        <v>181</v>
      </c>
      <c r="F147" s="9">
        <v>44287</v>
      </c>
      <c r="G147" s="9">
        <v>44651</v>
      </c>
      <c r="H147" s="12">
        <v>255300</v>
      </c>
      <c r="I147" s="11" t="s">
        <v>447</v>
      </c>
    </row>
    <row r="148" spans="1:9" ht="20.25" customHeight="1" x14ac:dyDescent="0.25">
      <c r="A148" s="4">
        <f>IFERROR(VLOOKUP(B148,'[1]DADOS (OCULTAR)'!$Q$3:$S$136,3,0),"")</f>
        <v>10739225001866</v>
      </c>
      <c r="B148" s="5" t="s">
        <v>9</v>
      </c>
      <c r="C148" s="6">
        <v>4252756000189</v>
      </c>
      <c r="D148" s="7" t="s">
        <v>448</v>
      </c>
      <c r="E148" s="8" t="s">
        <v>14</v>
      </c>
      <c r="F148" s="9">
        <v>44680</v>
      </c>
      <c r="G148" s="9">
        <v>45044</v>
      </c>
      <c r="H148" s="12">
        <v>4680</v>
      </c>
      <c r="I148" s="11" t="s">
        <v>449</v>
      </c>
    </row>
    <row r="149" spans="1:9" ht="20.25" customHeight="1" x14ac:dyDescent="0.25">
      <c r="A149" s="4">
        <f>IFERROR(VLOOKUP(B149,'[1]DADOS (OCULTAR)'!$Q$3:$S$136,3,0),"")</f>
        <v>10739225001866</v>
      </c>
      <c r="B149" s="5" t="s">
        <v>9</v>
      </c>
      <c r="C149" s="6">
        <v>4252756000189</v>
      </c>
      <c r="D149" s="7" t="s">
        <v>448</v>
      </c>
      <c r="E149" s="8" t="s">
        <v>14</v>
      </c>
      <c r="F149" s="9">
        <v>45046</v>
      </c>
      <c r="G149" s="9">
        <v>45412</v>
      </c>
      <c r="H149" s="12">
        <v>56160</v>
      </c>
      <c r="I149" s="11" t="s">
        <v>450</v>
      </c>
    </row>
    <row r="150" spans="1:9" ht="20.25" customHeight="1" x14ac:dyDescent="0.25">
      <c r="A150" s="4">
        <f>IFERROR(VLOOKUP(B150,'[1]DADOS (OCULTAR)'!$Q$3:$S$136,3,0),"")</f>
        <v>10739225001866</v>
      </c>
      <c r="B150" s="5" t="s">
        <v>9</v>
      </c>
      <c r="C150" s="6">
        <v>40892072000105</v>
      </c>
      <c r="D150" s="7" t="s">
        <v>451</v>
      </c>
      <c r="E150" s="8" t="s">
        <v>452</v>
      </c>
      <c r="F150" s="9">
        <v>44460</v>
      </c>
      <c r="G150" s="9">
        <v>45190</v>
      </c>
      <c r="H150" s="12">
        <v>10000</v>
      </c>
      <c r="I150" s="11" t="s">
        <v>453</v>
      </c>
    </row>
    <row r="151" spans="1:9" ht="20.25" customHeight="1" x14ac:dyDescent="0.25">
      <c r="A151" s="4">
        <f>IFERROR(VLOOKUP(B151,'[1]DADOS (OCULTAR)'!$Q$3:$S$136,3,0),"")</f>
        <v>10739225001866</v>
      </c>
      <c r="B151" s="5" t="s">
        <v>9</v>
      </c>
      <c r="C151" s="6">
        <v>36481170000182</v>
      </c>
      <c r="D151" s="7" t="s">
        <v>454</v>
      </c>
      <c r="E151" s="8" t="s">
        <v>455</v>
      </c>
      <c r="F151" s="9">
        <v>44682</v>
      </c>
      <c r="G151" s="9">
        <v>45046</v>
      </c>
      <c r="H151" s="12">
        <v>120000</v>
      </c>
      <c r="I151" s="11" t="s">
        <v>456</v>
      </c>
    </row>
    <row r="152" spans="1:9" ht="20.25" customHeight="1" x14ac:dyDescent="0.25">
      <c r="A152" s="4">
        <f>IFERROR(VLOOKUP(B152,'[1]DADOS (OCULTAR)'!$Q$3:$S$136,3,0),"")</f>
        <v>10739225001866</v>
      </c>
      <c r="B152" s="5" t="s">
        <v>9</v>
      </c>
      <c r="C152" s="6">
        <v>65716995000137</v>
      </c>
      <c r="D152" s="7" t="s">
        <v>457</v>
      </c>
      <c r="E152" s="8" t="s">
        <v>458</v>
      </c>
      <c r="F152" s="9">
        <v>45010</v>
      </c>
      <c r="G152" s="9">
        <v>45375</v>
      </c>
      <c r="H152" s="12">
        <v>1399.92</v>
      </c>
      <c r="I152" s="11" t="s">
        <v>459</v>
      </c>
    </row>
    <row r="153" spans="1:9" ht="20.25" customHeight="1" x14ac:dyDescent="0.25">
      <c r="A153" s="4">
        <f>IFERROR(VLOOKUP(B153,'[1]DADOS (OCULTAR)'!$Q$3:$S$136,3,0),"")</f>
        <v>10739225001866</v>
      </c>
      <c r="B153" s="5" t="s">
        <v>9</v>
      </c>
      <c r="C153" s="6">
        <v>2558157000162</v>
      </c>
      <c r="D153" s="7" t="s">
        <v>460</v>
      </c>
      <c r="E153" s="8" t="s">
        <v>461</v>
      </c>
      <c r="F153" s="9">
        <v>44278</v>
      </c>
      <c r="G153" s="9">
        <v>44642</v>
      </c>
      <c r="H153" s="12">
        <v>6598.8</v>
      </c>
      <c r="I153" s="11" t="s">
        <v>462</v>
      </c>
    </row>
    <row r="154" spans="1:9" ht="20.25" customHeight="1" x14ac:dyDescent="0.25">
      <c r="A154" s="4">
        <f>IFERROR(VLOOKUP(B154,'[1]DADOS (OCULTAR)'!$Q$3:$S$136,3,0),"")</f>
        <v>10739225001866</v>
      </c>
      <c r="B154" s="5" t="s">
        <v>9</v>
      </c>
      <c r="C154" s="6">
        <v>910509001305</v>
      </c>
      <c r="D154" s="7" t="s">
        <v>463</v>
      </c>
      <c r="E154" s="8" t="s">
        <v>464</v>
      </c>
      <c r="F154" s="9">
        <v>44287</v>
      </c>
      <c r="G154" s="9">
        <v>44651</v>
      </c>
      <c r="H154" s="12">
        <v>358.8</v>
      </c>
      <c r="I154" s="11" t="s">
        <v>465</v>
      </c>
    </row>
    <row r="155" spans="1:9" ht="20.25" customHeight="1" x14ac:dyDescent="0.25">
      <c r="A155" s="4">
        <f>IFERROR(VLOOKUP(B155,'[1]DADOS (OCULTAR)'!$Q$3:$S$136,3,0),"")</f>
        <v>10739225001866</v>
      </c>
      <c r="B155" s="5" t="s">
        <v>9</v>
      </c>
      <c r="C155" s="6">
        <v>910509001305</v>
      </c>
      <c r="D155" s="7" t="s">
        <v>463</v>
      </c>
      <c r="E155" s="8" t="s">
        <v>464</v>
      </c>
      <c r="F155" s="9">
        <v>44287</v>
      </c>
      <c r="G155" s="9">
        <v>44651</v>
      </c>
      <c r="H155" s="12">
        <v>9100.7999999999993</v>
      </c>
      <c r="I155" s="11" t="s">
        <v>466</v>
      </c>
    </row>
    <row r="156" spans="1:9" ht="20.25" customHeight="1" x14ac:dyDescent="0.25">
      <c r="A156" s="4">
        <f>IFERROR(VLOOKUP(B156,'[1]DADOS (OCULTAR)'!$Q$3:$S$136,3,0),"")</f>
        <v>10739225001866</v>
      </c>
      <c r="B156" s="5" t="s">
        <v>9</v>
      </c>
      <c r="C156" s="6">
        <v>11267250000109</v>
      </c>
      <c r="D156" s="7" t="s">
        <v>467</v>
      </c>
      <c r="E156" s="8" t="s">
        <v>468</v>
      </c>
      <c r="F156" s="9">
        <v>44285</v>
      </c>
      <c r="G156" s="9">
        <v>44345</v>
      </c>
      <c r="H156" s="12">
        <v>2516</v>
      </c>
      <c r="I156" s="11" t="s">
        <v>469</v>
      </c>
    </row>
    <row r="157" spans="1:9" ht="20.25" customHeight="1" x14ac:dyDescent="0.25">
      <c r="A157" s="4">
        <f>IFERROR(VLOOKUP(B157,'[1]DADOS (OCULTAR)'!$Q$3:$S$136,3,0),"")</f>
        <v>10739225001866</v>
      </c>
      <c r="B157" s="5" t="s">
        <v>9</v>
      </c>
      <c r="C157" s="6">
        <v>45408196000196</v>
      </c>
      <c r="D157" s="7" t="s">
        <v>470</v>
      </c>
      <c r="E157" s="8" t="s">
        <v>241</v>
      </c>
      <c r="F157" s="9">
        <v>44621</v>
      </c>
      <c r="G157" s="9">
        <v>44985</v>
      </c>
      <c r="H157" s="12">
        <v>315000</v>
      </c>
      <c r="I157" s="11" t="s">
        <v>471</v>
      </c>
    </row>
    <row r="158" spans="1:9" ht="20.25" customHeight="1" x14ac:dyDescent="0.25">
      <c r="A158" s="4">
        <f>IFERROR(VLOOKUP(B158,'[1]DADOS (OCULTAR)'!$Q$3:$S$136,3,0),"")</f>
        <v>10739225001866</v>
      </c>
      <c r="B158" s="5" t="s">
        <v>9</v>
      </c>
      <c r="C158" s="6">
        <v>38404090000159</v>
      </c>
      <c r="D158" s="7" t="s">
        <v>472</v>
      </c>
      <c r="E158" s="8" t="s">
        <v>473</v>
      </c>
      <c r="F158" s="9">
        <v>44287</v>
      </c>
      <c r="G158" s="9">
        <v>44651</v>
      </c>
      <c r="H158" s="12">
        <v>74400</v>
      </c>
      <c r="I158" s="11" t="s">
        <v>474</v>
      </c>
    </row>
    <row r="159" spans="1:9" ht="20.25" customHeight="1" x14ac:dyDescent="0.25">
      <c r="A159" s="4">
        <f>IFERROR(VLOOKUP(B159,'[1]DADOS (OCULTAR)'!$Q$3:$S$136,3,0),"")</f>
        <v>10739225001866</v>
      </c>
      <c r="B159" s="5" t="s">
        <v>9</v>
      </c>
      <c r="C159" s="6">
        <v>2535864000133</v>
      </c>
      <c r="D159" s="7" t="s">
        <v>475</v>
      </c>
      <c r="E159" s="8" t="s">
        <v>476</v>
      </c>
      <c r="F159" s="9">
        <v>44327</v>
      </c>
      <c r="G159" s="9">
        <v>44691</v>
      </c>
      <c r="H159" s="12">
        <v>28800</v>
      </c>
      <c r="I159" s="11" t="s">
        <v>477</v>
      </c>
    </row>
    <row r="160" spans="1:9" ht="20.25" customHeight="1" x14ac:dyDescent="0.25">
      <c r="A160" s="4">
        <f>IFERROR(VLOOKUP(B160,'[1]DADOS (OCULTAR)'!$Q$3:$S$136,3,0),"")</f>
        <v>10739225001866</v>
      </c>
      <c r="B160" s="5" t="s">
        <v>9</v>
      </c>
      <c r="C160" s="6">
        <v>34498023000190</v>
      </c>
      <c r="D160" s="7" t="s">
        <v>478</v>
      </c>
      <c r="E160" s="8" t="s">
        <v>479</v>
      </c>
      <c r="F160" s="9">
        <v>44928</v>
      </c>
      <c r="G160" s="9">
        <v>45292</v>
      </c>
      <c r="H160" s="12">
        <v>28800</v>
      </c>
      <c r="I160" s="11" t="s">
        <v>480</v>
      </c>
    </row>
    <row r="161" spans="1:9" ht="20.25" customHeight="1" x14ac:dyDescent="0.25">
      <c r="A161" s="4">
        <f>IFERROR(VLOOKUP(B161,'[1]DADOS (OCULTAR)'!$Q$3:$S$136,3,0),"")</f>
        <v>10739225001866</v>
      </c>
      <c r="B161" s="5" t="s">
        <v>9</v>
      </c>
      <c r="C161" s="6">
        <v>44475302000191</v>
      </c>
      <c r="D161" s="7" t="s">
        <v>481</v>
      </c>
      <c r="E161" s="8" t="s">
        <v>24</v>
      </c>
      <c r="F161" s="9">
        <v>44743</v>
      </c>
      <c r="G161" s="9">
        <v>45107</v>
      </c>
      <c r="H161" s="12">
        <v>120000</v>
      </c>
      <c r="I161" s="11" t="s">
        <v>482</v>
      </c>
    </row>
    <row r="162" spans="1:9" ht="20.25" customHeight="1" x14ac:dyDescent="0.25">
      <c r="A162" s="4">
        <f>IFERROR(VLOOKUP(B162,'[1]DADOS (OCULTAR)'!$Q$3:$S$136,3,0),"")</f>
        <v>10739225001866</v>
      </c>
      <c r="B162" s="5" t="s">
        <v>9</v>
      </c>
      <c r="C162" s="6">
        <v>24380578003285</v>
      </c>
      <c r="D162" s="7" t="s">
        <v>483</v>
      </c>
      <c r="E162" s="8" t="s">
        <v>484</v>
      </c>
      <c r="F162" s="9">
        <v>44287</v>
      </c>
      <c r="G162" s="9">
        <v>46112</v>
      </c>
      <c r="H162" s="12">
        <v>2440000</v>
      </c>
      <c r="I162" s="11" t="s">
        <v>485</v>
      </c>
    </row>
    <row r="163" spans="1:9" ht="20.25" customHeight="1" x14ac:dyDescent="0.25">
      <c r="A163" s="4">
        <f>IFERROR(VLOOKUP(B163,'[1]DADOS (OCULTAR)'!$Q$3:$S$136,3,0),"")</f>
        <v>10739225001866</v>
      </c>
      <c r="B163" s="5" t="s">
        <v>9</v>
      </c>
      <c r="C163" s="6">
        <v>33706710000190</v>
      </c>
      <c r="D163" s="7" t="s">
        <v>486</v>
      </c>
      <c r="E163" s="8" t="s">
        <v>20</v>
      </c>
      <c r="F163" s="9">
        <v>44743</v>
      </c>
      <c r="G163" s="9">
        <v>45107</v>
      </c>
      <c r="H163" s="12">
        <v>45000</v>
      </c>
      <c r="I163" s="11" t="s">
        <v>487</v>
      </c>
    </row>
    <row r="164" spans="1:9" ht="20.25" customHeight="1" x14ac:dyDescent="0.25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5F8BD903-3D10-4C1B-A3B6-BF2A3D135B30}">
      <formula1>UNIDADES_OSS</formula1>
    </dataValidation>
  </dataValidations>
  <hyperlinks>
    <hyperlink ref="I136" r:id="rId1" display="https://ismep.org.br/wp-content/uploads/2023/02/CONTRATO-CLINICA-DE-CIRURGIA-ONCOLOGICA-DO-SERTAO-LTDA-ME-X-HRFB-OURICURI-1.pdf" xr:uid="{D22853E2-6EE7-42F9-AA2C-5C9DE26CF6AA}"/>
    <hyperlink ref="I137" r:id="rId2" display="https://ismep.org.br/wp-content/uploads/2023/01/CONTRATO-RENA-MATUSA-DE-OLIVEIRA-BARROS-ME-X-HRFB-OURICURI.pdf" xr:uid="{A20B16D6-31D7-4707-AF09-A5F861AEBBE3}"/>
    <hyperlink ref="I138" r:id="rId3" display="https://ismep.org.br/wp-content/uploads/2023/01/CONTRATO-CINTHIA-CRHISTINA-MODESTO-BATISTA-LTDA-X-HRFB-OURICURI.pdf" xr:uid="{9C9C64F0-A70B-4969-82EB-11A1110EE455}"/>
    <hyperlink ref="I139" r:id="rId4" display="https://ismep.org.br/wp-content/uploads/2023/01/CONTRATO-MB-SAUDE-ME-X-HRFB-OURICURI.pdf" xr:uid="{B20A4648-77F6-4E21-B81F-D8FD7EAF0204}"/>
    <hyperlink ref="I140" r:id="rId5" display="https://ismep.org.br/wp-content/uploads/2023/01/CONTRATO-COI-CIRURGIA-ONCOLOGICA-INTEGRADA-LTDA-X-HRFB-OURICURI.pdf" xr:uid="{3B624FDD-D2F4-4769-B53C-1CDCE71FCFBC}"/>
    <hyperlink ref="I141" r:id="rId6" display="https://ismep.org.br/wp-content/uploads/2023/01/CONTRATO-CLINICA-MEDICA-ME-X-HRFB-OURICURI.pdf" xr:uid="{CA86875F-7E4A-4956-AA81-CA2645CF0403}"/>
    <hyperlink ref="I142" r:id="rId7" display="https://ismep.org.br/wp-content/uploads/2023/01/CONTRATO-CENTRO-HOSPITALAR-ESPECIALIZADO-DE-ARARIPINA-LTDA-X-HRFB-OURICURI.pdf" xr:uid="{CDDC3311-FDBD-4A8A-844D-C7C72A0A2F48}"/>
    <hyperlink ref="I143" r:id="rId8" display="https://ismep.org.br/wp-content/uploads/2023/02/CONTRATO-BRITO-TEIXEIRA-LTDA.pdf" xr:uid="{75317C53-9480-4A32-BF96-368437BCBA55}"/>
    <hyperlink ref="I144" r:id="rId9" display="https://ismep.org.br/wp-content/uploads/2023/02/CONTRATO-MILKA-SANT-ANNA-CONSULTAS-E-EXAMES-LTDA-ME.pdf" xr:uid="{ADFCC837-6DC9-4067-B5EF-D8F04C5508B2}"/>
    <hyperlink ref="I145" r:id="rId10" display="https://ismep.org.br/wp-content/uploads/2023/02/CONTRATO-JOSE-MARIA-DE-ARAUJO-FILHO-ME-X-HRFB-OURICURI.pdf" xr:uid="{97190059-C270-4E83-B898-ACBD3635D80D}"/>
    <hyperlink ref="I146" r:id="rId11" display="https://ismep.org.br/wp-content/uploads/2023/03/CONTRATO-LF-CAVALCANTI-SERVICOS-MEDICOS-LTDA-ME-X-HRFB-OURICURI.pdf" xr:uid="{DB619FD6-005D-4DA3-BF54-2C7C64DABE81}"/>
    <hyperlink ref="I147" r:id="rId12" display="https://ismep.org.br/wp-content/uploads/2023/03/CONTRATO-WEDSON-RODRIGUES-ARAUJO-ME-X-HRFB-OURICURI.pdf" xr:uid="{2B6A14AD-0DDF-49E3-A73D-30ECD964D571}"/>
    <hyperlink ref="I148" r:id="rId13" display="https://ismep.org.br/wp-content/uploads/2023/03/CONTRATO-CLINICA-MEDICA-JT-LTDA-X-HRFB-OURICURI.pdf" xr:uid="{2E87C3BD-50AB-471B-A99C-908A4A3E15AF}"/>
    <hyperlink ref="I149" r:id="rId14" display="https://ismep.org.br/wp-content/uploads/2023/04/CONTRATO-BRASCON-GESTAO-AMBIENTAL-LTDA.pdf" xr:uid="{56FE9FEC-A8DD-4F6F-96AF-ED94DE9A04F6}"/>
    <hyperlink ref="I150" r:id="rId15" display="https://ismep.org.br/wp-content/uploads/2023/04/CONTRATO-KESA-COMERCIO-E-SERVICOS-TECNICOS-LTDA.pdf" xr:uid="{2ED239B1-E6D2-4DD7-BBCA-E76A312C5CFE}"/>
    <hyperlink ref="I152" r:id="rId16" display="https://ismep.org.br/wp-content/uploads/2023/04/CONTRATO-DAMASCENA-DE-MOURA-SERVICOS-DE-SAUDE-LTDA.pdf" xr:uid="{50B82D2B-B0A7-418C-9F1B-BD050E5B5187}"/>
    <hyperlink ref="I153" r:id="rId17" display="https://ismep.org.br/wp-content/uploads/2023/04/CONTRATO-BIONEXO-S.A.-X-HRFB-OURICURI.pdf" xr:uid="{40CEE11B-D0AD-4919-BFF1-4E8383EF19A1}"/>
    <hyperlink ref="I154" r:id="rId18" display="https://ismep.org.br/wp-content/uploads/2023/04/SAFE-SOLUCOES-APROVACAO-3.pdf" xr:uid="{DA9A928C-78AE-4D97-8090-BC12659691F9}"/>
    <hyperlink ref="I155" r:id="rId19" display="https://ismep.org.br/wp-content/uploads/2023/04/CONTRATO-ORTO-MED.pdf" xr:uid="{5EADD0E7-6E1B-4863-B2E8-32BCD0FA752A}"/>
    <hyperlink ref="I156" r:id="rId20" display="https://ismep.org.br/wp-content/uploads/2023/05/CONTRATO-SP-SINTESE-X-HRFB-OURICURI.pdf" xr:uid="{31A872FB-9360-48BC-A301-6B7E1DE98B0B}"/>
    <hyperlink ref="I157" r:id="rId21" display="https://ismep.org.br/wp-content/uploads/2023/05/CONTRATO-SANTOS-E-SANTOS-MEDICINA-LTDA-1.pdf" xr:uid="{315FB998-13BD-4A30-BCCA-1FC9D1574E72}"/>
    <hyperlink ref="I158" r:id="rId22" display="https://ismep.org.br/wp-content/uploads/2023/05/CONTRATO-HRFB-2.pdf" xr:uid="{0887A05E-9518-45D8-81A8-B764407E500C}"/>
    <hyperlink ref="I159" r:id="rId23" display="https://ismep.org.br/wp-content/uploads/2023/05/CONTRATO-JOSE-ROBERTO-ORTOPEDICOS.pdf" xr:uid="{A34C7DAF-A2AD-4819-A585-078DE963665F}"/>
    <hyperlink ref="I160" r:id="rId24" display="https://ismep.org.br/wp-content/uploads/2023/05/CONTRATO-SJ-DE-BARROS-NETOME.pdf" xr:uid="{5B65FF82-537A-4C77-BC49-3326EB5350BE}"/>
    <hyperlink ref="I161" r:id="rId25" display="https://ismep.org.br/wp-content/uploads/2023/05/HOSPITAL-REGIONAL-FERNANDO-BEZERRA.pdf" xr:uid="{384A72A6-41AD-4185-8DFF-5BCC6201CA0C}"/>
    <hyperlink ref="I162" r:id="rId26" display="https://ismep.org.br/wp-content/uploads/2023/05/CONTRATO-JOSE-ALVES-DE-SOUZA-SERVICOS-MEDICOS.pdf" xr:uid="{3B4AA863-4E61-45B4-8ECD-1477E3150488}"/>
    <hyperlink ref="I163" r:id="rId27" display="https://ismep.org.br/wp-content/uploads/2023/05/CONTRATO-ANGEL-SERVICOS-MEDICOS-ESPECIALIZADOS.pdf" xr:uid="{3C65A297-E81A-47B4-8FBD-A189F2D1416B}"/>
    <hyperlink ref="I135" r:id="rId28" display="https://ismep.org.br/wp-content/uploads/2022/11/CONTRATO-GALVAO-DANTAS-SERVICOS-MEDICOS-LTDA-ME.pdf" xr:uid="{9A800137-CAE8-4C7C-943C-875E446DB059}"/>
    <hyperlink ref="I134" r:id="rId29" display="https://ismep.org.br/wp-content/uploads/2022/07/CONTRATO-MIX-ASSESSORIA-E-SERVICOS-MEDICOS-S-S-ME-X-HRFB-OURICURI_compressed.pdf" xr:uid="{8E1694A3-D878-4521-84C9-41A7F4AEC671}"/>
    <hyperlink ref="I133" r:id="rId30" display="https://ismep.org.br/wp-content/uploads/2022/12/CONTRATO-SLZ-INSTALACOES-E-MONTAGENS-X-HRFB-OURICURI.pdf" xr:uid="{7E899A97-82D6-4B99-8D15-EA3DBDADDC50}"/>
    <hyperlink ref="I132" r:id="rId31" display="https://ismep.org.br/wp-content/uploads/2022/12/CONTRATO-CONSTRUTORA-E-INCORPORADORA-FIGUEIREDO-LTDA-X-HRFB-OURICURI.pdf" xr:uid="{AB238C84-DD97-49A9-8393-118548F0CA68}"/>
    <hyperlink ref="I131" r:id="rId32" display="https://ismep.org.br/wp-content/uploads/2022/09/CONTRATO-D-MARCULA-DE-C-LIMA-ME-X-HRFB-OURICURI.pdf" xr:uid="{4F10ED34-9456-41B0-BC40-E2B976CE0CBB}"/>
    <hyperlink ref="I130" r:id="rId33" display="https://ismep.org.br/wp-content/uploads/2022/10/CONTRATO-DE-ALENCAR-LTDA-ME-X-HRFB-OURICURI.pdf" xr:uid="{24EC35AB-C4EA-4899-83C2-A15994A4A325}"/>
    <hyperlink ref="I129" r:id="rId34" display="https://ismep.org.br/wp-content/uploads/2022/10/CONTRATO-ABIB-PARDO-SERVICOS-MEDICOS-LTDA-ME-X-HRFB-OURICURI.pdf" xr:uid="{7A5D4FB2-FE74-4636-AC34-E2254B5D0217}"/>
    <hyperlink ref="I127" r:id="rId35" display="https://ismep.org.br/wp-content/uploads/2022/09/CONTRATO-LS-PERNAMBUCO-ASSISTENCIA-MEDICA-LTDA-X-HRFB-OURICURI.pdf" xr:uid="{7CF256C7-A34E-4DD0-AA27-CC37D27E2D40}"/>
    <hyperlink ref="I126" r:id="rId36" display="https://ismep.org.br/wp-content/uploads/2022/09/CONTRATO-MEDP-SERVICOS-MEDICOS-LTDA-X-HRFB-OURICURI.pdf" xr:uid="{A11DFD56-D4A6-465D-A1F7-B4FF5C30DF73}"/>
    <hyperlink ref="I125" r:id="rId37" display="https://ismep.org.br/wp-content/uploads/2022/09/CONTRATO-O-L-SERVICOS-MEDICOS-LTDA-ME-X-HRFB-OURICURI.pdf" xr:uid="{94EC9DDC-AEA1-4372-B5E1-EE03E4BD9EEE}"/>
    <hyperlink ref="I124" r:id="rId38" display="https://ismep.org.br/wp-content/uploads/2022/10/CONTRATO-FABIO-WALLACE-GOMES-MACHADO-ENGENHARIA-LTDA-ME-X-HRFB-OURICURI.pdf" xr:uid="{B8507622-A5CB-48A5-846F-894F72D124A1}"/>
    <hyperlink ref="I123" r:id="rId39" display="https://ismep.org.br/wp-content/uploads/2022/09/CONTRATO-HSM2-MEDICINA-E-SAUDE-LTDA-EPP-X-HRFB-OURICURI.pdf" xr:uid="{28662631-CA7D-4B3A-BB5C-BE8B97573ABC}"/>
    <hyperlink ref="I122" r:id="rId40" display="https://ismep.org.br/wp-content/uploads/2022/08/CONTRATO-ODONTO-GROUP-X-HRFB-OURICURI.pdf" xr:uid="{C7DBA146-FD58-49BD-8B73-D523863575B1}"/>
    <hyperlink ref="I121" r:id="rId41" display="https://ismep.org.br/wp-content/uploads/2022/09/CONTRATO-WG-SAUDE-INTEGRATIVA-DA-MULHER-LTDA-X-HRFB-OURICURI.pdf" xr:uid="{D0A49D46-6BC0-4F52-83CF-950B5BC43B04}"/>
    <hyperlink ref="I120" r:id="rId42" display="https://ismep.org.br/wp-content/uploads/2022/08/CONTRATO-AGENILSON-TEIXEIRA-DIAS-ME-X-HRFB-OURICURI.pdf" xr:uid="{92BCAC21-0F4C-4A1F-A81E-2AB11B520679}"/>
    <hyperlink ref="I119" r:id="rId43" display="https://ismep.org.br/wp-content/uploads/2022/08/CONTRATO-PACIFICOS-SERVICOS-MEDICOS-LTDA-ME-X-HRFB-OURICURI.pdf" xr:uid="{65EB59F9-EB5F-4C1E-B009-CE52C177359B}"/>
    <hyperlink ref="I118" r:id="rId44" display="https://ismep.org.br/wp-content/uploads/2022/07/CONTRATO-CLINICA-DE-URGENCIA-DE-PICOS-EPP-X-HRFB-OURICURI.pdf" xr:uid="{1970EC2B-3ACC-4919-AD06-2B3A7830240B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2024-02-26T20:22:18Z</dcterms:created>
  <dcterms:modified xsi:type="dcterms:W3CDTF">2024-02-26T20:22:30Z</dcterms:modified>
</cp:coreProperties>
</file>